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3 (в)" sheetId="1" r:id="rId1"/>
  </sheets>
  <definedNames>
    <definedName name="_xlnm.Print_Titles" localSheetId="0">'дод 3 (в)'!$15:$15</definedName>
    <definedName name="_xlnm.Print_Area" localSheetId="0">'дод 3 (в)'!$A$1:$AD$48</definedName>
  </definedNames>
  <calcPr fullCalcOnLoad="1"/>
</workbook>
</file>

<file path=xl/sharedStrings.xml><?xml version="1.0" encoding="utf-8"?>
<sst xmlns="http://schemas.openxmlformats.org/spreadsheetml/2006/main" count="76" uniqueCount="41">
  <si>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</si>
  <si>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</si>
  <si>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</si>
  <si>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</si>
  <si>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</si>
  <si>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</si>
  <si>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</si>
  <si>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</si>
  <si>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</si>
  <si>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</si>
  <si>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</si>
  <si>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</si>
  <si>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</si>
  <si>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</si>
  <si>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</si>
  <si>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</si>
  <si>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</si>
  <si>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</si>
  <si>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</si>
  <si>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</si>
  <si>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</si>
  <si>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 xml:space="preserve"> 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</si>
  <si>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</si>
  <si>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</si>
  <si>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</si>
  <si>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</si>
  <si>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</si>
  <si>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</si>
  <si>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</si>
  <si>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</si>
  <si>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</si>
  <si>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</si>
  <si>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</si>
  <si>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</si>
  <si>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за 2015 рік</t>
  </si>
  <si>
    <t>до рішення виконавчого комітету</t>
  </si>
  <si>
    <t xml:space="preserve">від                       №    </t>
  </si>
  <si>
    <t xml:space="preserve">                    Додаток  3</t>
  </si>
  <si>
    <t>економіки та  бюджетних відносин</t>
  </si>
  <si>
    <t>Директор  департаменту фінансів,</t>
  </si>
  <si>
    <t>С.А. Липова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</si>
</sst>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#,##0.0000"/>
    <numFmt numFmtId="192" formatCode="[$-FC19]d\ mmmm\ yyyy\ \г\.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4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42"/>
      <color indexed="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7" fillId="0" borderId="0" xfId="0" applyFont="1" applyAlignment="1">
      <alignment horizontal="center" vertical="center" textRotation="180" wrapText="1"/>
    </xf>
    <xf numFmtId="0" fontId="28" fillId="0" borderId="0" xfId="0" applyFont="1" applyAlignment="1">
      <alignment horizontal="center" vertical="center" textRotation="180"/>
    </xf>
    <xf numFmtId="0" fontId="2" fillId="0" borderId="1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textRotation="180"/>
    </xf>
    <xf numFmtId="0" fontId="28" fillId="0" borderId="0" xfId="0" applyFont="1" applyAlignment="1">
      <alignment horizontal="center" vertical="center" textRotation="180" wrapText="1"/>
    </xf>
    <xf numFmtId="0" fontId="20" fillId="0" borderId="0" xfId="0" applyFont="1" applyAlignment="1">
      <alignment horizontal="center" vertical="center" wrapText="1"/>
    </xf>
    <xf numFmtId="14" fontId="16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3"/>
  <sheetViews>
    <sheetView tabSelected="1" view="pageBreakPreview" zoomScale="50" zoomScaleNormal="75" zoomScaleSheetLayoutView="50" zoomScalePageLayoutView="0" workbookViewId="0" topLeftCell="M25">
      <selection activeCell="W33" sqref="W33:Y33"/>
    </sheetView>
  </sheetViews>
  <sheetFormatPr defaultColWidth="9.140625" defaultRowHeight="12.75"/>
  <cols>
    <col min="1" max="1" width="11.8515625" style="1" customWidth="1"/>
    <col min="2" max="2" width="14.140625" style="1" customWidth="1"/>
    <col min="3" max="3" width="24.8515625" style="1" customWidth="1"/>
    <col min="4" max="4" width="20.00390625" style="1" customWidth="1"/>
    <col min="5" max="5" width="17.7109375" style="1" customWidth="1"/>
    <col min="6" max="6" width="10.140625" style="1" customWidth="1"/>
    <col min="7" max="7" width="20.421875" style="1" customWidth="1"/>
    <col min="8" max="8" width="19.8515625" style="1" customWidth="1"/>
    <col min="9" max="9" width="17.8515625" style="1" customWidth="1"/>
    <col min="10" max="10" width="9.57421875" style="1" customWidth="1"/>
    <col min="11" max="11" width="19.57421875" style="1" customWidth="1"/>
    <col min="12" max="12" width="9.00390625" style="1" customWidth="1"/>
    <col min="13" max="13" width="13.8515625" style="1" customWidth="1"/>
    <col min="14" max="14" width="20.421875" style="1" customWidth="1"/>
    <col min="15" max="15" width="21.140625" style="1" customWidth="1"/>
    <col min="16" max="16" width="21.57421875" style="1" customWidth="1"/>
    <col min="17" max="17" width="11.00390625" style="1" customWidth="1"/>
    <col min="18" max="18" width="20.421875" style="1" customWidth="1"/>
    <col min="19" max="19" width="21.00390625" style="1" customWidth="1"/>
    <col min="20" max="20" width="20.57421875" style="1" customWidth="1"/>
    <col min="21" max="21" width="10.00390625" style="1" customWidth="1"/>
    <col min="22" max="22" width="20.28125" style="1" customWidth="1"/>
    <col min="23" max="23" width="21.28125" style="1" customWidth="1"/>
    <col min="24" max="24" width="20.57421875" style="1" customWidth="1"/>
    <col min="25" max="25" width="21.57421875" style="1" bestFit="1" customWidth="1"/>
    <col min="26" max="26" width="20.140625" style="1" customWidth="1"/>
    <col min="27" max="27" width="18.00390625" style="1" customWidth="1"/>
    <col min="28" max="28" width="19.8515625" style="1" customWidth="1"/>
    <col min="29" max="29" width="21.00390625" style="1" customWidth="1"/>
    <col min="30" max="30" width="14.7109375" style="54" bestFit="1" customWidth="1"/>
    <col min="31" max="16384" width="9.140625" style="1" customWidth="1"/>
  </cols>
  <sheetData>
    <row r="1" spans="17:30" ht="61.5">
      <c r="Q1" s="11"/>
      <c r="R1" s="15"/>
      <c r="T1" s="36"/>
      <c r="U1" s="66" t="s">
        <v>37</v>
      </c>
      <c r="V1" s="66"/>
      <c r="W1" s="66"/>
      <c r="X1" s="66"/>
      <c r="Y1" s="66"/>
      <c r="Z1" s="66"/>
      <c r="AA1" s="66"/>
      <c r="AB1" s="66"/>
      <c r="AC1" s="66"/>
      <c r="AD1" s="55"/>
    </row>
    <row r="2" spans="17:30" ht="57" customHeight="1">
      <c r="Q2" s="10"/>
      <c r="R2" s="12"/>
      <c r="T2" s="32"/>
      <c r="U2" s="67" t="s">
        <v>35</v>
      </c>
      <c r="V2" s="67"/>
      <c r="W2" s="67"/>
      <c r="X2" s="67"/>
      <c r="Y2" s="67"/>
      <c r="Z2" s="67"/>
      <c r="AA2" s="67"/>
      <c r="AB2" s="67"/>
      <c r="AC2" s="67"/>
      <c r="AD2" s="78">
        <v>20</v>
      </c>
    </row>
    <row r="3" spans="17:30" ht="61.5">
      <c r="Q3" s="10"/>
      <c r="R3" s="12"/>
      <c r="T3" s="31"/>
      <c r="U3" s="68" t="s">
        <v>36</v>
      </c>
      <c r="V3" s="68"/>
      <c r="W3" s="68"/>
      <c r="X3" s="68"/>
      <c r="Y3" s="68"/>
      <c r="Z3" s="68"/>
      <c r="AA3" s="68"/>
      <c r="AB3" s="68"/>
      <c r="AC3" s="68"/>
      <c r="AD3" s="78"/>
    </row>
    <row r="4" spans="17:30" ht="61.5">
      <c r="Q4" s="9" t="s">
        <v>21</v>
      </c>
      <c r="R4" s="38"/>
      <c r="S4" s="38"/>
      <c r="T4" s="38"/>
      <c r="U4" s="72"/>
      <c r="V4" s="72"/>
      <c r="W4" s="72"/>
      <c r="X4" s="72"/>
      <c r="Y4" s="72"/>
      <c r="Z4" s="72"/>
      <c r="AA4" s="72"/>
      <c r="AB4" s="72"/>
      <c r="AC4" s="72"/>
      <c r="AD4" s="78"/>
    </row>
    <row r="5" spans="17:30" ht="61.5">
      <c r="Q5" s="9"/>
      <c r="R5" s="38"/>
      <c r="S5" s="38"/>
      <c r="T5" s="38"/>
      <c r="U5" s="68"/>
      <c r="V5" s="68"/>
      <c r="W5" s="68"/>
      <c r="X5" s="68"/>
      <c r="Y5" s="68"/>
      <c r="Z5" s="68"/>
      <c r="AA5" s="68"/>
      <c r="AB5" s="68"/>
      <c r="AC5" s="68"/>
      <c r="AD5" s="78"/>
    </row>
    <row r="6" spans="17:30" ht="61.5">
      <c r="Q6" s="9"/>
      <c r="R6" s="38"/>
      <c r="S6" s="38"/>
      <c r="T6" s="38"/>
      <c r="U6" s="47"/>
      <c r="V6" s="47"/>
      <c r="W6" s="47"/>
      <c r="X6" s="47"/>
      <c r="Y6" s="47"/>
      <c r="Z6" s="47"/>
      <c r="AA6" s="47"/>
      <c r="AB6" s="47"/>
      <c r="AC6" s="47"/>
      <c r="AD6" s="78"/>
    </row>
    <row r="7" ht="40.5" customHeight="1">
      <c r="AD7" s="78"/>
    </row>
    <row r="8" spans="2:30" ht="123" customHeight="1">
      <c r="B8" s="74" t="s">
        <v>34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8"/>
    </row>
    <row r="9" ht="12.75">
      <c r="AD9" s="78"/>
    </row>
    <row r="10" spans="29:30" ht="23.25">
      <c r="AC10" s="13" t="s">
        <v>22</v>
      </c>
      <c r="AD10" s="78"/>
    </row>
    <row r="11" spans="1:30" ht="21" customHeight="1">
      <c r="A11" s="75" t="s">
        <v>29</v>
      </c>
      <c r="B11" s="75" t="s">
        <v>30</v>
      </c>
      <c r="C11" s="56" t="s">
        <v>0</v>
      </c>
      <c r="D11" s="69" t="s">
        <v>1</v>
      </c>
      <c r="E11" s="69"/>
      <c r="F11" s="69"/>
      <c r="G11" s="69"/>
      <c r="H11" s="61" t="s">
        <v>2</v>
      </c>
      <c r="I11" s="62"/>
      <c r="J11" s="62"/>
      <c r="K11" s="63"/>
      <c r="L11" s="58" t="s">
        <v>9</v>
      </c>
      <c r="M11" s="61" t="s">
        <v>1</v>
      </c>
      <c r="N11" s="62"/>
      <c r="O11" s="62"/>
      <c r="P11" s="63"/>
      <c r="Q11" s="61" t="s">
        <v>2</v>
      </c>
      <c r="R11" s="62"/>
      <c r="S11" s="62"/>
      <c r="T11" s="63"/>
      <c r="U11" s="58" t="s">
        <v>9</v>
      </c>
      <c r="V11" s="61" t="s">
        <v>1</v>
      </c>
      <c r="W11" s="62"/>
      <c r="X11" s="62"/>
      <c r="Y11" s="63"/>
      <c r="Z11" s="61" t="s">
        <v>2</v>
      </c>
      <c r="AA11" s="62"/>
      <c r="AB11" s="62"/>
      <c r="AC11" s="63"/>
      <c r="AD11" s="78"/>
    </row>
    <row r="12" spans="1:30" ht="76.5" customHeight="1">
      <c r="A12" s="76"/>
      <c r="B12" s="76"/>
      <c r="C12" s="56"/>
      <c r="D12" s="69" t="s">
        <v>3</v>
      </c>
      <c r="E12" s="69"/>
      <c r="F12" s="69"/>
      <c r="G12" s="69"/>
      <c r="H12" s="69" t="s">
        <v>3</v>
      </c>
      <c r="I12" s="69"/>
      <c r="J12" s="69"/>
      <c r="K12" s="69"/>
      <c r="L12" s="59"/>
      <c r="M12" s="69" t="s">
        <v>8</v>
      </c>
      <c r="N12" s="69"/>
      <c r="O12" s="69"/>
      <c r="P12" s="69"/>
      <c r="Q12" s="69" t="s">
        <v>8</v>
      </c>
      <c r="R12" s="69"/>
      <c r="S12" s="69"/>
      <c r="T12" s="69"/>
      <c r="U12" s="59"/>
      <c r="V12" s="69" t="s">
        <v>10</v>
      </c>
      <c r="W12" s="69"/>
      <c r="X12" s="69"/>
      <c r="Y12" s="69"/>
      <c r="Z12" s="69" t="s">
        <v>10</v>
      </c>
      <c r="AA12" s="69"/>
      <c r="AB12" s="69"/>
      <c r="AC12" s="69"/>
      <c r="AD12" s="78"/>
    </row>
    <row r="13" spans="1:30" ht="32.25" customHeight="1">
      <c r="A13" s="76"/>
      <c r="B13" s="76"/>
      <c r="C13" s="56"/>
      <c r="D13" s="65" t="s">
        <v>24</v>
      </c>
      <c r="E13" s="65" t="s">
        <v>4</v>
      </c>
      <c r="F13" s="65"/>
      <c r="G13" s="64" t="s">
        <v>7</v>
      </c>
      <c r="H13" s="65" t="s">
        <v>24</v>
      </c>
      <c r="I13" s="65" t="s">
        <v>4</v>
      </c>
      <c r="J13" s="65"/>
      <c r="K13" s="64" t="s">
        <v>7</v>
      </c>
      <c r="L13" s="59"/>
      <c r="M13" s="65" t="s">
        <v>24</v>
      </c>
      <c r="N13" s="65" t="s">
        <v>4</v>
      </c>
      <c r="O13" s="65"/>
      <c r="P13" s="64" t="s">
        <v>7</v>
      </c>
      <c r="Q13" s="64" t="s">
        <v>24</v>
      </c>
      <c r="R13" s="65" t="s">
        <v>4</v>
      </c>
      <c r="S13" s="65"/>
      <c r="T13" s="64" t="s">
        <v>7</v>
      </c>
      <c r="U13" s="59"/>
      <c r="V13" s="64" t="s">
        <v>24</v>
      </c>
      <c r="W13" s="65" t="s">
        <v>4</v>
      </c>
      <c r="X13" s="65"/>
      <c r="Y13" s="64" t="s">
        <v>7</v>
      </c>
      <c r="Z13" s="64" t="s">
        <v>24</v>
      </c>
      <c r="AA13" s="65" t="s">
        <v>4</v>
      </c>
      <c r="AB13" s="65"/>
      <c r="AC13" s="64" t="s">
        <v>7</v>
      </c>
      <c r="AD13" s="78"/>
    </row>
    <row r="14" spans="1:30" ht="84" customHeight="1">
      <c r="A14" s="77"/>
      <c r="B14" s="77"/>
      <c r="C14" s="56"/>
      <c r="D14" s="65"/>
      <c r="E14" s="3" t="s">
        <v>5</v>
      </c>
      <c r="F14" s="3" t="s">
        <v>6</v>
      </c>
      <c r="G14" s="64"/>
      <c r="H14" s="65"/>
      <c r="I14" s="3" t="s">
        <v>5</v>
      </c>
      <c r="J14" s="3" t="s">
        <v>6</v>
      </c>
      <c r="K14" s="64"/>
      <c r="L14" s="60"/>
      <c r="M14" s="65"/>
      <c r="N14" s="3" t="s">
        <v>5</v>
      </c>
      <c r="O14" s="3" t="s">
        <v>6</v>
      </c>
      <c r="P14" s="64"/>
      <c r="Q14" s="64"/>
      <c r="R14" s="3" t="s">
        <v>5</v>
      </c>
      <c r="S14" s="3" t="s">
        <v>6</v>
      </c>
      <c r="T14" s="64"/>
      <c r="U14" s="60"/>
      <c r="V14" s="64"/>
      <c r="W14" s="3" t="s">
        <v>5</v>
      </c>
      <c r="X14" s="3" t="s">
        <v>6</v>
      </c>
      <c r="Y14" s="64"/>
      <c r="Z14" s="64"/>
      <c r="AA14" s="3" t="s">
        <v>5</v>
      </c>
      <c r="AB14" s="3" t="s">
        <v>20</v>
      </c>
      <c r="AC14" s="64"/>
      <c r="AD14" s="78"/>
    </row>
    <row r="15" spans="1:30" ht="15.75">
      <c r="A15" s="2">
        <v>1</v>
      </c>
      <c r="B15" s="2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3">
        <v>28</v>
      </c>
      <c r="AC15" s="3">
        <v>29</v>
      </c>
      <c r="AD15" s="78"/>
    </row>
    <row r="16" spans="1:30" s="6" customFormat="1" ht="126.75" customHeight="1">
      <c r="A16" s="33"/>
      <c r="B16" s="20"/>
      <c r="C16" s="34" t="s">
        <v>25</v>
      </c>
      <c r="D16" s="16">
        <f>D17+D19</f>
        <v>724000</v>
      </c>
      <c r="E16" s="16"/>
      <c r="F16" s="16"/>
      <c r="G16" s="16">
        <f aca="true" t="shared" si="0" ref="G16:AC16">G17+G19</f>
        <v>724000</v>
      </c>
      <c r="H16" s="16">
        <f t="shared" si="0"/>
        <v>724000</v>
      </c>
      <c r="I16" s="16"/>
      <c r="J16" s="16"/>
      <c r="K16" s="16">
        <f t="shared" si="0"/>
        <v>724000</v>
      </c>
      <c r="L16" s="16">
        <f t="shared" si="0"/>
        <v>100</v>
      </c>
      <c r="M16" s="16"/>
      <c r="N16" s="16">
        <f t="shared" si="0"/>
        <v>-3173000</v>
      </c>
      <c r="O16" s="16">
        <f t="shared" si="0"/>
        <v>-3173000</v>
      </c>
      <c r="P16" s="16">
        <f t="shared" si="0"/>
        <v>-3173000</v>
      </c>
      <c r="Q16" s="16">
        <f t="shared" si="0"/>
        <v>0</v>
      </c>
      <c r="R16" s="16">
        <f t="shared" si="0"/>
        <v>-449000</v>
      </c>
      <c r="S16" s="16">
        <f t="shared" si="0"/>
        <v>-449000</v>
      </c>
      <c r="T16" s="16">
        <f t="shared" si="0"/>
        <v>-449000</v>
      </c>
      <c r="U16" s="16">
        <f t="shared" si="0"/>
        <v>14.150646076268517</v>
      </c>
      <c r="V16" s="16">
        <f t="shared" si="0"/>
        <v>724000</v>
      </c>
      <c r="W16" s="16">
        <f t="shared" si="0"/>
        <v>-3173000</v>
      </c>
      <c r="X16" s="16">
        <f t="shared" si="0"/>
        <v>-3173000</v>
      </c>
      <c r="Y16" s="16">
        <f t="shared" si="0"/>
        <v>-2449000</v>
      </c>
      <c r="Z16" s="16">
        <f t="shared" si="0"/>
        <v>724000</v>
      </c>
      <c r="AA16" s="16">
        <f t="shared" si="0"/>
        <v>-449000</v>
      </c>
      <c r="AB16" s="16">
        <f t="shared" si="0"/>
        <v>-449000</v>
      </c>
      <c r="AC16" s="16">
        <f t="shared" si="0"/>
        <v>275000</v>
      </c>
      <c r="AD16" s="78"/>
    </row>
    <row r="17" spans="1:30" s="6" customFormat="1" ht="126.75" customHeight="1">
      <c r="A17" s="39" t="s">
        <v>31</v>
      </c>
      <c r="B17" s="40" t="s">
        <v>26</v>
      </c>
      <c r="C17" s="41" t="s">
        <v>32</v>
      </c>
      <c r="D17" s="16">
        <f>D18</f>
        <v>724000</v>
      </c>
      <c r="E17" s="16"/>
      <c r="F17" s="16"/>
      <c r="G17" s="16">
        <f>G18</f>
        <v>724000</v>
      </c>
      <c r="H17" s="16">
        <f>H18</f>
        <v>724000</v>
      </c>
      <c r="I17" s="16"/>
      <c r="J17" s="16"/>
      <c r="K17" s="16">
        <f>K18</f>
        <v>724000</v>
      </c>
      <c r="L17" s="16">
        <f>L18</f>
        <v>100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f>V18</f>
        <v>724000</v>
      </c>
      <c r="W17" s="16"/>
      <c r="X17" s="16"/>
      <c r="Y17" s="16">
        <f>Y18</f>
        <v>724000</v>
      </c>
      <c r="Z17" s="16">
        <f>Z18</f>
        <v>724000</v>
      </c>
      <c r="AA17" s="16"/>
      <c r="AB17" s="16"/>
      <c r="AC17" s="16">
        <f>AC18</f>
        <v>724000</v>
      </c>
      <c r="AD17" s="78"/>
    </row>
    <row r="18" spans="1:30" s="6" customFormat="1" ht="126.75" customHeight="1">
      <c r="A18" s="42">
        <v>4112</v>
      </c>
      <c r="B18" s="43"/>
      <c r="C18" s="44" t="s">
        <v>33</v>
      </c>
      <c r="D18" s="18">
        <v>724000</v>
      </c>
      <c r="E18" s="16"/>
      <c r="F18" s="16"/>
      <c r="G18" s="19">
        <f>E18+D18</f>
        <v>724000</v>
      </c>
      <c r="H18" s="18">
        <v>724000</v>
      </c>
      <c r="I18" s="16"/>
      <c r="J18" s="16"/>
      <c r="K18" s="19">
        <f>I18+H18</f>
        <v>724000</v>
      </c>
      <c r="L18" s="18">
        <f>K18/G18*100</f>
        <v>100</v>
      </c>
      <c r="M18" s="16"/>
      <c r="N18" s="17"/>
      <c r="O18" s="17"/>
      <c r="P18" s="17"/>
      <c r="Q18" s="17"/>
      <c r="R18" s="17"/>
      <c r="S18" s="17"/>
      <c r="T18" s="17"/>
      <c r="U18" s="17"/>
      <c r="V18" s="19">
        <f>D18+M18</f>
        <v>724000</v>
      </c>
      <c r="W18" s="19"/>
      <c r="X18" s="19"/>
      <c r="Y18" s="19">
        <f>W18+V18</f>
        <v>724000</v>
      </c>
      <c r="Z18" s="30">
        <f>H18</f>
        <v>724000</v>
      </c>
      <c r="AA18" s="30"/>
      <c r="AB18" s="30"/>
      <c r="AC18" s="19">
        <f>AA18+Z18</f>
        <v>724000</v>
      </c>
      <c r="AD18" s="78"/>
    </row>
    <row r="19" spans="1:30" s="6" customFormat="1" ht="87.75" customHeight="1">
      <c r="A19" s="20">
        <v>250904</v>
      </c>
      <c r="B19" s="20" t="s">
        <v>26</v>
      </c>
      <c r="C19" s="21" t="s">
        <v>11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>
        <f aca="true" t="shared" si="1" ref="N19:T19">N20</f>
        <v>-3173000</v>
      </c>
      <c r="O19" s="17">
        <f t="shared" si="1"/>
        <v>-3173000</v>
      </c>
      <c r="P19" s="17">
        <f t="shared" si="1"/>
        <v>-3173000</v>
      </c>
      <c r="Q19" s="17"/>
      <c r="R19" s="17">
        <f>R20</f>
        <v>-449000</v>
      </c>
      <c r="S19" s="17">
        <f>S20</f>
        <v>-449000</v>
      </c>
      <c r="T19" s="17">
        <f t="shared" si="1"/>
        <v>-449000</v>
      </c>
      <c r="U19" s="17">
        <f>T19/N19*100</f>
        <v>14.150646076268517</v>
      </c>
      <c r="V19" s="17"/>
      <c r="W19" s="17">
        <f>W20</f>
        <v>-3173000</v>
      </c>
      <c r="X19" s="17">
        <f>X20</f>
        <v>-3173000</v>
      </c>
      <c r="Y19" s="17">
        <f>Y20</f>
        <v>-3173000</v>
      </c>
      <c r="Z19" s="16"/>
      <c r="AA19" s="17">
        <f>R19</f>
        <v>-449000</v>
      </c>
      <c r="AB19" s="17">
        <f>S19</f>
        <v>-449000</v>
      </c>
      <c r="AC19" s="17">
        <f>AA19</f>
        <v>-449000</v>
      </c>
      <c r="AD19" s="78"/>
    </row>
    <row r="20" spans="1:30" ht="137.25" customHeight="1">
      <c r="A20" s="22">
        <v>4122</v>
      </c>
      <c r="B20" s="22"/>
      <c r="C20" s="23" t="s">
        <v>23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-3173000</v>
      </c>
      <c r="O20" s="19">
        <v>-3173000</v>
      </c>
      <c r="P20" s="19">
        <f>M20+N20</f>
        <v>-3173000</v>
      </c>
      <c r="Q20" s="19"/>
      <c r="R20" s="45">
        <f>-349000-100000</f>
        <v>-449000</v>
      </c>
      <c r="S20" s="45">
        <f>-349000-100000</f>
        <v>-449000</v>
      </c>
      <c r="T20" s="45">
        <f>R20</f>
        <v>-449000</v>
      </c>
      <c r="U20" s="45">
        <f>T20/N20*100</f>
        <v>14.150646076268517</v>
      </c>
      <c r="V20" s="19"/>
      <c r="W20" s="19">
        <f>E20+N20</f>
        <v>-3173000</v>
      </c>
      <c r="X20" s="19">
        <v>-3173000</v>
      </c>
      <c r="Y20" s="19">
        <f>W20+V20</f>
        <v>-3173000</v>
      </c>
      <c r="Z20" s="19"/>
      <c r="AA20" s="19">
        <f>I19+R19</f>
        <v>-449000</v>
      </c>
      <c r="AB20" s="19">
        <f>-349000-100000</f>
        <v>-449000</v>
      </c>
      <c r="AC20" s="19">
        <f>AA20+Z20</f>
        <v>-449000</v>
      </c>
      <c r="AD20" s="78"/>
    </row>
    <row r="21" spans="1:30" s="7" customFormat="1" ht="175.5" customHeight="1">
      <c r="A21" s="35"/>
      <c r="B21" s="20"/>
      <c r="C21" s="34" t="s">
        <v>27</v>
      </c>
      <c r="D21" s="17">
        <f>D22+D24</f>
        <v>969312</v>
      </c>
      <c r="E21" s="17">
        <f>E22+E24</f>
        <v>906810</v>
      </c>
      <c r="F21" s="17"/>
      <c r="G21" s="17">
        <f>G22+G24</f>
        <v>1876122</v>
      </c>
      <c r="H21" s="17">
        <f>H22</f>
        <v>969312</v>
      </c>
      <c r="I21" s="17">
        <f>I22</f>
        <v>686510</v>
      </c>
      <c r="J21" s="17"/>
      <c r="K21" s="17">
        <f>K22</f>
        <v>1655822</v>
      </c>
      <c r="L21" s="17">
        <f>K21/G21*100</f>
        <v>88.25769326301808</v>
      </c>
      <c r="M21" s="17"/>
      <c r="N21" s="17">
        <f>N22+N24</f>
        <v>-454852</v>
      </c>
      <c r="O21" s="17"/>
      <c r="P21" s="17">
        <f>P22+P24</f>
        <v>-454852</v>
      </c>
      <c r="Q21" s="17"/>
      <c r="R21" s="17">
        <f>R22+R24</f>
        <v>-419203.44</v>
      </c>
      <c r="S21" s="17"/>
      <c r="T21" s="17">
        <f>T22+T24</f>
        <v>-419203.44</v>
      </c>
      <c r="U21" s="17">
        <f>U22+U24</f>
        <v>92.16260234098124</v>
      </c>
      <c r="V21" s="17">
        <f>V22+V24</f>
        <v>969312</v>
      </c>
      <c r="W21" s="17">
        <f>W22+W24</f>
        <v>451958</v>
      </c>
      <c r="X21" s="17"/>
      <c r="Y21" s="17">
        <f>Y22+Y24</f>
        <v>1421270</v>
      </c>
      <c r="Z21" s="17">
        <f>Z22+Z24</f>
        <v>969312</v>
      </c>
      <c r="AA21" s="17">
        <f>AA22+AA24</f>
        <v>267306.56</v>
      </c>
      <c r="AB21" s="17"/>
      <c r="AC21" s="17">
        <f>AC22+AC24</f>
        <v>1236618.56</v>
      </c>
      <c r="AD21" s="78"/>
    </row>
    <row r="22" spans="1:30" s="7" customFormat="1" ht="238.5" customHeight="1">
      <c r="A22" s="20" t="s">
        <v>12</v>
      </c>
      <c r="B22" s="20" t="s">
        <v>28</v>
      </c>
      <c r="C22" s="21" t="s">
        <v>13</v>
      </c>
      <c r="D22" s="17">
        <f>D23</f>
        <v>969312</v>
      </c>
      <c r="E22" s="17">
        <f>E23</f>
        <v>906810</v>
      </c>
      <c r="F22" s="17"/>
      <c r="G22" s="17">
        <f>G23</f>
        <v>1876122</v>
      </c>
      <c r="H22" s="17">
        <f>H23</f>
        <v>969312</v>
      </c>
      <c r="I22" s="17">
        <f>I23</f>
        <v>686510</v>
      </c>
      <c r="J22" s="17"/>
      <c r="K22" s="17">
        <f>K23</f>
        <v>1655822</v>
      </c>
      <c r="L22" s="17">
        <f>L23</f>
        <v>88.25769326301808</v>
      </c>
      <c r="M22" s="17"/>
      <c r="N22" s="17"/>
      <c r="O22" s="17"/>
      <c r="P22" s="17"/>
      <c r="Q22" s="17"/>
      <c r="R22" s="17"/>
      <c r="S22" s="17"/>
      <c r="T22" s="17"/>
      <c r="U22" s="17"/>
      <c r="V22" s="17">
        <f>V23</f>
        <v>969312</v>
      </c>
      <c r="W22" s="17">
        <f>W23</f>
        <v>906810</v>
      </c>
      <c r="X22" s="17"/>
      <c r="Y22" s="17">
        <f>Y23</f>
        <v>1876122</v>
      </c>
      <c r="Z22" s="29">
        <f>H22</f>
        <v>969312</v>
      </c>
      <c r="AA22" s="17">
        <f>AA23</f>
        <v>686510</v>
      </c>
      <c r="AB22" s="17"/>
      <c r="AC22" s="17">
        <f>AC23</f>
        <v>1655822</v>
      </c>
      <c r="AD22" s="79">
        <v>21</v>
      </c>
    </row>
    <row r="23" spans="1:30" s="8" customFormat="1" ht="75" customHeight="1">
      <c r="A23" s="22" t="s">
        <v>14</v>
      </c>
      <c r="B23" s="22"/>
      <c r="C23" s="23" t="s">
        <v>15</v>
      </c>
      <c r="D23" s="19">
        <v>969312</v>
      </c>
      <c r="E23" s="19">
        <v>906810</v>
      </c>
      <c r="F23" s="19"/>
      <c r="G23" s="19">
        <f>E23+D23</f>
        <v>1876122</v>
      </c>
      <c r="H23" s="19">
        <v>969312</v>
      </c>
      <c r="I23" s="19">
        <v>686510</v>
      </c>
      <c r="J23" s="19"/>
      <c r="K23" s="19">
        <f>I23+H23</f>
        <v>1655822</v>
      </c>
      <c r="L23" s="19">
        <f>K23/G23*100</f>
        <v>88.25769326301808</v>
      </c>
      <c r="M23" s="19"/>
      <c r="N23" s="19"/>
      <c r="O23" s="19"/>
      <c r="P23" s="19"/>
      <c r="Q23" s="19"/>
      <c r="R23" s="19"/>
      <c r="S23" s="19"/>
      <c r="T23" s="19"/>
      <c r="U23" s="19"/>
      <c r="V23" s="19">
        <f>D23+M23</f>
        <v>969312</v>
      </c>
      <c r="W23" s="19">
        <f>E23+N23</f>
        <v>906810</v>
      </c>
      <c r="X23" s="19"/>
      <c r="Y23" s="19">
        <f>W23+V23</f>
        <v>1876122</v>
      </c>
      <c r="Z23" s="30">
        <f>H23</f>
        <v>969312</v>
      </c>
      <c r="AA23" s="30">
        <f>I23</f>
        <v>686510</v>
      </c>
      <c r="AB23" s="30"/>
      <c r="AC23" s="19">
        <f>AA23+Z23</f>
        <v>1655822</v>
      </c>
      <c r="AD23" s="79"/>
    </row>
    <row r="24" spans="1:30" s="7" customFormat="1" ht="220.5" customHeight="1">
      <c r="A24" s="20" t="s">
        <v>16</v>
      </c>
      <c r="B24" s="20" t="s">
        <v>28</v>
      </c>
      <c r="C24" s="21" t="s">
        <v>17</v>
      </c>
      <c r="D24" s="17"/>
      <c r="E24" s="17"/>
      <c r="F24" s="17"/>
      <c r="G24" s="17"/>
      <c r="H24" s="17"/>
      <c r="I24" s="17"/>
      <c r="J24" s="17"/>
      <c r="K24" s="17"/>
      <c r="L24" s="19"/>
      <c r="M24" s="17"/>
      <c r="N24" s="17">
        <f>N25</f>
        <v>-454852</v>
      </c>
      <c r="O24" s="17"/>
      <c r="P24" s="17">
        <f>P25</f>
        <v>-454852</v>
      </c>
      <c r="Q24" s="17"/>
      <c r="R24" s="46">
        <f>R25</f>
        <v>-419203.44</v>
      </c>
      <c r="S24" s="17"/>
      <c r="T24" s="17">
        <f>T25</f>
        <v>-419203.44</v>
      </c>
      <c r="U24" s="17">
        <f>U25</f>
        <v>92.16260234098124</v>
      </c>
      <c r="V24" s="17"/>
      <c r="W24" s="17">
        <f>W25</f>
        <v>-454852</v>
      </c>
      <c r="X24" s="17"/>
      <c r="Y24" s="17">
        <f>Y25</f>
        <v>-454852</v>
      </c>
      <c r="Z24" s="17"/>
      <c r="AA24" s="17">
        <f>AA25</f>
        <v>-419203.44</v>
      </c>
      <c r="AB24" s="17"/>
      <c r="AC24" s="17">
        <f>AC25</f>
        <v>-419203.44</v>
      </c>
      <c r="AD24" s="79"/>
    </row>
    <row r="25" spans="1:30" s="8" customFormat="1" ht="91.5" customHeight="1">
      <c r="A25" s="22" t="s">
        <v>18</v>
      </c>
      <c r="B25" s="22"/>
      <c r="C25" s="23" t="s">
        <v>19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v>-454852</v>
      </c>
      <c r="O25" s="19"/>
      <c r="P25" s="19">
        <f>N25</f>
        <v>-454852</v>
      </c>
      <c r="Q25" s="19"/>
      <c r="R25" s="19">
        <v>-419203.44</v>
      </c>
      <c r="S25" s="19"/>
      <c r="T25" s="19">
        <f>R25</f>
        <v>-419203.44</v>
      </c>
      <c r="U25" s="19">
        <f>T25*100/P25</f>
        <v>92.16260234098124</v>
      </c>
      <c r="V25" s="19"/>
      <c r="W25" s="19">
        <f>E25+N25</f>
        <v>-454852</v>
      </c>
      <c r="X25" s="19"/>
      <c r="Y25" s="19">
        <f>W25+V25</f>
        <v>-454852</v>
      </c>
      <c r="Z25" s="19"/>
      <c r="AA25" s="19">
        <f>I24+R24</f>
        <v>-419203.44</v>
      </c>
      <c r="AB25" s="19"/>
      <c r="AC25" s="19">
        <f>AA25+Z25</f>
        <v>-419203.44</v>
      </c>
      <c r="AD25" s="79"/>
    </row>
    <row r="26" spans="1:30" s="7" customFormat="1" ht="27" customHeight="1">
      <c r="A26" s="35"/>
      <c r="B26" s="20"/>
      <c r="C26" s="21" t="s">
        <v>5</v>
      </c>
      <c r="D26" s="17">
        <f aca="true" t="shared" si="2" ref="D26:AC26">D16+D21</f>
        <v>1693312</v>
      </c>
      <c r="E26" s="17">
        <f t="shared" si="2"/>
        <v>906810</v>
      </c>
      <c r="F26" s="17">
        <f t="shared" si="2"/>
        <v>0</v>
      </c>
      <c r="G26" s="17">
        <f t="shared" si="2"/>
        <v>2600122</v>
      </c>
      <c r="H26" s="17">
        <f t="shared" si="2"/>
        <v>1693312</v>
      </c>
      <c r="I26" s="17">
        <f t="shared" si="2"/>
        <v>686510</v>
      </c>
      <c r="J26" s="17">
        <f t="shared" si="2"/>
        <v>0</v>
      </c>
      <c r="K26" s="17">
        <f>K16+K21</f>
        <v>2379822</v>
      </c>
      <c r="L26" s="46">
        <f>K26/G26*100</f>
        <v>91.52732064110837</v>
      </c>
      <c r="M26" s="17">
        <f t="shared" si="2"/>
        <v>0</v>
      </c>
      <c r="N26" s="17">
        <f>N16+N21</f>
        <v>-3627852</v>
      </c>
      <c r="O26" s="17">
        <f t="shared" si="2"/>
        <v>-3173000</v>
      </c>
      <c r="P26" s="17">
        <f t="shared" si="2"/>
        <v>-3627852</v>
      </c>
      <c r="Q26" s="17">
        <f t="shared" si="2"/>
        <v>0</v>
      </c>
      <c r="R26" s="17">
        <f t="shared" si="2"/>
        <v>-868203.44</v>
      </c>
      <c r="S26" s="17">
        <f t="shared" si="2"/>
        <v>-449000</v>
      </c>
      <c r="T26" s="17">
        <f t="shared" si="2"/>
        <v>-868203.44</v>
      </c>
      <c r="U26" s="46">
        <f>T26*100/P26</f>
        <v>23.931611322622864</v>
      </c>
      <c r="V26" s="17">
        <f t="shared" si="2"/>
        <v>1693312</v>
      </c>
      <c r="W26" s="17">
        <f t="shared" si="2"/>
        <v>-2721042</v>
      </c>
      <c r="X26" s="17">
        <f t="shared" si="2"/>
        <v>-3173000</v>
      </c>
      <c r="Y26" s="17">
        <f t="shared" si="2"/>
        <v>-1027730</v>
      </c>
      <c r="Z26" s="17">
        <f t="shared" si="2"/>
        <v>1693312</v>
      </c>
      <c r="AA26" s="17">
        <f t="shared" si="2"/>
        <v>-181693.44</v>
      </c>
      <c r="AB26" s="17">
        <f t="shared" si="2"/>
        <v>-449000</v>
      </c>
      <c r="AC26" s="17">
        <f t="shared" si="2"/>
        <v>1511618.56</v>
      </c>
      <c r="AD26" s="79"/>
    </row>
    <row r="27" spans="2:30" ht="40.5" customHeight="1">
      <c r="B27" s="4"/>
      <c r="C27" s="5"/>
      <c r="AD27" s="79"/>
    </row>
    <row r="28" spans="2:30" ht="31.5" customHeight="1">
      <c r="B28" s="4"/>
      <c r="C28" s="5"/>
      <c r="L28" s="14"/>
      <c r="AD28" s="79"/>
    </row>
    <row r="29" spans="2:30" ht="31.5" customHeight="1">
      <c r="B29" s="4"/>
      <c r="C29" s="5"/>
      <c r="L29" s="14"/>
      <c r="AD29" s="79"/>
    </row>
    <row r="30" spans="2:30" ht="33.75" customHeight="1">
      <c r="B30" s="4"/>
      <c r="C30" s="5"/>
      <c r="L30" s="14"/>
      <c r="AD30" s="79"/>
    </row>
    <row r="31" spans="2:30" s="24" customFormat="1" ht="48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W31" s="73"/>
      <c r="X31" s="73"/>
      <c r="Y31" s="73"/>
      <c r="AD31" s="79"/>
    </row>
    <row r="32" spans="2:30" s="37" customFormat="1" ht="57">
      <c r="B32" s="48" t="s">
        <v>39</v>
      </c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W32" s="51"/>
      <c r="AD32" s="79"/>
    </row>
    <row r="33" spans="2:30" s="37" customFormat="1" ht="57">
      <c r="B33" s="48" t="s">
        <v>38</v>
      </c>
      <c r="C33" s="48"/>
      <c r="D33" s="49"/>
      <c r="E33" s="52"/>
      <c r="F33" s="52"/>
      <c r="G33" s="53"/>
      <c r="W33" s="80" t="s">
        <v>40</v>
      </c>
      <c r="X33" s="80"/>
      <c r="Y33" s="80"/>
      <c r="AD33" s="79"/>
    </row>
    <row r="34" spans="2:30" s="25" customFormat="1" ht="37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W34" s="71"/>
      <c r="X34" s="71"/>
      <c r="Y34" s="71"/>
      <c r="AD34" s="79"/>
    </row>
    <row r="35" spans="1:30" s="25" customFormat="1" ht="37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V35" s="71"/>
      <c r="W35" s="71"/>
      <c r="X35" s="71"/>
      <c r="AD35" s="79"/>
    </row>
    <row r="36" spans="2:30" s="25" customFormat="1" ht="42.75">
      <c r="B36" s="81"/>
      <c r="C36" s="81"/>
      <c r="D36" s="26"/>
      <c r="E36" s="27"/>
      <c r="F36" s="27"/>
      <c r="G36" s="27"/>
      <c r="H36" s="27"/>
      <c r="I36" s="27"/>
      <c r="J36" s="27"/>
      <c r="K36" s="27"/>
      <c r="AD36" s="79"/>
    </row>
    <row r="37" spans="2:30" s="25" customFormat="1" ht="42.75">
      <c r="B37" s="28"/>
      <c r="AD37" s="79"/>
    </row>
    <row r="38" spans="2:30" ht="12.75">
      <c r="B38" s="4"/>
      <c r="AD38" s="79"/>
    </row>
    <row r="39" spans="2:30" ht="12.75">
      <c r="B39" s="4"/>
      <c r="AD39" s="79"/>
    </row>
    <row r="40" spans="2:30" ht="12.75">
      <c r="B40" s="4"/>
      <c r="AD40" s="79"/>
    </row>
    <row r="41" spans="2:30" ht="12.75">
      <c r="B41" s="4"/>
      <c r="AD41" s="79"/>
    </row>
    <row r="42" spans="2:30" ht="12.75">
      <c r="B42" s="4"/>
      <c r="AD42" s="79"/>
    </row>
    <row r="43" spans="2:30" ht="12.75">
      <c r="B43" s="4"/>
      <c r="AD43" s="79"/>
    </row>
    <row r="44" spans="2:30" ht="12.75">
      <c r="B44" s="4"/>
      <c r="AD44" s="79"/>
    </row>
    <row r="45" spans="2:30" ht="12.75">
      <c r="B45" s="4"/>
      <c r="AD45" s="79"/>
    </row>
    <row r="46" spans="2:30" ht="12.75">
      <c r="B46" s="4"/>
      <c r="AD46" s="79"/>
    </row>
    <row r="47" spans="2:30" ht="12.75">
      <c r="B47" s="4"/>
      <c r="AD47" s="79"/>
    </row>
    <row r="48" spans="2:30" ht="12.75">
      <c r="B48" s="4"/>
      <c r="AD48" s="79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</sheetData>
  <sheetProtection/>
  <mergeCells count="51">
    <mergeCell ref="L11:L14"/>
    <mergeCell ref="V11:Y11"/>
    <mergeCell ref="Z13:Z14"/>
    <mergeCell ref="G13:G14"/>
    <mergeCell ref="M11:P11"/>
    <mergeCell ref="Q11:T11"/>
    <mergeCell ref="I13:J13"/>
    <mergeCell ref="H11:K11"/>
    <mergeCell ref="T13:T14"/>
    <mergeCell ref="Q13:Q14"/>
    <mergeCell ref="R13:S13"/>
    <mergeCell ref="AC13:AC14"/>
    <mergeCell ref="U1:AC1"/>
    <mergeCell ref="U2:AC2"/>
    <mergeCell ref="U3:AC3"/>
    <mergeCell ref="AA13:AB13"/>
    <mergeCell ref="V13:V14"/>
    <mergeCell ref="U11:U14"/>
    <mergeCell ref="Z11:AC11"/>
    <mergeCell ref="Z12:AC12"/>
    <mergeCell ref="V12:Y12"/>
    <mergeCell ref="K13:K14"/>
    <mergeCell ref="A35:J35"/>
    <mergeCell ref="V35:X35"/>
    <mergeCell ref="U4:AC4"/>
    <mergeCell ref="W13:X13"/>
    <mergeCell ref="W31:Y31"/>
    <mergeCell ref="Q12:T12"/>
    <mergeCell ref="Y13:Y14"/>
    <mergeCell ref="U5:AC5"/>
    <mergeCell ref="B8:AC8"/>
    <mergeCell ref="A11:A14"/>
    <mergeCell ref="B11:B14"/>
    <mergeCell ref="N13:O13"/>
    <mergeCell ref="D12:G12"/>
    <mergeCell ref="D13:D14"/>
    <mergeCell ref="C11:C14"/>
    <mergeCell ref="E13:F13"/>
    <mergeCell ref="H12:K12"/>
    <mergeCell ref="H13:H14"/>
    <mergeCell ref="D11:G11"/>
    <mergeCell ref="B31:O31"/>
    <mergeCell ref="AD2:AD21"/>
    <mergeCell ref="AD22:AD48"/>
    <mergeCell ref="W33:Y33"/>
    <mergeCell ref="B34:K34"/>
    <mergeCell ref="W34:Y34"/>
    <mergeCell ref="B36:C36"/>
    <mergeCell ref="M12:P12"/>
    <mergeCell ref="M13:M14"/>
    <mergeCell ref="P13:P14"/>
  </mergeCells>
  <printOptions horizontalCentered="1"/>
  <pageMargins left="0" right="0" top="1.3779527559055118" bottom="0.3937007874015748" header="0.5118110236220472" footer="0.5118110236220472"/>
  <pageSetup firstPageNumber="1" useFirstPageNumber="1" fitToHeight="2" fitToWidth="1" horizontalDpi="600" verticalDpi="600" orientation="landscape" paperSize="9" scale="27" r:id="rId1"/>
  <headerFooter alignWithMargins="0">
    <oddHeader>&amp;R&amp;"Times New Roman,обычный"&amp;26Продовження додатку 3</oddHeader>
  </headerFooter>
  <rowBreaks count="1" manualBreakCount="1">
    <brk id="2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Sun</cp:lastModifiedBy>
  <cp:lastPrinted>2016-01-26T14:39:35Z</cp:lastPrinted>
  <dcterms:created xsi:type="dcterms:W3CDTF">1996-10-08T23:32:33Z</dcterms:created>
  <dcterms:modified xsi:type="dcterms:W3CDTF">2016-01-26T14:40:52Z</dcterms:modified>
  <cp:category/>
  <cp:version/>
  <cp:contentType/>
  <cp:contentStatus/>
</cp:coreProperties>
</file>