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57" firstSheet="127" activeTab="136"/>
  </bookViews>
  <sheets>
    <sheet name="40р Жов 1" sheetId="1" r:id="rId1"/>
    <sheet name="40р Жов 1А" sheetId="2" r:id="rId2"/>
    <sheet name="40р Жов 3" sheetId="3" r:id="rId3"/>
    <sheet name="40р Жов 5" sheetId="4" r:id="rId4"/>
    <sheet name="40р Жов 7" sheetId="5" r:id="rId5"/>
    <sheet name="40р Жов 11" sheetId="6" r:id="rId6"/>
    <sheet name="40р Жов 13" sheetId="7" r:id="rId7"/>
    <sheet name="40р Жов 14" sheetId="8" r:id="rId8"/>
    <sheet name="40р Жов 15" sheetId="9" r:id="rId9"/>
    <sheet name="40р Жов 16" sheetId="10" r:id="rId10"/>
    <sheet name="40р Жов 17" sheetId="11" r:id="rId11"/>
    <sheet name="40р Жов 18" sheetId="12" r:id="rId12"/>
    <sheet name="40р Жов 19" sheetId="13" r:id="rId13"/>
    <sheet name="40р Жов 20" sheetId="14" r:id="rId14"/>
    <sheet name="40р Жов21  1" sheetId="15" r:id="rId15"/>
    <sheet name="40р Жов 22" sheetId="16" r:id="rId16"/>
    <sheet name="40р Жов23" sheetId="17" r:id="rId17"/>
    <sheet name="40р Жов 24" sheetId="18" r:id="rId18"/>
    <sheet name="40р Жо25" sheetId="19" r:id="rId19"/>
    <sheet name="40р Жов 26" sheetId="20" r:id="rId20"/>
    <sheet name="40р Жов 27" sheetId="21" r:id="rId21"/>
    <sheet name="40р Жов 28" sheetId="22" r:id="rId22"/>
    <sheet name="40рЖов29" sheetId="23" r:id="rId23"/>
    <sheet name="40рЖов31" sheetId="24" r:id="rId24"/>
    <sheet name="40рЖов33" sheetId="25" r:id="rId25"/>
    <sheet name="40рЖов35" sheetId="26" r:id="rId26"/>
    <sheet name="40рЖов37" sheetId="27" r:id="rId27"/>
    <sheet name="40рЖов41" sheetId="28" r:id="rId28"/>
    <sheet name="40рЖов43" sheetId="29" r:id="rId29"/>
    <sheet name="40рЖов43Б" sheetId="30" r:id="rId30"/>
    <sheet name="40рЖов49" sheetId="31" r:id="rId31"/>
    <sheet name="40рЖов51" sheetId="32" r:id="rId32"/>
    <sheet name="40рЖов53" sheetId="33" r:id="rId33"/>
    <sheet name="40рЖов55" sheetId="34" r:id="rId34"/>
    <sheet name="40рЖов57" sheetId="35" r:id="rId35"/>
    <sheet name="40рЖов59" sheetId="36" r:id="rId36"/>
    <sheet name="40рЖов63" sheetId="37" r:id="rId37"/>
    <sheet name="40рЖов67" sheetId="38" r:id="rId38"/>
    <sheet name="40рЖов69" sheetId="39" r:id="rId39"/>
    <sheet name="пров Берез 29" sheetId="40" r:id="rId40"/>
    <sheet name="пров Берез 30" sheetId="41" r:id="rId41"/>
    <sheet name="пров Берез 31" sheetId="42" r:id="rId42"/>
    <sheet name="Воровського 9" sheetId="43" r:id="rId43"/>
    <sheet name="Воровського 11" sheetId="44" r:id="rId44"/>
    <sheet name="Воровського 13" sheetId="45" r:id="rId45"/>
    <sheet name="Генерала Чибісова 1" sheetId="46" r:id="rId46"/>
    <sheet name="Генерала Чибісова 2" sheetId="47" r:id="rId47"/>
    <sheet name="Генерала Чибісова 3" sheetId="48" r:id="rId48"/>
    <sheet name="Генерала Чибісова 4" sheetId="49" r:id="rId49"/>
    <sheet name="Генерала Чибісова 5" sheetId="50" r:id="rId50"/>
    <sheet name="Генерала Чибісова 6" sheetId="51" r:id="rId51"/>
    <sheet name="Генерала Чибісова 7" sheetId="52" r:id="rId52"/>
    <sheet name="Генерала Чибісова 8" sheetId="53" r:id="rId53"/>
    <sheet name="Генерала Чибісова 9" sheetId="54" r:id="rId54"/>
    <sheet name="Генерала Чибісова 10" sheetId="55" r:id="rId55"/>
    <sheet name="Генерала Чибісова 11" sheetId="56" r:id="rId56"/>
    <sheet name="Ген Чибі11к1" sheetId="57" r:id="rId57"/>
    <sheet name="Генерала Чибісова 12" sheetId="58" r:id="rId58"/>
    <sheet name="Генерала Чибісова 13" sheetId="59" r:id="rId59"/>
    <sheet name="Генерала Чибісова 14" sheetId="60" r:id="rId60"/>
    <sheet name="Ген Чибісова 14А" sheetId="61" r:id="rId61"/>
    <sheet name="Генерала Чибісова 15" sheetId="62" r:id="rId62"/>
    <sheet name="Генерала Чибісова 16" sheetId="63" r:id="rId63"/>
    <sheet name="Ген Чибісова 16А" sheetId="64" r:id="rId64"/>
    <sheet name="Ген Чибісова 16Б" sheetId="65" r:id="rId65"/>
    <sheet name="Ген Чибісова 17" sheetId="66" r:id="rId66"/>
    <sheet name="Генерала Чибісова 18" sheetId="67" r:id="rId67"/>
    <sheet name="Генерала Чибісова 20" sheetId="68" r:id="rId68"/>
    <sheet name="Єрмака62" sheetId="69" r:id="rId69"/>
    <sheet name="Ков11" sheetId="70" r:id="rId70"/>
    <sheet name="Ков13" sheetId="71" r:id="rId71"/>
    <sheet name="Ков14" sheetId="72" r:id="rId72"/>
    <sheet name="Ков15" sheetId="73" r:id="rId73"/>
    <sheet name="Ков17" sheetId="74" r:id="rId74"/>
    <sheet name="Ков23" sheetId="75" r:id="rId75"/>
    <sheet name="Ков29" sheetId="76" r:id="rId76"/>
    <sheet name="Ков31" sheetId="77" r:id="rId77"/>
    <sheet name="Ков33" sheetId="78" r:id="rId78"/>
    <sheet name="Ков35" sheetId="79" r:id="rId79"/>
    <sheet name="Ков41" sheetId="80" r:id="rId80"/>
    <sheet name="Ков43" sheetId="81" r:id="rId81"/>
    <sheet name="Ков45" sheetId="82" r:id="rId82"/>
    <sheet name="Ков47" sheetId="83" r:id="rId83"/>
    <sheet name="Ков55" sheetId="84" r:id="rId84"/>
    <sheet name="Кур6к1" sheetId="85" r:id="rId85"/>
    <sheet name="Кур8" sheetId="86" r:id="rId86"/>
    <sheet name="прКурс8.1" sheetId="87" r:id="rId87"/>
    <sheet name="Кур8к2" sheetId="88" r:id="rId88"/>
    <sheet name="Кур8к6" sheetId="89" r:id="rId89"/>
    <sheet name="прКурс8.7" sheetId="90" r:id="rId90"/>
    <sheet name="прКурс12" sheetId="91" r:id="rId91"/>
    <sheet name="прКурс12Б" sheetId="92" r:id="rId92"/>
    <sheet name="прКурс12В" sheetId="93" r:id="rId93"/>
    <sheet name="кур33" sheetId="94" r:id="rId94"/>
    <sheet name="кур37" sheetId="95" r:id="rId95"/>
    <sheet name="Кур39" sheetId="96" r:id="rId96"/>
    <sheet name="прКурс42" sheetId="97" r:id="rId97"/>
    <sheet name="Кур43" sheetId="98" r:id="rId98"/>
    <sheet name="прКурс44" sheetId="99" r:id="rId99"/>
    <sheet name="Кур45" sheetId="100" r:id="rId100"/>
    <sheet name="прКурс46" sheetId="101" r:id="rId101"/>
    <sheet name="Кур47" sheetId="102" r:id="rId102"/>
    <sheet name="Кур51" sheetId="103" r:id="rId103"/>
    <sheet name="кур53" sheetId="104" r:id="rId104"/>
    <sheet name="кур55" sheetId="105" r:id="rId105"/>
    <sheet name="Кур103" sheetId="106" r:id="rId106"/>
    <sheet name="прКур103к1" sheetId="107" r:id="rId107"/>
    <sheet name="прКур105" sheetId="108" r:id="rId108"/>
    <sheet name="прКур115" sheetId="109" r:id="rId109"/>
    <sheet name="прКур119" sheetId="110" r:id="rId110"/>
    <sheet name="Кур121" sheetId="111" r:id="rId111"/>
    <sheet name="прКур123" sheetId="112" r:id="rId112"/>
    <sheet name="пр Курський 125" sheetId="113" r:id="rId113"/>
    <sheet name="прКур127" sheetId="114" r:id="rId114"/>
    <sheet name="прКур129" sheetId="115" r:id="rId115"/>
    <sheet name="прКур131" sheetId="116" r:id="rId116"/>
    <sheet name="прКур133" sheetId="117" r:id="rId117"/>
    <sheet name="Кур135" sheetId="118" r:id="rId118"/>
    <sheet name="ЛУкр2" sheetId="119" r:id="rId119"/>
    <sheet name="ЛУкр4" sheetId="120" r:id="rId120"/>
    <sheet name="ЛУкр4к1" sheetId="121" r:id="rId121"/>
    <sheet name="ЛУкр6" sheetId="122" r:id="rId122"/>
    <sheet name="ЛУкр14" sheetId="123" r:id="rId123"/>
    <sheet name="ЛУкр25" sheetId="124" r:id="rId124"/>
    <sheet name="прЛУкр1" sheetId="125" r:id="rId125"/>
    <sheet name="прЛУкр2" sheetId="126" r:id="rId126"/>
    <sheet name="прЛУкр2а" sheetId="127" r:id="rId127"/>
    <sheet name="прЛУкр3" sheetId="128" r:id="rId128"/>
    <sheet name="прЛУкр4" sheetId="129" r:id="rId129"/>
    <sheet name="прЛУкр6" sheetId="130" r:id="rId130"/>
    <sheet name="Новор1" sheetId="131" r:id="rId131"/>
    <sheet name="Новор2" sheetId="132" r:id="rId132"/>
    <sheet name="Новор3" sheetId="133" r:id="rId133"/>
    <sheet name="Новор4" sheetId="134" r:id="rId134"/>
    <sheet name="Новор6" sheetId="135" r:id="rId135"/>
    <sheet name="Новор7" sheetId="136" r:id="rId136"/>
    <sheet name="вул. Бориса Гмирі 7А" sheetId="137" r:id="rId137"/>
  </sheets>
  <externalReferences>
    <externalReference r:id="rId140"/>
  </externalReferences>
  <definedNames/>
  <calcPr fullCalcOnLoad="1"/>
</workbook>
</file>

<file path=xl/sharedStrings.xml><?xml version="1.0" encoding="utf-8"?>
<sst xmlns="http://schemas.openxmlformats.org/spreadsheetml/2006/main" count="7655" uniqueCount="162">
  <si>
    <t xml:space="preserve">Додаток </t>
  </si>
  <si>
    <t>до рішення виконавчого комітету</t>
  </si>
  <si>
    <t>від_______________№_________</t>
  </si>
  <si>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</si>
  <si>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</si>
  <si>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</si>
  <si>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</si>
  <si>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 xml:space="preserve">2 поверховий </t>
  </si>
  <si>
    <t>адреса будинку                                                                                           вул.</t>
  </si>
  <si>
    <t>40 років Жовтня буд. 1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</si>
  <si>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</si>
  <si>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</si>
  <si>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</si>
  <si>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</si>
  <si>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</si>
  <si>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</si>
  <si>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</si>
  <si>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1 раз на тиждень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</si>
  <si>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</si>
  <si>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</si>
  <si>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</si>
  <si>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</si>
  <si>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</si>
  <si>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</si>
  <si>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</si>
  <si>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</si>
  <si>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</si>
  <si>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</si>
  <si>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</si>
  <si>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</si>
  <si>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</si>
  <si>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</si>
  <si>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</si>
  <si>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</si>
  <si>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</si>
  <si>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</si>
  <si>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</si>
  <si>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</si>
  <si>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</si>
  <si>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</si>
  <si>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3 поверховий</t>
  </si>
  <si>
    <t>40 років Жовтня буд. 1А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</si>
  <si>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</si>
  <si>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</si>
  <si>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>40 років Жовтня буд. 3</t>
  </si>
  <si>
    <t>40 років Жовтня буд. 5</t>
  </si>
  <si>
    <t>40 років Жовтня буд. 7</t>
  </si>
  <si>
    <t>40 років Жовтня буд. 11</t>
  </si>
  <si>
    <t>40 років Жовтня буд. 14</t>
  </si>
  <si>
    <t>40 років Жовтня буд. 13</t>
  </si>
  <si>
    <t>40 років Жовтня буд. 15</t>
  </si>
  <si>
    <t>40 років Жовтня буд. 16</t>
  </si>
  <si>
    <t>40 років Жовтня буд. 17</t>
  </si>
  <si>
    <t>40 років Жовтня буд. 18</t>
  </si>
  <si>
    <t>40 років Жовтня буд. 19</t>
  </si>
  <si>
    <t>40 років Жовтня буд. 20</t>
  </si>
  <si>
    <t xml:space="preserve">5 поверхів </t>
  </si>
  <si>
    <t>40 років Жовтня буд. 22</t>
  </si>
  <si>
    <t>40 років Жовтня буд. 24</t>
  </si>
  <si>
    <t>40 років Жовтня буд. 26</t>
  </si>
  <si>
    <t>40 років Жовтня буд. 28</t>
  </si>
  <si>
    <t xml:space="preserve">10 поверхів </t>
  </si>
  <si>
    <t>40 років Жовтня буд. 43Б</t>
  </si>
  <si>
    <r>
      <t>тариф, грн/м</t>
    </r>
    <r>
      <rPr>
        <sz val="10"/>
        <rFont val="Calibri"/>
        <family val="2"/>
      </rPr>
      <t>²</t>
    </r>
  </si>
  <si>
    <t>для 1-го поверху</t>
  </si>
  <si>
    <t>з 2-го поверху</t>
  </si>
  <si>
    <t>Експлуатація номерних знаків на будинках</t>
  </si>
  <si>
    <t>Директор КП "Сумижилкомсервіс" СМР                                          С. В. Ситник</t>
  </si>
  <si>
    <t xml:space="preserve">9 поверхів </t>
  </si>
  <si>
    <t>40 років Жовтня, буд. 57</t>
  </si>
  <si>
    <t>провулок Березовий буд. 29</t>
  </si>
  <si>
    <t>провулок Березовий буд. 30</t>
  </si>
  <si>
    <t>провулок Березовий буд. 31</t>
  </si>
  <si>
    <t>Воровського буд. 13</t>
  </si>
  <si>
    <t>Воровського буд. 9</t>
  </si>
  <si>
    <t>Генерала Чибісова буд. 1</t>
  </si>
  <si>
    <t>Генерала Чибісова буд. 10</t>
  </si>
  <si>
    <t>Генерала Чибісова буд. 11</t>
  </si>
  <si>
    <t>Генерала Чибісова буд. 12</t>
  </si>
  <si>
    <t>Генерала Чибісова буд. 13</t>
  </si>
  <si>
    <t>Генерала Чибісова буд. 14</t>
  </si>
  <si>
    <t>Генерала Чибісова буд. 15</t>
  </si>
  <si>
    <t>Генерала Чибісова буд. 16</t>
  </si>
  <si>
    <t>Генерала Чибісова буд. 18</t>
  </si>
  <si>
    <t>Генерала Чибісова буд. 2</t>
  </si>
  <si>
    <t>Генерала Чибісова буд. 20</t>
  </si>
  <si>
    <t>Генерала Чибісова буд. 3</t>
  </si>
  <si>
    <t>Генерала Чибісова буд. 4</t>
  </si>
  <si>
    <t>Генерала Чибісова буд. 5</t>
  </si>
  <si>
    <t>Генерала Чибісова буд. 6</t>
  </si>
  <si>
    <t>Генерала Чибісова буд. 7</t>
  </si>
  <si>
    <t>Генерала Чибісова буд. 8</t>
  </si>
  <si>
    <t>Генерала Чибісова буд. 9</t>
  </si>
  <si>
    <t>проспект Курський буд. 121</t>
  </si>
  <si>
    <t>проспект Курський буд. 6  корп. 1</t>
  </si>
  <si>
    <t>проспект Курський буд. 8</t>
  </si>
  <si>
    <t>проспект Курський буд. 8 корп. 2</t>
  </si>
  <si>
    <t>проспект Курський буд. 8 корп. 6</t>
  </si>
  <si>
    <t>вулиця Лесі Українки буд. 2</t>
  </si>
  <si>
    <t>провулок Лесі Українки буд. 1</t>
  </si>
  <si>
    <t>провулок Лесі Українки буд. 2</t>
  </si>
  <si>
    <t>провулок Лесі Українки буд. 2А</t>
  </si>
  <si>
    <t>провулок Лесі Українки буд. 3</t>
  </si>
  <si>
    <t>провулок Лесі Українки буд. 6</t>
  </si>
  <si>
    <t>Новорічна буд. 1</t>
  </si>
  <si>
    <t>Новорічна буд. 2</t>
  </si>
  <si>
    <t>Новорічна буд. 3</t>
  </si>
  <si>
    <t>Новорічна буд. 4</t>
  </si>
  <si>
    <t>Новорічна буд. 6</t>
  </si>
  <si>
    <t>Новорічна буд. 7</t>
  </si>
  <si>
    <t>Генерала Чибісова буд. 14А</t>
  </si>
  <si>
    <t>Генерала Чибісова буд. 16А</t>
  </si>
  <si>
    <t xml:space="preserve">3 поверховий </t>
  </si>
  <si>
    <t>Генерала Чибісова буд. 16Б</t>
  </si>
  <si>
    <t>Генерала Чибісова буд. 17</t>
  </si>
  <si>
    <t xml:space="preserve">1 поверховий </t>
  </si>
  <si>
    <t>Єрмака буд. 62</t>
  </si>
  <si>
    <t>Ковпака</t>
  </si>
  <si>
    <t>буд 11</t>
  </si>
  <si>
    <t>буд 13</t>
  </si>
  <si>
    <t>буд 14</t>
  </si>
  <si>
    <t>буд 15</t>
  </si>
  <si>
    <t>буд 17</t>
  </si>
  <si>
    <t>буд  23</t>
  </si>
  <si>
    <t>буд  29</t>
  </si>
  <si>
    <t xml:space="preserve">14 поверхів </t>
  </si>
  <si>
    <t>буд  33</t>
  </si>
  <si>
    <t>буд  35</t>
  </si>
  <si>
    <t>буд 41</t>
  </si>
  <si>
    <t>буд 43</t>
  </si>
  <si>
    <t>буд 45</t>
  </si>
  <si>
    <t>буд 47</t>
  </si>
  <si>
    <t>проспект Курський буд. 8 корп. 1</t>
  </si>
  <si>
    <t>проспект Курський буд. 8 корп. 7</t>
  </si>
  <si>
    <t>проспект Курський буд. 12</t>
  </si>
  <si>
    <t>проспект Курський буд. 12Б</t>
  </si>
  <si>
    <t>проспект Курський буд. 12В</t>
  </si>
  <si>
    <t>адреса будинку                                                                                проспект</t>
  </si>
  <si>
    <t>Курський</t>
  </si>
  <si>
    <t>буд. 33</t>
  </si>
  <si>
    <t>буд. 37</t>
  </si>
  <si>
    <t>буд. 39</t>
  </si>
  <si>
    <t>проспект Курський буд. 42</t>
  </si>
  <si>
    <t>буд. 43</t>
  </si>
  <si>
    <t>проспект Курський буд. 44</t>
  </si>
  <si>
    <t>буд. 45</t>
  </si>
  <si>
    <t>проспект Курський буд. 46</t>
  </si>
  <si>
    <t>буд. 47</t>
  </si>
  <si>
    <t>буд. 51</t>
  </si>
  <si>
    <t>буд. 53</t>
  </si>
  <si>
    <t>буд. 55</t>
  </si>
  <si>
    <t>буд. 103</t>
  </si>
  <si>
    <t>4 поверховий</t>
  </si>
  <si>
    <t>проспект Курський буд. 125</t>
  </si>
  <si>
    <t>буд. 135</t>
  </si>
  <si>
    <t>Лесі Українки буд. 4 корп. 1</t>
  </si>
  <si>
    <t>Лесі Українки буд. 25</t>
  </si>
  <si>
    <t>Воровського буд. 11</t>
  </si>
  <si>
    <t>провулок Лесі Українки буд. 4</t>
  </si>
  <si>
    <t>адреса будинку                                                    вул.</t>
  </si>
  <si>
    <t>Бориса Гмирі 7- А</t>
  </si>
  <si>
    <r>
      <t>розрахований тариф, грн/м</t>
    </r>
    <r>
      <rPr>
        <sz val="10"/>
        <rFont val="Calibri"/>
        <family val="2"/>
      </rPr>
      <t>²</t>
    </r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</si>
</sst>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Border="1">
      <alignment/>
      <protection/>
    </xf>
    <xf numFmtId="0" fontId="3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3" fillId="0" borderId="0" xfId="52" applyFont="1" applyBorder="1">
      <alignment/>
      <protection/>
    </xf>
    <xf numFmtId="0" fontId="5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164" fontId="2" fillId="0" borderId="10" xfId="52" applyNumberFormat="1" applyFont="1" applyBorder="1">
      <alignment/>
      <protection/>
    </xf>
    <xf numFmtId="0" fontId="2" fillId="0" borderId="10" xfId="52" applyFont="1" applyBorder="1">
      <alignment/>
      <protection/>
    </xf>
    <xf numFmtId="0" fontId="2" fillId="0" borderId="10" xfId="52" applyFont="1" applyBorder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2" fillId="0" borderId="10" xfId="52" applyFont="1" applyFill="1" applyBorder="1">
      <alignment/>
      <protection/>
    </xf>
    <xf numFmtId="0" fontId="3" fillId="0" borderId="10" xfId="52" applyFont="1" applyBorder="1" applyAlignment="1">
      <alignment vertical="top" wrapText="1"/>
      <protection/>
    </xf>
    <xf numFmtId="164" fontId="3" fillId="0" borderId="10" xfId="52" applyNumberFormat="1" applyFont="1" applyBorder="1">
      <alignment/>
      <protection/>
    </xf>
    <xf numFmtId="0" fontId="3" fillId="33" borderId="10" xfId="52" applyFont="1" applyFill="1" applyBorder="1" applyAlignment="1">
      <alignment horizontal="center"/>
      <protection/>
    </xf>
    <xf numFmtId="0" fontId="2" fillId="33" borderId="10" xfId="52" applyFont="1" applyFill="1" applyBorder="1">
      <alignment/>
      <protection/>
    </xf>
    <xf numFmtId="164" fontId="2" fillId="33" borderId="10" xfId="52" applyNumberFormat="1" applyFont="1" applyFill="1" applyBorder="1">
      <alignment/>
      <protection/>
    </xf>
    <xf numFmtId="2" fontId="2" fillId="33" borderId="10" xfId="52" applyNumberFormat="1" applyFont="1" applyFill="1" applyBorder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164" fontId="2" fillId="33" borderId="10" xfId="52" applyNumberFormat="1" applyFont="1" applyFill="1" applyBorder="1" applyAlignment="1">
      <alignment horizontal="right"/>
      <protection/>
    </xf>
    <xf numFmtId="0" fontId="3" fillId="0" borderId="0" xfId="52" applyFont="1" applyFill="1" applyBorder="1" applyAlignment="1">
      <alignment horizontal="center"/>
      <protection/>
    </xf>
    <xf numFmtId="0" fontId="2" fillId="0" borderId="0" xfId="52" applyFont="1" applyFill="1" applyBorder="1">
      <alignment/>
      <protection/>
    </xf>
    <xf numFmtId="2" fontId="2" fillId="0" borderId="0" xfId="52" applyNumberFormat="1" applyFont="1" applyFill="1" applyBorder="1">
      <alignment/>
      <protection/>
    </xf>
    <xf numFmtId="0" fontId="3" fillId="0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3" fillId="0" borderId="0" xfId="52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styles" Target="styles.xml" /><Relationship Id="rId139" Type="http://schemas.openxmlformats.org/officeDocument/2006/relationships/sharedStrings" Target="sharedStrings.xml" /><Relationship Id="rId140" Type="http://schemas.openxmlformats.org/officeDocument/2006/relationships/externalLink" Target="externalLinks/externalLink1.xml" /><Relationship Id="rId1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ти пов основа"/>
      <sheetName val="40р Жовтня, 21ЖБК"/>
      <sheetName val="40р Жовтня, 45 ЖБК"/>
      <sheetName val="40р Жовтня, 21 1"/>
      <sheetName val="40р Жовтня 23"/>
      <sheetName val="40р Жовтня 25"/>
      <sheetName val="40р Жовтня 27"/>
      <sheetName val="40р Жовтня 29"/>
      <sheetName val="40р Жовтня 31"/>
      <sheetName val="40р Жовтня 33"/>
      <sheetName val="40р Жовтня 35"/>
      <sheetName val="40р Жовтня 37"/>
      <sheetName val="40р Жовтня 41"/>
      <sheetName val="40р Жовтня 43"/>
      <sheetName val="40р Жовтня 49"/>
      <sheetName val="40р Жовтня 51"/>
      <sheetName val="40р Жовтня 53"/>
      <sheetName val="40р Жовтня 55"/>
      <sheetName val="40р Жовтня 59"/>
      <sheetName val="40р Жовтня 63"/>
      <sheetName val="40р Жовтня 67"/>
      <sheetName val="40р Жовтня 69"/>
      <sheetName val="Генерала Чибісова 11.1"/>
      <sheetName val="пр Курський 103.1"/>
      <sheetName val="пр Курський 105"/>
      <sheetName val="пр Курський 115"/>
      <sheetName val="пр Курський 119"/>
      <sheetName val="пр Курський 123"/>
      <sheetName val="пр Курський 127"/>
      <sheetName val="пр Курський 129"/>
      <sheetName val="пр Курський 131"/>
      <sheetName val="пр Курський 133"/>
      <sheetName val="Л Українки 4"/>
      <sheetName val="Л Українки 6"/>
      <sheetName val="Л Українки 14"/>
    </sheetNames>
    <sheetDataSet>
      <sheetData sheetId="3">
        <row r="4">
          <cell r="C4" t="str">
            <v>40 років Жовтня  буд. 21/1</v>
          </cell>
        </row>
        <row r="9">
          <cell r="D9">
            <v>2298.67</v>
          </cell>
        </row>
        <row r="55">
          <cell r="D55">
            <v>0.7726457058421351</v>
          </cell>
        </row>
        <row r="123">
          <cell r="D123">
            <v>0.005363604777164786</v>
          </cell>
        </row>
        <row r="140">
          <cell r="D140">
            <v>0</v>
          </cell>
        </row>
        <row r="152">
          <cell r="D152">
            <v>0</v>
          </cell>
        </row>
        <row r="164">
          <cell r="D164">
            <v>0.4183009844665963</v>
          </cell>
        </row>
        <row r="248">
          <cell r="D248">
            <v>0.03345252667847059</v>
          </cell>
        </row>
        <row r="259">
          <cell r="D259">
            <v>0.03837964301095851</v>
          </cell>
        </row>
        <row r="270">
          <cell r="D270">
            <v>0.04799266532386119</v>
          </cell>
        </row>
        <row r="281">
          <cell r="D281">
            <v>0.08847209522548548</v>
          </cell>
        </row>
        <row r="322">
          <cell r="D322">
            <v>0.826</v>
          </cell>
        </row>
        <row r="324">
          <cell r="D324">
            <v>0.21818878602613073</v>
          </cell>
        </row>
        <row r="347">
          <cell r="D347">
            <v>0.15086513940670043</v>
          </cell>
        </row>
      </sheetData>
      <sheetData sheetId="4">
        <row r="4">
          <cell r="C4" t="str">
            <v>40 років Жовтня  буд. 23</v>
          </cell>
        </row>
        <row r="9">
          <cell r="D9">
            <v>2719.14</v>
          </cell>
        </row>
        <row r="55">
          <cell r="D55">
            <v>0.42261117850564395</v>
          </cell>
        </row>
        <row r="123">
          <cell r="D123">
            <v>0.006115527607061324</v>
          </cell>
        </row>
        <row r="140">
          <cell r="D140">
            <v>0</v>
          </cell>
        </row>
        <row r="152">
          <cell r="D152">
            <v>0</v>
          </cell>
        </row>
        <row r="164">
          <cell r="D164">
            <v>0.5141446668737846</v>
          </cell>
        </row>
        <row r="248">
          <cell r="D248">
            <v>0.038142230631743865</v>
          </cell>
        </row>
        <row r="259">
          <cell r="D259">
            <v>0.04376007855424877</v>
          </cell>
        </row>
        <row r="270">
          <cell r="D270">
            <v>0.054095191862132894</v>
          </cell>
        </row>
        <row r="281">
          <cell r="D281">
            <v>0.08976285641781752</v>
          </cell>
        </row>
        <row r="322">
          <cell r="D322">
            <v>0.974</v>
          </cell>
        </row>
        <row r="324">
          <cell r="D324">
            <v>0.16606583001111078</v>
          </cell>
        </row>
        <row r="347">
          <cell r="D347">
            <v>0.19130451355943426</v>
          </cell>
        </row>
        <row r="360">
          <cell r="D360">
            <v>0</v>
          </cell>
        </row>
      </sheetData>
      <sheetData sheetId="5">
        <row r="4">
          <cell r="C4" t="str">
            <v>40 років Жовтня  буд. 25</v>
          </cell>
        </row>
        <row r="9">
          <cell r="D9">
            <v>2741.36</v>
          </cell>
        </row>
        <row r="55">
          <cell r="D55">
            <v>0.4760940285171828</v>
          </cell>
        </row>
        <row r="123">
          <cell r="D123">
            <v>0.005932074774517187</v>
          </cell>
        </row>
        <row r="140">
          <cell r="D140">
            <v>0</v>
          </cell>
        </row>
        <row r="164">
          <cell r="D164">
            <v>0.430669549251841</v>
          </cell>
        </row>
        <row r="248">
          <cell r="D248">
            <v>0.036998044766101496</v>
          </cell>
        </row>
        <row r="259">
          <cell r="D259">
            <v>0.04244736918901567</v>
          </cell>
        </row>
        <row r="270">
          <cell r="D270">
            <v>0.05365672512913299</v>
          </cell>
        </row>
        <row r="281">
          <cell r="D281">
            <v>0.08849048466447203</v>
          </cell>
        </row>
        <row r="322">
          <cell r="D322">
            <v>1</v>
          </cell>
        </row>
        <row r="324">
          <cell r="D324">
            <v>0.17869969738782515</v>
          </cell>
        </row>
        <row r="347">
          <cell r="D347">
            <v>0.18661097958677447</v>
          </cell>
        </row>
      </sheetData>
      <sheetData sheetId="6">
        <row r="4">
          <cell r="C4" t="str">
            <v>40 років Жовтня  буд. 27</v>
          </cell>
        </row>
        <row r="9">
          <cell r="D9">
            <v>2759.5</v>
          </cell>
        </row>
        <row r="55">
          <cell r="D55">
            <v>0.5292965754025437</v>
          </cell>
        </row>
        <row r="123">
          <cell r="D123">
            <v>0.006040406347696026</v>
          </cell>
        </row>
        <row r="164">
          <cell r="D164">
            <v>0.42989560361431745</v>
          </cell>
        </row>
        <row r="248">
          <cell r="D248">
            <v>0.037673703207102734</v>
          </cell>
        </row>
        <row r="259">
          <cell r="D259">
            <v>0.043222543214350415</v>
          </cell>
        </row>
        <row r="270">
          <cell r="D270">
            <v>0.05330400434861389</v>
          </cell>
        </row>
        <row r="281">
          <cell r="D281">
            <v>0.08628511685426887</v>
          </cell>
        </row>
        <row r="322">
          <cell r="D322">
            <v>1</v>
          </cell>
        </row>
        <row r="324">
          <cell r="D324">
            <v>0.12105211505876724</v>
          </cell>
        </row>
        <row r="347">
          <cell r="D347">
            <v>0.19318991665156726</v>
          </cell>
        </row>
      </sheetData>
      <sheetData sheetId="7">
        <row r="4">
          <cell r="C4" t="str">
            <v>40 років Жовтня  буд. 29</v>
          </cell>
        </row>
        <row r="9">
          <cell r="D9">
            <v>2758.23</v>
          </cell>
        </row>
        <row r="55">
          <cell r="D55">
            <v>0.5524783609838035</v>
          </cell>
        </row>
        <row r="123">
          <cell r="D123">
            <v>0.005953112981832655</v>
          </cell>
        </row>
        <row r="164">
          <cell r="D164">
            <v>0.42999549869797254</v>
          </cell>
        </row>
        <row r="248">
          <cell r="D248">
            <v>0.037129258981303224</v>
          </cell>
        </row>
        <row r="259">
          <cell r="D259">
            <v>0.04259790952893703</v>
          </cell>
        </row>
        <row r="270">
          <cell r="D270">
            <v>0.05332854765556173</v>
          </cell>
        </row>
        <row r="281">
          <cell r="D281">
            <v>0.08794925551523877</v>
          </cell>
        </row>
        <row r="322">
          <cell r="D322">
            <v>1</v>
          </cell>
        </row>
        <row r="324">
          <cell r="D324">
            <v>0.12021679816279031</v>
          </cell>
        </row>
        <row r="347">
          <cell r="D347">
            <v>0.17063205207687537</v>
          </cell>
        </row>
      </sheetData>
      <sheetData sheetId="8">
        <row r="4">
          <cell r="C4" t="str">
            <v>40 років Жовтня  буд. 31</v>
          </cell>
        </row>
        <row r="9">
          <cell r="D9">
            <v>2704.69</v>
          </cell>
        </row>
        <row r="55">
          <cell r="D55">
            <v>0.569025585474414</v>
          </cell>
        </row>
        <row r="123">
          <cell r="D123">
            <v>0.006054254916308986</v>
          </cell>
        </row>
        <row r="164">
          <cell r="D164">
            <v>0.4342921653770705</v>
          </cell>
        </row>
        <row r="248">
          <cell r="D248">
            <v>0.037760076016105364</v>
          </cell>
        </row>
        <row r="259">
          <cell r="D259">
            <v>0.04332163759987281</v>
          </cell>
        </row>
        <row r="270">
          <cell r="D270">
            <v>0.054384199298256004</v>
          </cell>
        </row>
        <row r="281">
          <cell r="D281">
            <v>0.08969023253674063</v>
          </cell>
        </row>
        <row r="322">
          <cell r="D322">
            <v>0.966</v>
          </cell>
        </row>
        <row r="324">
          <cell r="D324">
            <v>0.110275260883023</v>
          </cell>
        </row>
        <row r="347">
          <cell r="D347">
            <v>0.1891410383445053</v>
          </cell>
        </row>
      </sheetData>
      <sheetData sheetId="9">
        <row r="4">
          <cell r="C4" t="str">
            <v>40 років Жовтня  буд. 33</v>
          </cell>
        </row>
        <row r="9">
          <cell r="D9">
            <v>5795.15</v>
          </cell>
        </row>
        <row r="55">
          <cell r="D55">
            <v>0.40500094576091883</v>
          </cell>
        </row>
        <row r="123">
          <cell r="D123">
            <v>0.005712133838565461</v>
          </cell>
        </row>
        <row r="164">
          <cell r="D164">
            <v>0.48047239900839617</v>
          </cell>
        </row>
        <row r="248">
          <cell r="D248">
            <v>0.03562628447926283</v>
          </cell>
        </row>
        <row r="259">
          <cell r="D259">
            <v>0.04087356668938681</v>
          </cell>
        </row>
        <row r="270">
          <cell r="D270">
            <v>0.07614594963029431</v>
          </cell>
        </row>
        <row r="281">
          <cell r="D281">
            <v>0.07124755285237565</v>
          </cell>
        </row>
        <row r="322">
          <cell r="D322">
            <v>1.03</v>
          </cell>
        </row>
        <row r="324">
          <cell r="D324">
            <v>0.16513605271746717</v>
          </cell>
        </row>
        <row r="347">
          <cell r="D347">
            <v>0.18955932115648433</v>
          </cell>
        </row>
      </sheetData>
      <sheetData sheetId="10">
        <row r="4">
          <cell r="C4" t="str">
            <v>40 років Жовтня  буд. 35</v>
          </cell>
        </row>
        <row r="9">
          <cell r="D9">
            <v>2722.93</v>
          </cell>
        </row>
        <row r="55">
          <cell r="D55">
            <v>0.452519614925665</v>
          </cell>
        </row>
        <row r="123">
          <cell r="D123">
            <v>0.0061578209002704255</v>
          </cell>
        </row>
        <row r="164">
          <cell r="D164">
            <v>0.4732674131279341</v>
          </cell>
        </row>
        <row r="248">
          <cell r="D248">
            <v>0.038406011722666396</v>
          </cell>
        </row>
        <row r="259">
          <cell r="D259">
            <v>0.04406271112367927</v>
          </cell>
        </row>
        <row r="270">
          <cell r="D270">
            <v>0.0540198976837451</v>
          </cell>
        </row>
        <row r="281">
          <cell r="D281">
            <v>0.08908942757977512</v>
          </cell>
        </row>
        <row r="322">
          <cell r="D322">
            <v>1</v>
          </cell>
        </row>
        <row r="324">
          <cell r="D324">
            <v>0.15441187841778964</v>
          </cell>
        </row>
        <row r="347">
          <cell r="D347">
            <v>0.18787404560528553</v>
          </cell>
        </row>
      </sheetData>
      <sheetData sheetId="11">
        <row r="4">
          <cell r="C4" t="str">
            <v>40 років Жовтня  буд. 37</v>
          </cell>
        </row>
        <row r="9">
          <cell r="D9">
            <v>2737.45</v>
          </cell>
        </row>
        <row r="55">
          <cell r="D55">
            <v>0.494397683290216</v>
          </cell>
        </row>
        <row r="123">
          <cell r="D123">
            <v>0.006143722758606712</v>
          </cell>
        </row>
        <row r="164">
          <cell r="D164">
            <v>0.4316431683405027</v>
          </cell>
        </row>
        <row r="248">
          <cell r="D248">
            <v>0.03831808233940346</v>
          </cell>
        </row>
        <row r="259">
          <cell r="D259">
            <v>0.043961830901021036</v>
          </cell>
        </row>
        <row r="270">
          <cell r="D270">
            <v>0.05373336499296792</v>
          </cell>
        </row>
        <row r="281">
          <cell r="D281">
            <v>0.08861687886164023</v>
          </cell>
        </row>
        <row r="322">
          <cell r="D322">
            <v>1</v>
          </cell>
        </row>
        <row r="324">
          <cell r="D324">
            <v>0.18078101152785112</v>
          </cell>
        </row>
        <row r="347">
          <cell r="D347">
            <v>0.16248508831211533</v>
          </cell>
        </row>
      </sheetData>
      <sheetData sheetId="12">
        <row r="4">
          <cell r="C4" t="str">
            <v>40 років Жовтня  буд. 41</v>
          </cell>
        </row>
        <row r="9">
          <cell r="D9">
            <v>4441.34</v>
          </cell>
        </row>
        <row r="55">
          <cell r="D55">
            <v>0.5755826541993292</v>
          </cell>
        </row>
        <row r="123">
          <cell r="D123">
            <v>0.006077067719966511</v>
          </cell>
        </row>
        <row r="164">
          <cell r="D164">
            <v>0.40641696532663124</v>
          </cell>
        </row>
        <row r="248">
          <cell r="D248">
            <v>0.037902358297270636</v>
          </cell>
        </row>
        <row r="259">
          <cell r="D259">
            <v>0.043484876186015924</v>
          </cell>
        </row>
        <row r="270">
          <cell r="D270">
            <v>0.050782349471105576</v>
          </cell>
        </row>
        <row r="281">
          <cell r="D281">
            <v>0.0749021263998269</v>
          </cell>
        </row>
        <row r="322">
          <cell r="D322">
            <v>1</v>
          </cell>
        </row>
        <row r="324">
          <cell r="D324">
            <v>0.16444968090744072</v>
          </cell>
        </row>
        <row r="347">
          <cell r="D347">
            <v>0.1408872738858092</v>
          </cell>
        </row>
      </sheetData>
      <sheetData sheetId="13">
        <row r="4">
          <cell r="C4" t="str">
            <v>40 років Жовтня  буд. 43</v>
          </cell>
        </row>
        <row r="9">
          <cell r="D9">
            <v>4420.89</v>
          </cell>
        </row>
        <row r="55">
          <cell r="D55">
            <v>0.3872047191975349</v>
          </cell>
        </row>
        <row r="123">
          <cell r="D123">
            <v>0.006107094660650946</v>
          </cell>
        </row>
        <row r="164">
          <cell r="D164">
            <v>0.42042163684552675</v>
          </cell>
        </row>
        <row r="248">
          <cell r="D248">
            <v>0.03808963477942223</v>
          </cell>
        </row>
        <row r="259">
          <cell r="D259">
            <v>0.043699736026003806</v>
          </cell>
        </row>
        <row r="270">
          <cell r="D270">
            <v>0.07486227886240099</v>
          </cell>
        </row>
        <row r="281">
          <cell r="D281">
            <v>0.07524860606452709</v>
          </cell>
        </row>
        <row r="322">
          <cell r="D322">
            <v>1</v>
          </cell>
        </row>
        <row r="324">
          <cell r="D324">
            <v>0.12425328691968594</v>
          </cell>
        </row>
        <row r="347">
          <cell r="D347">
            <v>0.19976242340343234</v>
          </cell>
        </row>
      </sheetData>
      <sheetData sheetId="14">
        <row r="4">
          <cell r="C4" t="str">
            <v>40 років Жовтня  буд. 49</v>
          </cell>
        </row>
        <row r="9">
          <cell r="D9">
            <v>2742.02</v>
          </cell>
        </row>
        <row r="55">
          <cell r="D55">
            <v>0.4807102288811143</v>
          </cell>
        </row>
        <row r="123">
          <cell r="D123">
            <v>0.00605626133008529</v>
          </cell>
        </row>
        <row r="164">
          <cell r="D164">
            <v>0.43548836157545917</v>
          </cell>
        </row>
        <row r="248">
          <cell r="D248">
            <v>0.03777258991546379</v>
          </cell>
        </row>
        <row r="259">
          <cell r="D259">
            <v>0.04333599463169488</v>
          </cell>
        </row>
        <row r="270">
          <cell r="D270">
            <v>0.053643810037855316</v>
          </cell>
        </row>
        <row r="281">
          <cell r="D281">
            <v>0.08846918514080752</v>
          </cell>
        </row>
        <row r="322">
          <cell r="D322">
            <v>1</v>
          </cell>
        </row>
        <row r="324">
          <cell r="D324">
            <v>0.1899999662100743</v>
          </cell>
        </row>
        <row r="347">
          <cell r="D347">
            <v>0.16496367641373874</v>
          </cell>
        </row>
      </sheetData>
      <sheetData sheetId="15">
        <row r="4">
          <cell r="C4" t="str">
            <v>40 років Жовтня  буд. 51</v>
          </cell>
        </row>
        <row r="9">
          <cell r="D9">
            <v>2744.55</v>
          </cell>
        </row>
        <row r="55">
          <cell r="D55">
            <v>0.550962838575681</v>
          </cell>
        </row>
        <row r="123">
          <cell r="D123">
            <v>0.006079481463382115</v>
          </cell>
        </row>
        <row r="164">
          <cell r="D164">
            <v>0.4352832105106995</v>
          </cell>
        </row>
        <row r="248">
          <cell r="D248">
            <v>0.03791741269060501</v>
          </cell>
        </row>
        <row r="259">
          <cell r="D259">
            <v>0.043502147893097226</v>
          </cell>
        </row>
        <row r="270">
          <cell r="D270">
            <v>0.053594359731103464</v>
          </cell>
        </row>
        <row r="281">
          <cell r="D281">
            <v>0.0883876318667166</v>
          </cell>
        </row>
        <row r="322">
          <cell r="D322">
            <v>1</v>
          </cell>
        </row>
        <row r="324">
          <cell r="D324">
            <v>0.12911325650948252</v>
          </cell>
        </row>
        <row r="347">
          <cell r="D347">
            <v>0.15500139367109358</v>
          </cell>
        </row>
      </sheetData>
      <sheetData sheetId="16">
        <row r="4">
          <cell r="C4" t="str">
            <v>40 років Жовтня  буд. 53</v>
          </cell>
        </row>
        <row r="9">
          <cell r="D9">
            <v>5781.37</v>
          </cell>
        </row>
        <row r="55">
          <cell r="D55">
            <v>0.6245260842854213</v>
          </cell>
        </row>
        <row r="123">
          <cell r="D123">
            <v>0.005508438943263089</v>
          </cell>
        </row>
        <row r="164">
          <cell r="D164">
            <v>0.404223295671395</v>
          </cell>
        </row>
        <row r="248">
          <cell r="D248">
            <v>0.03435584991100726</v>
          </cell>
        </row>
        <row r="259">
          <cell r="D259">
            <v>0.03941601385138817</v>
          </cell>
        </row>
        <row r="270">
          <cell r="D270">
            <v>0.05046092189221586</v>
          </cell>
        </row>
        <row r="281">
          <cell r="D281">
            <v>0.07180486691781805</v>
          </cell>
        </row>
        <row r="322">
          <cell r="D322">
            <v>1</v>
          </cell>
        </row>
        <row r="324">
          <cell r="D324">
            <v>0.11019298731142861</v>
          </cell>
        </row>
        <row r="347">
          <cell r="D347">
            <v>0.1598328994684651</v>
          </cell>
        </row>
      </sheetData>
      <sheetData sheetId="17">
        <row r="4">
          <cell r="C4" t="str">
            <v>40 років Жовтня  буд. 55</v>
          </cell>
        </row>
        <row r="9">
          <cell r="D9">
            <v>5830.88</v>
          </cell>
        </row>
        <row r="55">
          <cell r="D55">
            <v>0.5801981767267077</v>
          </cell>
        </row>
        <row r="123">
          <cell r="D123">
            <v>0.006241213202586257</v>
          </cell>
        </row>
        <row r="164">
          <cell r="D164">
            <v>0.4020391526544372</v>
          </cell>
        </row>
        <row r="248">
          <cell r="D248">
            <v>0.03892612521609088</v>
          </cell>
        </row>
        <row r="259">
          <cell r="D259">
            <v>0.04465943048047636</v>
          </cell>
        </row>
        <row r="270">
          <cell r="D270">
            <v>0.05003245822242955</v>
          </cell>
        </row>
        <row r="281">
          <cell r="D281">
            <v>0.07119517181843318</v>
          </cell>
        </row>
        <row r="322">
          <cell r="D322">
            <v>1</v>
          </cell>
        </row>
        <row r="324">
          <cell r="D324">
            <v>0.13859583940882025</v>
          </cell>
        </row>
        <row r="347">
          <cell r="D347">
            <v>0.16844975715500918</v>
          </cell>
        </row>
      </sheetData>
      <sheetData sheetId="18">
        <row r="4">
          <cell r="C4" t="str">
            <v>40 років Жовтня  буд. 59</v>
          </cell>
        </row>
        <row r="9">
          <cell r="D9">
            <v>4685.65</v>
          </cell>
        </row>
        <row r="55">
          <cell r="D55">
            <v>0.4645121877001267</v>
          </cell>
        </row>
        <row r="123">
          <cell r="D123">
            <v>0.008646339030342516</v>
          </cell>
        </row>
        <row r="164">
          <cell r="D164">
            <v>0.43799007768567577</v>
          </cell>
        </row>
        <row r="248">
          <cell r="D248">
            <v>0.05392677109899374</v>
          </cell>
        </row>
        <row r="259">
          <cell r="D259">
            <v>0.06186947381900058</v>
          </cell>
        </row>
        <row r="270">
          <cell r="D270">
            <v>0.07848025354006381</v>
          </cell>
        </row>
        <row r="281">
          <cell r="D281">
            <v>0.061575478656811865</v>
          </cell>
        </row>
        <row r="322">
          <cell r="D322">
            <v>1</v>
          </cell>
        </row>
        <row r="324">
          <cell r="D324">
            <v>0.143725293910148</v>
          </cell>
        </row>
        <row r="347">
          <cell r="D347">
            <v>0.1889346558108267</v>
          </cell>
        </row>
      </sheetData>
      <sheetData sheetId="19">
        <row r="4">
          <cell r="C4" t="str">
            <v>40 років Жовтня  буд. 63</v>
          </cell>
        </row>
        <row r="9">
          <cell r="D9">
            <v>2736.09</v>
          </cell>
        </row>
        <row r="55">
          <cell r="D55">
            <v>0.4810360841704956</v>
          </cell>
        </row>
        <row r="123">
          <cell r="D123">
            <v>0.005791817492971566</v>
          </cell>
        </row>
        <row r="164">
          <cell r="D164">
            <v>0.43175187686578614</v>
          </cell>
        </row>
        <row r="248">
          <cell r="D248">
            <v>0.03612326732673267</v>
          </cell>
        </row>
        <row r="259">
          <cell r="D259">
            <v>0.041443748560902584</v>
          </cell>
        </row>
        <row r="270">
          <cell r="D270">
            <v>0.05376007368178679</v>
          </cell>
        </row>
        <row r="281">
          <cell r="D281">
            <v>0.08866092673844685</v>
          </cell>
        </row>
        <row r="322">
          <cell r="D322">
            <v>1</v>
          </cell>
        </row>
        <row r="324">
          <cell r="D324">
            <v>0.14088034131529295</v>
          </cell>
        </row>
        <row r="347">
          <cell r="D347">
            <v>0.17083191342390047</v>
          </cell>
        </row>
      </sheetData>
      <sheetData sheetId="20">
        <row r="4">
          <cell r="C4" t="str">
            <v>40 років Жовтня  буд. 67</v>
          </cell>
        </row>
        <row r="9">
          <cell r="D9">
            <v>2723.46</v>
          </cell>
        </row>
        <row r="55">
          <cell r="D55">
            <v>0.3871601795837469</v>
          </cell>
        </row>
        <row r="123">
          <cell r="D123">
            <v>0.006079910975886887</v>
          </cell>
        </row>
        <row r="164">
          <cell r="D164">
            <v>0.43276661326904337</v>
          </cell>
        </row>
        <row r="248">
          <cell r="D248">
            <v>0.03792009153797009</v>
          </cell>
        </row>
        <row r="259">
          <cell r="D259">
            <v>0.04350522129937652</v>
          </cell>
        </row>
        <row r="270">
          <cell r="D270">
            <v>0.05400938512039832</v>
          </cell>
        </row>
        <row r="281">
          <cell r="D281">
            <v>0.08907209029682721</v>
          </cell>
        </row>
        <row r="322">
          <cell r="D322">
            <v>1</v>
          </cell>
        </row>
        <row r="324">
          <cell r="D324">
            <v>0.1566251581213877</v>
          </cell>
        </row>
        <row r="347">
          <cell r="D347">
            <v>0.19297829966292881</v>
          </cell>
        </row>
      </sheetData>
      <sheetData sheetId="21">
        <row r="4">
          <cell r="C4" t="str">
            <v>40 років Жовтня  буд. 69</v>
          </cell>
        </row>
        <row r="9">
          <cell r="D9">
            <v>3754.54</v>
          </cell>
        </row>
        <row r="55">
          <cell r="D55">
            <v>0.5059116497889051</v>
          </cell>
        </row>
        <row r="123">
          <cell r="D123">
            <v>0.005828424917339875</v>
          </cell>
        </row>
        <row r="164">
          <cell r="D164">
            <v>0.4068980081294322</v>
          </cell>
        </row>
        <row r="248">
          <cell r="D248">
            <v>0.03635158594661396</v>
          </cell>
        </row>
        <row r="259">
          <cell r="D259">
            <v>0.04170569550464237</v>
          </cell>
        </row>
        <row r="270">
          <cell r="D270">
            <v>0.0489715118230196</v>
          </cell>
        </row>
        <row r="281">
          <cell r="D281">
            <v>0.07505590536993276</v>
          </cell>
        </row>
        <row r="322">
          <cell r="D322">
            <v>1</v>
          </cell>
        </row>
        <row r="324">
          <cell r="D324">
            <v>0.1856557026859757</v>
          </cell>
        </row>
        <row r="347">
          <cell r="D347">
            <v>0.1936228872245335</v>
          </cell>
        </row>
      </sheetData>
      <sheetData sheetId="22">
        <row r="4">
          <cell r="C4" t="str">
            <v>Генерала Чибісова буд. 11 корп. 1</v>
          </cell>
        </row>
        <row r="9">
          <cell r="D9">
            <v>1861.06</v>
          </cell>
        </row>
        <row r="55">
          <cell r="D55">
            <v>0.48471235127276857</v>
          </cell>
        </row>
        <row r="123">
          <cell r="D123">
            <v>0.0038683878487175615</v>
          </cell>
        </row>
        <row r="164">
          <cell r="D164">
            <v>0.4894914235880267</v>
          </cell>
        </row>
        <row r="248">
          <cell r="D248">
            <v>0.024126935724801995</v>
          </cell>
        </row>
        <row r="259">
          <cell r="D259">
            <v>0.027680515405199186</v>
          </cell>
        </row>
        <row r="270">
          <cell r="D270">
            <v>0.0777196114042535</v>
          </cell>
        </row>
        <row r="281">
          <cell r="D281">
            <v>0.08499351648176147</v>
          </cell>
        </row>
        <row r="322">
          <cell r="D322">
            <v>1</v>
          </cell>
        </row>
        <row r="324">
          <cell r="D324">
            <v>0.1462369123065734</v>
          </cell>
        </row>
        <row r="347">
          <cell r="D347">
            <v>0.16087704319043988</v>
          </cell>
        </row>
      </sheetData>
      <sheetData sheetId="23">
        <row r="4">
          <cell r="C4" t="str">
            <v>проспект Курський буд. 103 корп. 1</v>
          </cell>
        </row>
        <row r="9">
          <cell r="D9">
            <v>5895.28</v>
          </cell>
        </row>
        <row r="55">
          <cell r="D55">
            <v>0.4794373777164945</v>
          </cell>
        </row>
        <row r="123">
          <cell r="D123">
            <v>0.0025669095016109846</v>
          </cell>
        </row>
        <row r="164">
          <cell r="D164">
            <v>0.423685579729355</v>
          </cell>
        </row>
        <row r="248">
          <cell r="D248">
            <v>0.01600968232212889</v>
          </cell>
        </row>
        <row r="259">
          <cell r="D259">
            <v>0.018367697547868805</v>
          </cell>
        </row>
        <row r="270">
          <cell r="D270">
            <v>0.04033724946058542</v>
          </cell>
        </row>
        <row r="281">
          <cell r="D281">
            <v>0.07694288959649455</v>
          </cell>
        </row>
        <row r="322">
          <cell r="D322">
            <v>1</v>
          </cell>
        </row>
        <row r="324">
          <cell r="D324">
            <v>0.13105210360333394</v>
          </cell>
        </row>
        <row r="347">
          <cell r="D347">
            <v>0.16167709167333866</v>
          </cell>
        </row>
      </sheetData>
      <sheetData sheetId="24">
        <row r="4">
          <cell r="C4" t="str">
            <v>проспект Курський буд. 105</v>
          </cell>
        </row>
        <row r="9">
          <cell r="D9">
            <v>3016.43</v>
          </cell>
        </row>
        <row r="55">
          <cell r="D55">
            <v>0.2381755120424785</v>
          </cell>
        </row>
        <row r="123">
          <cell r="D123">
            <v>0.00398718652159037</v>
          </cell>
        </row>
        <row r="164">
          <cell r="D164">
            <v>0.39952264541371185</v>
          </cell>
        </row>
        <row r="248">
          <cell r="D248">
            <v>0.024867876927361147</v>
          </cell>
        </row>
        <row r="259">
          <cell r="D259">
            <v>0.028530587482553875</v>
          </cell>
        </row>
        <row r="270">
          <cell r="D270">
            <v>0.11703296943738131</v>
          </cell>
        </row>
        <row r="281">
          <cell r="D281">
            <v>0.0662813673460441</v>
          </cell>
        </row>
        <row r="322">
          <cell r="D322">
            <v>1</v>
          </cell>
        </row>
        <row r="324">
          <cell r="D324">
            <v>0.08709419167567757</v>
          </cell>
        </row>
        <row r="347">
          <cell r="D347">
            <v>0.18458947994815064</v>
          </cell>
        </row>
      </sheetData>
      <sheetData sheetId="25">
        <row r="4">
          <cell r="C4" t="str">
            <v>проспект Курський буд. 115</v>
          </cell>
        </row>
        <row r="9">
          <cell r="D9">
            <v>6086.79</v>
          </cell>
        </row>
        <row r="55">
          <cell r="D55">
            <v>0.24864574410858648</v>
          </cell>
        </row>
        <row r="123">
          <cell r="D123">
            <v>0.003019554516608134</v>
          </cell>
        </row>
        <row r="164">
          <cell r="D164">
            <v>0.42311981134754806</v>
          </cell>
        </row>
        <row r="248">
          <cell r="D248">
            <v>0.018832805961763097</v>
          </cell>
        </row>
        <row r="259">
          <cell r="D259">
            <v>0.021606630095666192</v>
          </cell>
        </row>
        <row r="270">
          <cell r="D270">
            <v>0.05195655838299006</v>
          </cell>
        </row>
        <row r="281">
          <cell r="D281">
            <v>0.06783382635386545</v>
          </cell>
        </row>
        <row r="322">
          <cell r="D322">
            <v>1</v>
          </cell>
        </row>
        <row r="324">
          <cell r="D324">
            <v>0.12209253146672472</v>
          </cell>
        </row>
        <row r="347">
          <cell r="D347">
            <v>0.18755437595185637</v>
          </cell>
        </row>
      </sheetData>
      <sheetData sheetId="26">
        <row r="4">
          <cell r="C4" t="str">
            <v>проспект Курський буд. 119</v>
          </cell>
        </row>
        <row r="9">
          <cell r="D9">
            <v>1933.6</v>
          </cell>
        </row>
        <row r="55">
          <cell r="D55">
            <v>0.4004843866645392</v>
          </cell>
        </row>
        <row r="123">
          <cell r="D123">
            <v>0.004701532463056711</v>
          </cell>
        </row>
        <row r="164">
          <cell r="D164">
            <v>0.5440926982874889</v>
          </cell>
        </row>
        <row r="248">
          <cell r="D248">
            <v>0.02932321576334299</v>
          </cell>
        </row>
        <row r="259">
          <cell r="D259">
            <v>0.03364213901530824</v>
          </cell>
        </row>
        <row r="270">
          <cell r="D270">
            <v>0.21553671907323133</v>
          </cell>
        </row>
        <row r="281">
          <cell r="D281">
            <v>0.08273181206853733</v>
          </cell>
        </row>
        <row r="322">
          <cell r="D322">
            <v>0.914</v>
          </cell>
        </row>
        <row r="324">
          <cell r="D324">
            <v>0.07722141993642305</v>
          </cell>
        </row>
        <row r="347">
          <cell r="D347">
            <v>0.14871482985105502</v>
          </cell>
        </row>
      </sheetData>
      <sheetData sheetId="27">
        <row r="4">
          <cell r="C4" t="str">
            <v>проспект Курський буд. 123</v>
          </cell>
        </row>
        <row r="9">
          <cell r="D9">
            <v>3257.04</v>
          </cell>
        </row>
        <row r="55">
          <cell r="D55">
            <v>0.5182864371604033</v>
          </cell>
        </row>
        <row r="123">
          <cell r="D123">
            <v>0</v>
          </cell>
        </row>
        <row r="164">
          <cell r="D164">
            <v>0.40289955457665205</v>
          </cell>
        </row>
        <row r="248">
          <cell r="D248">
            <v>0</v>
          </cell>
        </row>
        <row r="259">
          <cell r="D259">
            <v>0</v>
          </cell>
        </row>
        <row r="270">
          <cell r="D270">
            <v>0.12043032937882252</v>
          </cell>
        </row>
        <row r="281">
          <cell r="D281">
            <v>0.07447998030107</v>
          </cell>
        </row>
        <row r="322">
          <cell r="D322">
            <v>1</v>
          </cell>
        </row>
        <row r="324">
          <cell r="D324">
            <v>0.1038521528640493</v>
          </cell>
        </row>
        <row r="347">
          <cell r="D347">
            <v>0.17988106992852407</v>
          </cell>
        </row>
      </sheetData>
      <sheetData sheetId="28">
        <row r="4">
          <cell r="C4" t="str">
            <v>проспект Курський буд. 127</v>
          </cell>
        </row>
        <row r="9">
          <cell r="D9">
            <v>3995.52</v>
          </cell>
        </row>
        <row r="55">
          <cell r="D55">
            <v>0.5201163617362866</v>
          </cell>
        </row>
        <row r="123">
          <cell r="D123">
            <v>0.004140707109005521</v>
          </cell>
        </row>
        <row r="164">
          <cell r="D164">
            <v>0.3677898987962366</v>
          </cell>
        </row>
        <row r="248">
          <cell r="D248">
            <v>0.025825376922152813</v>
          </cell>
        </row>
        <row r="259">
          <cell r="D259">
            <v>0.029629114608361363</v>
          </cell>
        </row>
        <row r="270">
          <cell r="D270">
            <v>0.09817155213839503</v>
          </cell>
        </row>
        <row r="281">
          <cell r="D281">
            <v>0.06071406851668795</v>
          </cell>
        </row>
        <row r="322">
          <cell r="D322">
            <v>1</v>
          </cell>
        </row>
        <row r="324">
          <cell r="D324">
            <v>0.07221601945963793</v>
          </cell>
        </row>
        <row r="347">
          <cell r="D347">
            <v>0.17143261953387792</v>
          </cell>
        </row>
      </sheetData>
      <sheetData sheetId="29">
        <row r="4">
          <cell r="C4" t="str">
            <v>проспект Курський буд. 129</v>
          </cell>
        </row>
        <row r="9">
          <cell r="D9">
            <v>3316.17</v>
          </cell>
        </row>
        <row r="55">
          <cell r="D55">
            <v>0.5490405735213506</v>
          </cell>
        </row>
        <row r="123">
          <cell r="D123">
            <v>0.0048646730246914086</v>
          </cell>
        </row>
        <row r="164">
          <cell r="D164">
            <v>0.40131007140243113</v>
          </cell>
        </row>
        <row r="248">
          <cell r="D248">
            <v>0.030340715041749972</v>
          </cell>
        </row>
        <row r="259">
          <cell r="D259">
            <v>0.034809502528519345</v>
          </cell>
        </row>
        <row r="270">
          <cell r="D270">
            <v>0.11828295895566274</v>
          </cell>
        </row>
        <row r="281">
          <cell r="D281">
            <v>0.07360231031579935</v>
          </cell>
        </row>
        <row r="322">
          <cell r="D322">
            <v>1</v>
          </cell>
        </row>
        <row r="324">
          <cell r="D324">
            <v>0.10216787308701619</v>
          </cell>
        </row>
        <row r="347">
          <cell r="D347">
            <v>0.1854423732800188</v>
          </cell>
        </row>
      </sheetData>
      <sheetData sheetId="30">
        <row r="4">
          <cell r="C4" t="str">
            <v>проспект Курський буд. 131</v>
          </cell>
        </row>
        <row r="9">
          <cell r="D9">
            <v>3125.5</v>
          </cell>
        </row>
        <row r="55">
          <cell r="D55">
            <v>0.46677024291457936</v>
          </cell>
        </row>
        <row r="123">
          <cell r="D123">
            <v>0.0066961427233415685</v>
          </cell>
        </row>
        <row r="164">
          <cell r="D164">
            <v>0.4658580690987466</v>
          </cell>
        </row>
        <row r="248">
          <cell r="D248">
            <v>0.04176349720044793</v>
          </cell>
        </row>
        <row r="259">
          <cell r="D259">
            <v>0.04791470996640538</v>
          </cell>
        </row>
        <row r="270">
          <cell r="D270">
            <v>0.17256080627099668</v>
          </cell>
        </row>
        <row r="281">
          <cell r="D281">
            <v>0.051803480941902215</v>
          </cell>
        </row>
        <row r="322">
          <cell r="D322">
            <v>1</v>
          </cell>
        </row>
        <row r="324">
          <cell r="D324">
            <v>0.07907911698548528</v>
          </cell>
        </row>
        <row r="347">
          <cell r="D347">
            <v>0.1671213325867861</v>
          </cell>
        </row>
      </sheetData>
      <sheetData sheetId="31">
        <row r="4">
          <cell r="C4" t="str">
            <v>проспект Курський буд. 133</v>
          </cell>
        </row>
        <row r="9">
          <cell r="D9">
            <v>4477.77</v>
          </cell>
        </row>
        <row r="55">
          <cell r="D55">
            <v>0.4868908536614014</v>
          </cell>
        </row>
        <row r="123">
          <cell r="D123">
            <v>0.007383211638810644</v>
          </cell>
        </row>
        <row r="164">
          <cell r="D164">
            <v>0.4877754375891683</v>
          </cell>
        </row>
        <row r="248">
          <cell r="D248">
            <v>0.046048710630514744</v>
          </cell>
        </row>
        <row r="259">
          <cell r="D259">
            <v>0.05283107886291613</v>
          </cell>
        </row>
        <row r="270">
          <cell r="D270">
            <v>0.057212838086815536</v>
          </cell>
        </row>
        <row r="281">
          <cell r="D281">
            <v>0.04658466053247096</v>
          </cell>
        </row>
        <row r="322">
          <cell r="D322">
            <v>1</v>
          </cell>
        </row>
        <row r="324">
          <cell r="D324">
            <v>0.0625158380725978</v>
          </cell>
        </row>
        <row r="347">
          <cell r="D347">
            <v>0.1924145277671698</v>
          </cell>
        </row>
      </sheetData>
      <sheetData sheetId="32">
        <row r="4">
          <cell r="C4" t="str">
            <v>Лесі Українки буд. 4</v>
          </cell>
        </row>
        <row r="9">
          <cell r="D9">
            <v>4575.34</v>
          </cell>
        </row>
        <row r="55">
          <cell r="D55">
            <v>0.27975673102366294</v>
          </cell>
        </row>
        <row r="123">
          <cell r="D123">
            <v>0.00760525464782562</v>
          </cell>
        </row>
        <row r="164">
          <cell r="D164">
            <v>0.471442158493908</v>
          </cell>
        </row>
        <row r="248">
          <cell r="D248">
            <v>0.04743358143875646</v>
          </cell>
        </row>
        <row r="259">
          <cell r="D259">
            <v>0.054419922890976406</v>
          </cell>
        </row>
        <row r="270">
          <cell r="D270">
            <v>0.08519473088338791</v>
          </cell>
        </row>
        <row r="281">
          <cell r="D281">
            <v>0.03473507607382635</v>
          </cell>
        </row>
        <row r="322">
          <cell r="D322">
            <v>1</v>
          </cell>
        </row>
        <row r="324">
          <cell r="D324">
            <v>0.048072102474659165</v>
          </cell>
        </row>
        <row r="347">
          <cell r="D347">
            <v>0.17183401670695508</v>
          </cell>
        </row>
      </sheetData>
      <sheetData sheetId="33">
        <row r="4">
          <cell r="C4" t="str">
            <v>Лесі Українки буд. 6</v>
          </cell>
        </row>
        <row r="9">
          <cell r="D9">
            <v>2765.9</v>
          </cell>
        </row>
        <row r="55">
          <cell r="D55">
            <v>0.45329435929210404</v>
          </cell>
        </row>
        <row r="123">
          <cell r="D123">
            <v>0.006327546813392365</v>
          </cell>
        </row>
        <row r="164">
          <cell r="D164">
            <v>0.4163809888322039</v>
          </cell>
        </row>
        <row r="248">
          <cell r="D248">
            <v>0.03946458349904191</v>
          </cell>
        </row>
        <row r="259">
          <cell r="D259">
            <v>0.0452771965725442</v>
          </cell>
        </row>
        <row r="270">
          <cell r="D270">
            <v>0.043430876025886696</v>
          </cell>
        </row>
        <row r="281">
          <cell r="D281">
            <v>0.08489753193066658</v>
          </cell>
        </row>
        <row r="322">
          <cell r="D322">
            <v>1</v>
          </cell>
        </row>
        <row r="324">
          <cell r="D324">
            <v>0.13655064060171915</v>
          </cell>
        </row>
        <row r="347">
          <cell r="D347">
            <v>0.1744420550272967</v>
          </cell>
        </row>
      </sheetData>
      <sheetData sheetId="34">
        <row r="4">
          <cell r="C4" t="str">
            <v>Лесі Українки буд. 14</v>
          </cell>
        </row>
        <row r="9">
          <cell r="D9">
            <v>4014.57</v>
          </cell>
        </row>
        <row r="55">
          <cell r="D55">
            <v>0.3918293257537525</v>
          </cell>
        </row>
        <row r="123">
          <cell r="D123">
            <v>0</v>
          </cell>
        </row>
        <row r="164">
          <cell r="D164">
            <v>0.4935296657831784</v>
          </cell>
        </row>
        <row r="248">
          <cell r="D248">
            <v>0</v>
          </cell>
        </row>
        <row r="259">
          <cell r="D259">
            <v>0</v>
          </cell>
        </row>
        <row r="270">
          <cell r="D270">
            <v>0.05465412983208663</v>
          </cell>
        </row>
        <row r="281">
          <cell r="D281">
            <v>0.3790193544745733</v>
          </cell>
        </row>
        <row r="322">
          <cell r="D322">
            <v>0.94</v>
          </cell>
        </row>
        <row r="324">
          <cell r="D324">
            <v>0.047869442257584875</v>
          </cell>
        </row>
        <row r="347">
          <cell r="D347">
            <v>0.19315373751111573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</v>
      </c>
      <c r="D10" s="7"/>
      <c r="E10" s="4"/>
    </row>
    <row r="11" spans="2:5" ht="12.75">
      <c r="B11" s="8" t="s">
        <v>10</v>
      </c>
      <c r="C11" s="4">
        <v>646.8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0.4401517481416471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0.2996940426671224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0.15161038961038967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0.13133488575918756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0.887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0.3737741664205157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0.21646266233766234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2.5000278949365247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51</v>
      </c>
      <c r="D10" s="7"/>
      <c r="E10" s="4"/>
    </row>
    <row r="11" spans="2:5" ht="12.75">
      <c r="B11" s="8" t="s">
        <v>10</v>
      </c>
      <c r="C11" s="4">
        <v>657.9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0.39650657218517854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0.29823034016886263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0.1490524395804834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0.12911902129357428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0.23646476917419199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0.19152948016415866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SUM(C15:C27)</f>
        <v>2.40090262256645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5" sqref="C25:D25"/>
    </sheetView>
  </sheetViews>
  <sheetFormatPr defaultColWidth="9.140625" defaultRowHeight="15"/>
  <cols>
    <col min="1" max="1" width="4.140625" style="1" customWidth="1"/>
    <col min="2" max="2" width="50.7109375" style="2" customWidth="1"/>
    <col min="3" max="3" width="10.421875" style="3" bestFit="1" customWidth="1"/>
    <col min="4" max="4" width="9.421875" style="3" customWidth="1"/>
    <col min="5" max="5" width="16.8515625" style="2" customWidth="1"/>
    <col min="6" max="6" width="10.00390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145</v>
      </c>
    </row>
    <row r="11" spans="2:4" ht="12.75">
      <c r="B11" s="8" t="s">
        <v>10</v>
      </c>
      <c r="C11" s="4">
        <v>3768.61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0.196</v>
      </c>
      <c r="D16" s="12">
        <v>0.196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0.569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0.346</v>
      </c>
      <c r="D20" s="12">
        <v>0.346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</v>
      </c>
      <c r="D21" s="12">
        <v>0.02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0.023</v>
      </c>
      <c r="D22" s="12">
        <v>0.023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0.072</v>
      </c>
      <c r="D24" s="12">
        <v>0.072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0.833</v>
      </c>
      <c r="D25" s="12">
        <v>0.833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0.122</v>
      </c>
      <c r="D26" s="12">
        <v>0.122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0.168</v>
      </c>
      <c r="D27" s="12">
        <v>0.168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0.141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1.8279999999999996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146</v>
      </c>
      <c r="D10" s="7"/>
      <c r="E10" s="4"/>
    </row>
    <row r="11" spans="2:5" ht="12.75">
      <c r="B11" s="8" t="s">
        <v>10</v>
      </c>
      <c r="C11" s="4">
        <v>149.5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0.21294000000000002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0.06559304347826088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0.221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0.4995330434782609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C27" sqref="C27:D27"/>
    </sheetView>
  </sheetViews>
  <sheetFormatPr defaultColWidth="9.140625" defaultRowHeight="15"/>
  <cols>
    <col min="1" max="1" width="3.8515625" style="1" customWidth="1"/>
    <col min="2" max="2" width="50.7109375" style="2" customWidth="1"/>
    <col min="3" max="3" width="10.00390625" style="3" customWidth="1"/>
    <col min="4" max="4" width="7.8515625" style="3" customWidth="1"/>
    <col min="5" max="5" width="16.7109375" style="2" customWidth="1"/>
    <col min="6" max="6" width="9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147</v>
      </c>
    </row>
    <row r="11" spans="2:4" ht="12.75">
      <c r="B11" s="8" t="s">
        <v>10</v>
      </c>
      <c r="C11" s="4">
        <v>6059.34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38.2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0.327</v>
      </c>
      <c r="D16" s="12">
        <v>0.327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</v>
      </c>
      <c r="D20" s="12">
        <v>0.33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0.018</v>
      </c>
      <c r="D21" s="12">
        <v>0.018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</v>
      </c>
      <c r="D22" s="12">
        <v>0.02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0.043</v>
      </c>
      <c r="D23" s="12">
        <v>0.043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0.052</v>
      </c>
      <c r="D24" s="12">
        <v>0.052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0.668</v>
      </c>
      <c r="D25" s="12">
        <v>0.668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0.174</v>
      </c>
      <c r="D26" s="12">
        <v>0.174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0.173</v>
      </c>
      <c r="D27" s="12">
        <v>0.173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0.13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1.8080000000000003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C25" sqref="C25:D25"/>
    </sheetView>
  </sheetViews>
  <sheetFormatPr defaultColWidth="9.140625" defaultRowHeight="15"/>
  <cols>
    <col min="1" max="1" width="4.28125" style="1" customWidth="1"/>
    <col min="2" max="2" width="50.7109375" style="2" customWidth="1"/>
    <col min="3" max="3" width="10.00390625" style="3" customWidth="1"/>
    <col min="4" max="4" width="8.28125" style="3" customWidth="1"/>
    <col min="5" max="5" width="16.421875" style="2" customWidth="1"/>
    <col min="6" max="6" width="8.57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148</v>
      </c>
    </row>
    <row r="11" spans="2:4" ht="12.75">
      <c r="B11" s="8" t="s">
        <v>10</v>
      </c>
      <c r="C11" s="4">
        <v>5950.13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0.3</v>
      </c>
      <c r="D16" s="12">
        <v>0.3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0.604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0.329</v>
      </c>
      <c r="D20" s="12">
        <v>0.329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0.015</v>
      </c>
      <c r="D21" s="12">
        <v>0.015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0.017</v>
      </c>
      <c r="D22" s="12">
        <v>0.017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0.066</v>
      </c>
      <c r="D23" s="12">
        <v>0.066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0.053</v>
      </c>
      <c r="D24" s="12">
        <v>0.053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0.756</v>
      </c>
      <c r="D25" s="12">
        <v>0.756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0.082</v>
      </c>
      <c r="D26" s="12">
        <v>0.082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0.198</v>
      </c>
      <c r="D27" s="12">
        <v>0.198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0.116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1.8180000000000003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5" sqref="C25:D25"/>
    </sheetView>
  </sheetViews>
  <sheetFormatPr defaultColWidth="9.140625" defaultRowHeight="15"/>
  <cols>
    <col min="1" max="1" width="3.8515625" style="1" customWidth="1"/>
    <col min="2" max="2" width="50.7109375" style="2" customWidth="1"/>
    <col min="3" max="3" width="10.421875" style="3" bestFit="1" customWidth="1"/>
    <col min="4" max="4" width="9.140625" style="3" customWidth="1"/>
    <col min="5" max="5" width="16.57421875" style="2" customWidth="1"/>
    <col min="6" max="6" width="9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149</v>
      </c>
    </row>
    <row r="11" spans="2:4" ht="12.75">
      <c r="B11" s="8" t="s">
        <v>10</v>
      </c>
      <c r="C11" s="4">
        <v>6043.77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0.209</v>
      </c>
      <c r="D16" s="12">
        <v>0.209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0.327</v>
      </c>
      <c r="D20" s="12">
        <v>0.327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0.014</v>
      </c>
      <c r="D21" s="12">
        <v>0.014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0.016</v>
      </c>
      <c r="D22" s="12">
        <v>0.016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0.066</v>
      </c>
      <c r="D23" s="12">
        <v>0.066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0.052</v>
      </c>
      <c r="D24" s="12">
        <v>0.052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0.825</v>
      </c>
      <c r="D25" s="12">
        <v>0.825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0.087</v>
      </c>
      <c r="D26" s="12">
        <v>0.087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0.197</v>
      </c>
      <c r="D27" s="12">
        <v>0.197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0.143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1.7950000000000002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A10" sqref="A1:IV65536"/>
    </sheetView>
  </sheetViews>
  <sheetFormatPr defaultColWidth="9.140625" defaultRowHeight="15"/>
  <cols>
    <col min="1" max="1" width="4.00390625" style="1" customWidth="1"/>
    <col min="2" max="2" width="50.7109375" style="2" customWidth="1"/>
    <col min="3" max="3" width="10.421875" style="3" bestFit="1" customWidth="1"/>
    <col min="4" max="4" width="9.140625" style="3" customWidth="1"/>
    <col min="5" max="5" width="16.8515625" style="2" customWidth="1"/>
    <col min="6" max="6" width="10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150</v>
      </c>
    </row>
    <row r="11" spans="2:4" ht="12.75">
      <c r="B11" s="8" t="s">
        <v>10</v>
      </c>
      <c r="C11" s="4">
        <v>5950.33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0.229</v>
      </c>
      <c r="D16" s="12">
        <v>0.229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0.329</v>
      </c>
      <c r="D20" s="12">
        <v>0.329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0.012</v>
      </c>
      <c r="D21" s="12">
        <v>0.012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0.013</v>
      </c>
      <c r="D22" s="12">
        <v>0.013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0.066</v>
      </c>
      <c r="D23" s="12">
        <v>0.066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0.053</v>
      </c>
      <c r="D24" s="12">
        <v>0.053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</v>
      </c>
      <c r="D25" s="12">
        <v>0.8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0.111</v>
      </c>
      <c r="D26" s="12">
        <v>0.111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0.191</v>
      </c>
      <c r="D27" s="12">
        <v>0.191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0.126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1.806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C26" sqref="C26"/>
    </sheetView>
  </sheetViews>
  <sheetFormatPr defaultColWidth="9.140625" defaultRowHeight="15"/>
  <cols>
    <col min="1" max="1" width="3.7109375" style="1" customWidth="1"/>
    <col min="2" max="2" width="50.7109375" style="2" customWidth="1"/>
    <col min="3" max="3" width="10.421875" style="3" bestFit="1" customWidth="1"/>
    <col min="4" max="4" width="9.7109375" style="3" customWidth="1"/>
    <col min="5" max="5" width="16.421875" style="2" customWidth="1"/>
    <col min="6" max="6" width="9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151</v>
      </c>
    </row>
    <row r="11" spans="2:4" ht="12.75">
      <c r="B11" s="8" t="s">
        <v>10</v>
      </c>
      <c r="C11" s="4">
        <v>10936.86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0.139</v>
      </c>
      <c r="D16" s="12">
        <v>0.139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0.533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0.333</v>
      </c>
      <c r="D20" s="12">
        <v>0.333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0.013</v>
      </c>
      <c r="D21" s="12">
        <v>0.013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0.014</v>
      </c>
      <c r="D22" s="12">
        <v>0.014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0.038</v>
      </c>
      <c r="D23" s="12">
        <v>0.038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0.037</v>
      </c>
      <c r="D24" s="12">
        <v>0.037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1.073</v>
      </c>
      <c r="D25" s="12">
        <v>1.073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0.059</v>
      </c>
      <c r="D26" s="12">
        <v>0.059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0.192</v>
      </c>
      <c r="D27" s="12">
        <v>0.192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0.105</v>
      </c>
      <c r="E28" s="13" t="s">
        <v>36</v>
      </c>
      <c r="F28" s="14" t="s">
        <v>18</v>
      </c>
    </row>
    <row r="29" spans="1:6" ht="12.75">
      <c r="A29" s="10"/>
      <c r="B29" s="11" t="s">
        <v>66</v>
      </c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1.9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103.1'!$C$4</f>
        <v>проспект Курський буд. 103 корп. 1</v>
      </c>
      <c r="D10" s="7"/>
      <c r="E10" s="4"/>
    </row>
    <row r="11" spans="2:5" ht="12.75">
      <c r="B11" s="8" t="s">
        <v>10</v>
      </c>
      <c r="C11" s="4">
        <f>'[1]пр Курський 103.1'!$D$9</f>
        <v>5895.28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103.1'!$D$55</f>
        <v>0.4794373777164945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103.1'!$D$123</f>
        <v>0.0025669095016109846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103.1'!$D$164</f>
        <v>0.423685579729355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103.1'!$D$248</f>
        <v>0.01600968232212889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103.1'!$D$259</f>
        <v>0.018367697547868805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103.1'!$D$270</f>
        <v>0.04033724946058542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103.1'!$D$281</f>
        <v>0.07694288959649455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103.1'!$D$322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103.1'!$D$324</f>
        <v>0.13105210360333394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103.1'!$D$347</f>
        <v>0.16167709167333866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2.3500765811512108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105'!$C$4</f>
        <v>проспект Курський буд. 105</v>
      </c>
      <c r="D10" s="7"/>
      <c r="E10" s="4"/>
    </row>
    <row r="11" spans="2:5" ht="12.75">
      <c r="B11" s="8" t="s">
        <v>10</v>
      </c>
      <c r="C11" s="4">
        <f>'[1]пр Курський 105'!$D$9</f>
        <v>3016.43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105'!$D$55</f>
        <v>0.2381755120424785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105'!$D$123</f>
        <v>0.00398718652159037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105'!$D$164</f>
        <v>0.39952264541371185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105'!$D$248</f>
        <v>0.024867876927361147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105'!$D$259</f>
        <v>0.028530587482553875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105'!$D$270</f>
        <v>0.11703296943738131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105'!$D$281</f>
        <v>0.0662813673460441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105'!$D$322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105'!$D$324</f>
        <v>0.08709419167567757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105'!$D$347</f>
        <v>0.18458947994815064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2.150081816794949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115'!$C$4</f>
        <v>проспект Курський буд. 115</v>
      </c>
      <c r="D10" s="7"/>
      <c r="E10" s="4"/>
    </row>
    <row r="11" spans="2:5" ht="12.75">
      <c r="B11" s="8" t="s">
        <v>10</v>
      </c>
      <c r="C11" s="4">
        <f>'[1]пр Курський 115'!$D$9</f>
        <v>6086.79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115'!$D$55</f>
        <v>0.24864574410858648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115'!$D$123</f>
        <v>0.003019554516608134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115'!$D$164</f>
        <v>0.42311981134754806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115'!$D$248</f>
        <v>0.018832805961763097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115'!$D$259</f>
        <v>0.021606630095666192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115'!$D$270</f>
        <v>0.05195655838299006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115'!$D$281</f>
        <v>0.06783382635386545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115'!$D$322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115'!$D$324</f>
        <v>0.12209253146672472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115'!$D$347</f>
        <v>0.18755437595185637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2.1446618381856086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52</v>
      </c>
      <c r="D10" s="7"/>
      <c r="E10" s="4"/>
    </row>
    <row r="11" spans="2:5" ht="12.75">
      <c r="B11" s="8" t="s">
        <v>10</v>
      </c>
      <c r="C11" s="4">
        <v>325.2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0.5412322723360132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0.3423862777172267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0.15077121771217716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0.16554936220282002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0.916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0.17835187314853146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0.20532924354243545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2.499620246659204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119'!$C$4</f>
        <v>проспект Курський буд. 119</v>
      </c>
      <c r="D10" s="7"/>
      <c r="E10" s="4"/>
    </row>
    <row r="11" spans="2:5" ht="12.75">
      <c r="B11" s="8" t="s">
        <v>10</v>
      </c>
      <c r="C11" s="4">
        <f>'[1]пр Курський 119'!$D$9</f>
        <v>1933.6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119'!$D$55</f>
        <v>0.4004843866645392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119'!$D$123</f>
        <v>0.004701532463056711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119'!$D$164</f>
        <v>0.5440926982874889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119'!$D$248</f>
        <v>0.02932321576334299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119'!$D$259</f>
        <v>0.03364213901530824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119'!$D$270</f>
        <v>0.21553671907323133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119'!$D$281</f>
        <v>0.08273181206853733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119'!$D$322</f>
        <v>0.914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119'!$D$324</f>
        <v>0.07722141993642305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119'!$D$347</f>
        <v>0.14871482985105502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2.450448753122983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93</v>
      </c>
      <c r="D10" s="7"/>
      <c r="E10" s="4"/>
    </row>
    <row r="11" spans="2:5" ht="12.75">
      <c r="B11" s="8" t="s">
        <v>10</v>
      </c>
      <c r="C11" s="4">
        <v>382.38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0.6305587321540327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0.3389854695251513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0.10258026047387418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0.22293209051898882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0.867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0.18003335972445106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0.15772571787227363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2.4998156302687717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123'!$C$4</f>
        <v>проспект Курський буд. 123</v>
      </c>
      <c r="D10" s="7"/>
      <c r="E10" s="4"/>
    </row>
    <row r="11" spans="2:5" ht="12.75">
      <c r="B11" s="8" t="s">
        <v>10</v>
      </c>
      <c r="C11" s="4">
        <f>'[1]пр Курський 123'!$D$9</f>
        <v>3257.04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123'!$D$55</f>
        <v>0.5182864371604033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123'!$D$123</f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123'!$D$164</f>
        <v>0.40289955457665205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123'!$D$248</f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123'!$D$259</f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123'!$D$270</f>
        <v>0.12043032937882252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123'!$D$281</f>
        <v>0.07447998030107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123'!$D$322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123'!$D$324</f>
        <v>0.1038521528640493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123'!$D$347</f>
        <v>0.17988106992852407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2.3998295242095216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1.8515625" style="2" customWidth="1"/>
    <col min="4" max="4" width="17.00390625" style="2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152</v>
      </c>
      <c r="D9" s="7"/>
      <c r="E9" s="4"/>
    </row>
    <row r="10" spans="2:5" ht="12.75">
      <c r="B10" s="6"/>
      <c r="C10" s="4" t="s">
        <v>153</v>
      </c>
      <c r="D10" s="7"/>
      <c r="E10" s="4"/>
    </row>
    <row r="11" spans="2:5" ht="12.75">
      <c r="B11" s="8" t="s">
        <v>10</v>
      </c>
      <c r="C11" s="4">
        <v>1539.06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0.537241310526708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0.009689314455902064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0.425937271023514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0.06043175509726717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0.06933255623562436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0.043007796966979844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0.07661589608177294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0.09761870046661389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0.1805401543799462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2.5004147552343285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3.5" customHeight="1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127'!$C$4</f>
        <v>проспект Курський буд. 127</v>
      </c>
      <c r="D10" s="7"/>
      <c r="E10" s="4"/>
    </row>
    <row r="11" spans="2:5" ht="12.75">
      <c r="B11" s="8" t="s">
        <v>10</v>
      </c>
      <c r="C11" s="4">
        <f>'[1]пр Курський 127'!$D$9</f>
        <v>3995.52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127'!$D$55</f>
        <v>0.5201163617362866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127'!$D$123</f>
        <v>0.004140707109005521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127'!$D$164</f>
        <v>0.3677898987962366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127'!$D$248</f>
        <v>0.025825376922152813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127'!$D$259</f>
        <v>0.029629114608361363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127'!$D$270</f>
        <v>0.09817155213839503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127'!$D$281</f>
        <v>0.06071406851668795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127'!$D$322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127'!$D$324</f>
        <v>0.07221601945963793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127'!$D$347</f>
        <v>0.17143261953387792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2.3500357188206418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129'!$C$4</f>
        <v>проспект Курський буд. 129</v>
      </c>
      <c r="D10" s="7"/>
      <c r="E10" s="4"/>
    </row>
    <row r="11" spans="2:5" ht="12.75">
      <c r="B11" s="8" t="s">
        <v>10</v>
      </c>
      <c r="C11" s="4">
        <f>'[1]пр Курський 129'!$D$9</f>
        <v>3316.17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129'!$D$55</f>
        <v>0.5490405735213506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129'!$D$123</f>
        <v>0.0048646730246914086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129'!$D$164</f>
        <v>0.40131007140243113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129'!$D$248</f>
        <v>0.030340715041749972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129'!$D$259</f>
        <v>0.034809502528519345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129'!$D$270</f>
        <v>0.11828295895566274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129'!$D$281</f>
        <v>0.07360231031579935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129'!$D$322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129'!$D$324</f>
        <v>0.10216787308701619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129'!$D$347</f>
        <v>0.1854423732800188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2.4998610511572394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131'!$C$4</f>
        <v>проспект Курський буд. 131</v>
      </c>
      <c r="D10" s="7"/>
      <c r="E10" s="4"/>
    </row>
    <row r="11" spans="2:5" ht="12.75">
      <c r="B11" s="8" t="s">
        <v>10</v>
      </c>
      <c r="C11" s="4">
        <f>'[1]пр Курський 131'!$D$9</f>
        <v>3125.5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131'!$D$55</f>
        <v>0.46677024291457936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131'!$D$123</f>
        <v>0.0066961427233415685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131'!$D$164</f>
        <v>0.4658580690987466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131'!$D$248</f>
        <v>0.04176349720044793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131'!$D$259</f>
        <v>0.04791470996640538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131'!$D$270</f>
        <v>0.17256080627099668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131'!$D$281</f>
        <v>0.051803480941902215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131'!$D$322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131'!$D$324</f>
        <v>0.07907911698548528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131'!$D$347</f>
        <v>0.1671213325867861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2.4995673986886913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'[1]пр Курський 133'!$C$4</f>
        <v>проспект Курський буд. 133</v>
      </c>
      <c r="D10" s="7"/>
      <c r="E10" s="4"/>
    </row>
    <row r="11" spans="2:5" ht="12.75">
      <c r="B11" s="8" t="s">
        <v>10</v>
      </c>
      <c r="C11" s="4">
        <f>'[1]пр Курський 133'!$D$9</f>
        <v>4477.77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'[1]пр Курський 133'!$D$55</f>
        <v>0.4868908536614014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'[1]пр Курський 133'!$D$123</f>
        <v>0.007383211638810644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'[1]пр Курський 133'!$D$164</f>
        <v>0.4877754375891683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'[1]пр Курський 133'!$D$248</f>
        <v>0.046048710630514744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'[1]пр Курський 133'!$D$259</f>
        <v>0.05283107886291613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'[1]пр Курський 133'!$D$270</f>
        <v>0.057212838086815536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'[1]пр Курський 133'!$D$281</f>
        <v>0.04658466053247096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'[1]пр Курський 133'!$D$322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'[1]пр Курський 133'!$D$324</f>
        <v>0.0625158380725978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'[1]пр Курський 133'!$D$347</f>
        <v>0.1924145277671698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2.4396571568418652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5" sqref="C25:D25"/>
    </sheetView>
  </sheetViews>
  <sheetFormatPr defaultColWidth="9.140625" defaultRowHeight="15"/>
  <cols>
    <col min="1" max="1" width="4.00390625" style="1" customWidth="1"/>
    <col min="2" max="2" width="50.7109375" style="2" customWidth="1"/>
    <col min="3" max="3" width="10.421875" style="3" bestFit="1" customWidth="1"/>
    <col min="4" max="4" width="9.00390625" style="3" customWidth="1"/>
    <col min="5" max="5" width="17.00390625" style="2" customWidth="1"/>
    <col min="6" max="6" width="9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154</v>
      </c>
    </row>
    <row r="11" spans="2:4" ht="12.75">
      <c r="B11" s="8" t="s">
        <v>10</v>
      </c>
      <c r="C11" s="4">
        <v>4815.76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0.242</v>
      </c>
      <c r="D16" s="12">
        <v>0.242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0.319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0.322</v>
      </c>
      <c r="D20" s="12">
        <v>0.322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0.086</v>
      </c>
      <c r="D23" s="12">
        <v>0.086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0.048</v>
      </c>
      <c r="D24" s="12">
        <v>0.048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1.09</v>
      </c>
      <c r="D25" s="12">
        <v>1.09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0.062</v>
      </c>
      <c r="D26" s="12">
        <v>0.062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0.201</v>
      </c>
      <c r="D27" s="12">
        <v>0.201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2.099</v>
      </c>
      <c r="D30" s="31">
        <f>SUM(D16:D29)</f>
        <v>2.6000000000000005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98</v>
      </c>
      <c r="D10" s="7"/>
      <c r="E10" s="4"/>
    </row>
    <row r="11" spans="2:5" ht="12.75">
      <c r="B11" s="8" t="s">
        <v>10</v>
      </c>
      <c r="C11" s="4">
        <v>523.65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0.3634335637901654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0.32009652591825594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0.07490621598395877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0.16335747433640674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0.34222062136274833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0.2354908478945861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2.499505249286121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53</v>
      </c>
      <c r="D10" s="7"/>
      <c r="E10" s="4"/>
    </row>
    <row r="11" spans="2:5" ht="12.75">
      <c r="B11" s="8" t="s">
        <v>10</v>
      </c>
      <c r="C11" s="4">
        <v>331.5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0.5862577268206121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0.3399262127108359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0.14790588235294122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0.16240317522882977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0.743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0.3194017289547729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0.20142705882352943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2.5003217848915216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20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159</v>
      </c>
      <c r="C10" s="4" t="str">
        <f>'[1]Л Українки 4'!$C$4</f>
        <v>Лесі Українки буд. 4</v>
      </c>
      <c r="D10" s="7"/>
      <c r="E10" s="4"/>
    </row>
    <row r="11" spans="2:5" ht="12.75">
      <c r="B11" s="8" t="s">
        <v>10</v>
      </c>
      <c r="C11" s="4">
        <f>'[1]Л Українки 4'!$D$9</f>
        <v>4575.34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'[1]Л Українки 4'!$D$55</f>
        <v>0.27975673102366294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'[1]Л Українки 4'!$D$123</f>
        <v>0.00760525464782562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'[1]Л Українки 4'!$D$164</f>
        <v>0.471442158493908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'[1]Л Українки 4'!$D$248</f>
        <v>0.04743358143875646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'[1]Л Українки 4'!$D$259</f>
        <v>0.054419922890976406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'[1]Л Українки 4'!$D$270</f>
        <v>0.08519473088338791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'[1]Л Українки 4'!$D$281</f>
        <v>0.03473507607382635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'[1]Л Українки 4'!$D$322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'[1]Л Українки 4'!$D$324</f>
        <v>0.048072102474659165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'[1]Л Українки 4'!$D$347</f>
        <v>0.17183401670695508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31">
        <f>SUM(C15:C26,C27)</f>
        <v>2.200493574633958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D29" sqref="D29"/>
    </sheetView>
  </sheetViews>
  <sheetFormatPr defaultColWidth="9.140625" defaultRowHeight="15"/>
  <cols>
    <col min="1" max="1" width="4.140625" style="1" customWidth="1"/>
    <col min="2" max="2" width="50.7109375" style="2" customWidth="1"/>
    <col min="3" max="3" width="10.421875" style="3" bestFit="1" customWidth="1"/>
    <col min="4" max="4" width="9.00390625" style="3" customWidth="1"/>
    <col min="5" max="5" width="16.421875" style="2" customWidth="1"/>
    <col min="6" max="6" width="9.57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159</v>
      </c>
      <c r="C10" s="4" t="s">
        <v>155</v>
      </c>
      <c r="D10" s="7"/>
    </row>
    <row r="11" spans="2:4" ht="12.75">
      <c r="B11" s="8" t="s">
        <v>10</v>
      </c>
      <c r="C11" s="4">
        <v>4431.98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0.269</v>
      </c>
      <c r="D16" s="12">
        <v>0.269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0.355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0.332</v>
      </c>
      <c r="D20" s="12">
        <v>0.332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0.023</v>
      </c>
      <c r="D21" s="12">
        <v>0.023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0.026</v>
      </c>
      <c r="D22" s="12">
        <v>0.026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0.095</v>
      </c>
      <c r="D23" s="12">
        <v>0.095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0.052</v>
      </c>
      <c r="D24" s="12">
        <v>0.052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0.99</v>
      </c>
      <c r="D25" s="12">
        <v>0.99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0.148</v>
      </c>
      <c r="D26" s="12">
        <v>0.148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</v>
      </c>
      <c r="D27" s="12">
        <v>0.16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0.084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2.0989999999999998</v>
      </c>
      <c r="D30" s="31">
        <f>SUM(D16:D29)</f>
        <v>2.6000000000000005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159</v>
      </c>
      <c r="C10" s="4" t="str">
        <f>'[1]Л Українки 6'!$C$4</f>
        <v>Лесі Українки буд. 6</v>
      </c>
      <c r="D10" s="7"/>
      <c r="E10" s="4"/>
    </row>
    <row r="11" spans="2:5" ht="12.75">
      <c r="B11" s="8" t="s">
        <v>10</v>
      </c>
      <c r="C11" s="4">
        <f>'[1]Л Українки 6'!$D$9</f>
        <v>2765.9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'[1]Л Українки 6'!$D$55</f>
        <v>0.45329435929210404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'[1]Л Українки 6'!$D$123</f>
        <v>0.006327546813392365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'[1]Л Українки 6'!$D$164</f>
        <v>0.4163809888322039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'[1]Л Українки 6'!$D$248</f>
        <v>0.03946458349904191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'[1]Л Українки 6'!$D$259</f>
        <v>0.0452771965725442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'[1]Л Українки 6'!$D$270</f>
        <v>0.043430876025886696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'[1]Л Українки 6'!$D$281</f>
        <v>0.08489753193066658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'[1]Л Українки 6'!$D$322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'[1]Л Українки 6'!$D$324</f>
        <v>0.13655064060171915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'[1]Л Українки 6'!$D$347</f>
        <v>0.1744420550272967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31">
        <f>SUM(C15:C26,C27)</f>
        <v>2.400065778594856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159</v>
      </c>
      <c r="C10" s="4" t="str">
        <f>'[1]Л Українки 14'!$C$4</f>
        <v>Лесі Українки буд. 14</v>
      </c>
      <c r="D10" s="7"/>
      <c r="E10" s="4"/>
    </row>
    <row r="11" spans="2:5" ht="12.75">
      <c r="B11" s="8" t="s">
        <v>10</v>
      </c>
      <c r="C11" s="4">
        <f>'[1]Л Українки 14'!$D$9</f>
        <v>4014.57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'[1]Л Українки 14'!$D$55</f>
        <v>0.3918293257537525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'[1]Л Українки 14'!$D$123</f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'[1]Л Українки 14'!$D$164</f>
        <v>0.4935296657831784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'[1]Л Українки 14'!$D$248</f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'[1]Л Українки 14'!$D$259</f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'[1]Л Українки 14'!$D$270</f>
        <v>0.05465412983208663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'[1]Л Українки 14'!$D$281</f>
        <v>0.3790193544745733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'[1]Л Українки 14'!$D$322</f>
        <v>0.94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'[1]Л Українки 14'!$D$324</f>
        <v>0.047869442257584875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'[1]Л Українки 14'!$D$347</f>
        <v>0.19315373751111573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31">
        <f>SUM(C15:C26,C27)</f>
        <v>2.5000556556122913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0.421875" style="3" bestFit="1" customWidth="1"/>
    <col min="4" max="4" width="9.421875" style="3" customWidth="1"/>
    <col min="5" max="5" width="16.140625" style="2" customWidth="1"/>
    <col min="6" max="6" width="9.57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159</v>
      </c>
      <c r="C10" s="4" t="s">
        <v>156</v>
      </c>
      <c r="D10" s="7"/>
    </row>
    <row r="11" spans="2:4" ht="12.75">
      <c r="B11" s="8" t="s">
        <v>10</v>
      </c>
      <c r="C11" s="4">
        <v>5979.79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0.21</v>
      </c>
      <c r="D16" s="12">
        <v>0.21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0.328</v>
      </c>
      <c r="D20" s="12">
        <v>0.328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0.015</v>
      </c>
      <c r="D21" s="12">
        <v>0.015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0.017</v>
      </c>
      <c r="D22" s="12">
        <v>0.017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0.066</v>
      </c>
      <c r="D23" s="12">
        <v>0.066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0.053</v>
      </c>
      <c r="D24" s="12">
        <v>0.053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0.826</v>
      </c>
      <c r="D25" s="12">
        <v>0.826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0.095</v>
      </c>
      <c r="D26" s="12">
        <v>0.095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</v>
      </c>
      <c r="D27" s="12">
        <v>0.19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0.13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1.802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99</v>
      </c>
      <c r="D10" s="7"/>
      <c r="E10" s="4"/>
    </row>
    <row r="11" spans="2:5" ht="12.75">
      <c r="B11" s="8" t="s">
        <v>10</v>
      </c>
      <c r="C11" s="4">
        <v>610.55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0.3537881909194743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0.28188755468617166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0.12848952583735979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0.09012550527031486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0.14648971793325458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0.1993273360085169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2.200107830655092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100</v>
      </c>
      <c r="D10" s="7"/>
      <c r="E10" s="4"/>
    </row>
    <row r="11" spans="2:5" ht="12.75">
      <c r="B11" s="8" t="s">
        <v>10</v>
      </c>
      <c r="C11" s="4">
        <v>729.49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0.1848445010386356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0.28986019739419977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0.10753989773677503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0.11767057821199439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0.11740380656885219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0.18232963782916833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1.7996486187796252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101</v>
      </c>
      <c r="D10" s="7"/>
      <c r="E10" s="4"/>
    </row>
    <row r="11" spans="2:5" ht="12.75">
      <c r="B11" s="8" t="s">
        <v>10</v>
      </c>
      <c r="C11" s="4">
        <v>705.93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0.29564465019826425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0.4183575190140229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0.22920351876248357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0.07668468722389682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0.09214335934327623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0.2883432705792359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2.4003770051211797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102</v>
      </c>
      <c r="D10" s="7"/>
      <c r="E10" s="4"/>
    </row>
    <row r="11" spans="2:5" ht="12.75">
      <c r="B11" s="8" t="s">
        <v>10</v>
      </c>
      <c r="C11" s="4">
        <v>621.1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0.2016623217212391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0.30328376879261754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0.1263070037031074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0.13772684179078953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0.09774643516951491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0.19334056915150538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2.060066940328774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158</v>
      </c>
      <c r="D10" s="7"/>
      <c r="E10" s="4"/>
    </row>
    <row r="11" spans="2:5" ht="12.75">
      <c r="B11" s="8" t="s">
        <v>10</v>
      </c>
      <c r="C11" s="4">
        <v>353.2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0.39753418077584035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0.00816921649824402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0.33212439839649516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0.05095098244620612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0.05845539071347678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0.1388187995469989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0.15326733083795435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0.963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0.23020513045441315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0.16770717723669312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2.500232606906322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54</v>
      </c>
      <c r="D10" s="7"/>
      <c r="E10" s="4"/>
    </row>
    <row r="11" spans="2:5" ht="12.75">
      <c r="B11" s="8" t="s">
        <v>10</v>
      </c>
      <c r="C11" s="4">
        <v>621.07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0.43772927205775064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0.3032881327339828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0.12631310480300129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0.13677589339211763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0.3211823719725799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0.1751420693319593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2.5004308442913916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3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103</v>
      </c>
      <c r="D10" s="7"/>
      <c r="E10" s="4"/>
    </row>
    <row r="11" spans="2:5" ht="12.75">
      <c r="B11" s="8" t="s">
        <v>10</v>
      </c>
      <c r="C11" s="4">
        <v>366.9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0.3447501322501371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0.3276740679030856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0.10690825838103028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0.1475443479203202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0.1831970211226646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0.1902115780866721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2.30028540566391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104</v>
      </c>
      <c r="D10" s="7"/>
      <c r="E10" s="4"/>
    </row>
    <row r="11" spans="2:5" ht="12.75">
      <c r="B11" s="8" t="s">
        <v>10</v>
      </c>
      <c r="C11" s="4">
        <v>314.33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0.5630905304271029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0.34686272297789617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0.15598511118887798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0.17127430594711632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0.874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0.18624402855304645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0.20215097190850378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2.4996076710025434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105</v>
      </c>
      <c r="D10" s="7"/>
      <c r="E10" s="4"/>
    </row>
    <row r="11" spans="2:5" ht="12.75">
      <c r="B11" s="8" t="s">
        <v>10</v>
      </c>
      <c r="C11" s="4">
        <v>328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0.5904264892991944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0.3412812485172016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0.14948414634146345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0.164136135940113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0.878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0.17311098282547238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0.20357643292682928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2.5000154358502744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106</v>
      </c>
      <c r="D10" s="7"/>
      <c r="E10" s="4"/>
    </row>
    <row r="11" spans="2:5" ht="12.75">
      <c r="B11" s="8" t="s">
        <v>10</v>
      </c>
      <c r="C11" s="4">
        <v>652.1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0.40200179433453304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0.2989889415689231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0.15037816285845731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0.1311794838771038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0.3359070233002416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0.1816720595000767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2.5001274654393355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107</v>
      </c>
      <c r="D10" s="7"/>
      <c r="E10" s="4"/>
    </row>
    <row r="11" spans="2:5" ht="12.75">
      <c r="B11" s="8" t="s">
        <v>10</v>
      </c>
      <c r="C11" s="4">
        <v>658.9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0.47929652836982617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0.2981008966415158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0.1488262255273942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0.12982568134202366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0.2696707703817098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0.17407634314767034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2.49979644541014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108</v>
      </c>
      <c r="D10" s="7"/>
      <c r="E10" s="4"/>
    </row>
    <row r="11" spans="2:5" ht="12.75">
      <c r="B11" s="8" t="s">
        <v>10</v>
      </c>
      <c r="C11" s="4">
        <v>646.1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0.4239153015185998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0.4847735346732658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0.14418591549295773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0.13285793236320662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0.935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0.19568896916724274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0.1833591549295775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2.49978080814485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109</v>
      </c>
      <c r="D10" s="7"/>
      <c r="E10" s="4"/>
    </row>
    <row r="11" spans="2:5" ht="12.75">
      <c r="B11" s="8" t="s">
        <v>10</v>
      </c>
      <c r="C11" s="4">
        <v>328.2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0.5348697023232126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0.34723232648890595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0.14939305301645342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0.16403611391943043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0.866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0.2543469758232948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0.183763436928702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2.4996416084999993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5511811023622047" bottom="0.5511811023622047" header="0.31496062992125984" footer="0.31496062992125984"/>
  <pageSetup orientation="portrait" paperSize="9" scale="95" r:id="rId1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5.28125" style="39" customWidth="1"/>
    <col min="2" max="2" width="51.28125" style="41" customWidth="1"/>
    <col min="3" max="3" width="12.57421875" style="41" customWidth="1"/>
    <col min="4" max="4" width="16.7109375" style="41" customWidth="1"/>
    <col min="5" max="5" width="8.140625" style="41" bestFit="1" customWidth="1"/>
    <col min="6" max="6" width="3.00390625" style="41" bestFit="1" customWidth="1"/>
    <col min="7" max="7" width="5.00390625" style="41" bestFit="1" customWidth="1"/>
    <col min="8" max="254" width="9.140625" style="41" customWidth="1"/>
    <col min="255" max="255" width="5.28125" style="41" customWidth="1"/>
    <col min="256" max="16384" width="51.28125" style="41" customWidth="1"/>
  </cols>
  <sheetData>
    <row r="1" spans="1:3" s="2" customFormat="1" ht="12.75">
      <c r="A1" s="1"/>
      <c r="C1" s="2" t="s">
        <v>0</v>
      </c>
    </row>
    <row r="2" spans="1:3" s="2" customFormat="1" ht="12.75">
      <c r="A2" s="1"/>
      <c r="C2" s="2" t="s">
        <v>1</v>
      </c>
    </row>
    <row r="3" spans="1:3" s="2" customFormat="1" ht="12.75">
      <c r="A3" s="1"/>
      <c r="C3" s="2" t="s">
        <v>2</v>
      </c>
    </row>
    <row r="4" s="2" customFormat="1" ht="12.75">
      <c r="A4" s="1"/>
    </row>
    <row r="5" spans="2:4" ht="12.75">
      <c r="B5" s="39" t="s">
        <v>3</v>
      </c>
      <c r="C5" s="40"/>
      <c r="D5" s="40"/>
    </row>
    <row r="6" spans="2:4" ht="12.75">
      <c r="B6" s="42" t="s">
        <v>4</v>
      </c>
      <c r="C6" s="40"/>
      <c r="D6" s="40"/>
    </row>
    <row r="7" spans="2:4" ht="12.75">
      <c r="B7" s="39" t="s">
        <v>5</v>
      </c>
      <c r="C7" s="40"/>
      <c r="D7" s="40"/>
    </row>
    <row r="8" spans="2:4" ht="12.75">
      <c r="B8" s="43"/>
      <c r="C8" s="40"/>
      <c r="D8" s="40"/>
    </row>
    <row r="9" spans="2:5" ht="12.75">
      <c r="B9" s="44" t="s">
        <v>6</v>
      </c>
      <c r="C9" s="45" t="s">
        <v>7</v>
      </c>
      <c r="D9" s="45"/>
      <c r="E9" s="42"/>
    </row>
    <row r="10" spans="2:5" ht="12.75">
      <c r="B10" s="44" t="s">
        <v>159</v>
      </c>
      <c r="C10" s="42" t="s">
        <v>160</v>
      </c>
      <c r="D10" s="45"/>
      <c r="E10" s="42"/>
    </row>
    <row r="11" spans="2:5" ht="12.75">
      <c r="B11" s="46" t="s">
        <v>10</v>
      </c>
      <c r="C11" s="42">
        <v>646.8</v>
      </c>
      <c r="D11" s="45"/>
      <c r="E11" s="42"/>
    </row>
    <row r="12" spans="1:4" ht="12.75">
      <c r="A12" s="47"/>
      <c r="B12" s="45"/>
      <c r="C12" s="40"/>
      <c r="D12" s="40"/>
    </row>
    <row r="13" spans="1:5" ht="12.75">
      <c r="A13" s="74" t="s">
        <v>11</v>
      </c>
      <c r="B13" s="76" t="s">
        <v>12</v>
      </c>
      <c r="C13" s="78" t="s">
        <v>161</v>
      </c>
      <c r="D13" s="79" t="s">
        <v>14</v>
      </c>
      <c r="E13" s="79" t="s">
        <v>15</v>
      </c>
    </row>
    <row r="14" spans="1:5" ht="12.75">
      <c r="A14" s="75"/>
      <c r="B14" s="77"/>
      <c r="C14" s="78"/>
      <c r="D14" s="80"/>
      <c r="E14" s="80"/>
    </row>
    <row r="15" spans="1:5" ht="12.75">
      <c r="A15" s="48">
        <v>1</v>
      </c>
      <c r="B15" s="49" t="s">
        <v>16</v>
      </c>
      <c r="C15" s="50">
        <v>0.373</v>
      </c>
      <c r="D15" s="51" t="s">
        <v>17</v>
      </c>
      <c r="E15" s="51" t="s">
        <v>18</v>
      </c>
    </row>
    <row r="16" spans="1:5" ht="12.75">
      <c r="A16" s="48">
        <v>2</v>
      </c>
      <c r="B16" s="52" t="s">
        <v>19</v>
      </c>
      <c r="C16" s="50"/>
      <c r="D16" s="51"/>
      <c r="E16" s="51"/>
    </row>
    <row r="17" spans="1:5" ht="12.75">
      <c r="A17" s="48">
        <v>3</v>
      </c>
      <c r="B17" s="52" t="s">
        <v>21</v>
      </c>
      <c r="C17" s="50"/>
      <c r="D17" s="51"/>
      <c r="E17" s="51"/>
    </row>
    <row r="18" spans="1:5" ht="12.75">
      <c r="A18" s="48">
        <v>4</v>
      </c>
      <c r="B18" s="53" t="s">
        <v>23</v>
      </c>
      <c r="C18" s="50"/>
      <c r="D18" s="51"/>
      <c r="E18" s="51"/>
    </row>
    <row r="19" spans="1:5" ht="63.75">
      <c r="A19" s="54">
        <v>5</v>
      </c>
      <c r="B19" s="53" t="s">
        <v>24</v>
      </c>
      <c r="C19" s="50">
        <v>0.474</v>
      </c>
      <c r="D19" s="51" t="s">
        <v>25</v>
      </c>
      <c r="E19" s="51" t="s">
        <v>18</v>
      </c>
    </row>
    <row r="20" spans="1:5" ht="12.75">
      <c r="A20" s="54">
        <v>6</v>
      </c>
      <c r="B20" s="52" t="s">
        <v>26</v>
      </c>
      <c r="C20" s="50"/>
      <c r="D20" s="51"/>
      <c r="E20" s="51"/>
    </row>
    <row r="21" spans="1:5" s="55" customFormat="1" ht="12.75">
      <c r="A21" s="54">
        <v>7</v>
      </c>
      <c r="B21" s="52" t="s">
        <v>27</v>
      </c>
      <c r="C21" s="50"/>
      <c r="D21" s="51"/>
      <c r="E21" s="51"/>
    </row>
    <row r="22" spans="1:5" ht="12.75">
      <c r="A22" s="54">
        <v>8</v>
      </c>
      <c r="B22" s="52" t="s">
        <v>28</v>
      </c>
      <c r="C22" s="50">
        <v>0.083</v>
      </c>
      <c r="D22" s="51" t="s">
        <v>29</v>
      </c>
      <c r="E22" s="51" t="s">
        <v>18</v>
      </c>
    </row>
    <row r="23" spans="1:5" ht="76.5">
      <c r="A23" s="54">
        <v>9</v>
      </c>
      <c r="B23" s="56" t="s">
        <v>30</v>
      </c>
      <c r="C23" s="50">
        <v>0.07</v>
      </c>
      <c r="D23" s="51" t="s">
        <v>29</v>
      </c>
      <c r="E23" s="51" t="s">
        <v>18</v>
      </c>
    </row>
    <row r="24" spans="1:5" ht="76.5">
      <c r="A24" s="54">
        <v>10</v>
      </c>
      <c r="B24" s="53" t="s">
        <v>31</v>
      </c>
      <c r="C24" s="50">
        <v>1</v>
      </c>
      <c r="D24" s="57" t="s">
        <v>32</v>
      </c>
      <c r="E24" s="51" t="s">
        <v>18</v>
      </c>
    </row>
    <row r="25" spans="1:5" ht="38.25">
      <c r="A25" s="54">
        <v>11</v>
      </c>
      <c r="B25" s="53" t="s">
        <v>33</v>
      </c>
      <c r="C25" s="50">
        <v>0.331</v>
      </c>
      <c r="D25" s="57" t="s">
        <v>34</v>
      </c>
      <c r="E25" s="51" t="s">
        <v>18</v>
      </c>
    </row>
    <row r="26" spans="1:5" ht="25.5">
      <c r="A26" s="54">
        <v>12</v>
      </c>
      <c r="B26" s="58" t="s">
        <v>35</v>
      </c>
      <c r="C26" s="59">
        <v>0.169</v>
      </c>
      <c r="D26" s="51" t="s">
        <v>36</v>
      </c>
      <c r="E26" s="51" t="s">
        <v>18</v>
      </c>
    </row>
    <row r="27" spans="1:5" ht="12.75">
      <c r="A27" s="54">
        <v>13</v>
      </c>
      <c r="B27" s="49" t="s">
        <v>37</v>
      </c>
      <c r="C27" s="50"/>
      <c r="D27" s="51"/>
      <c r="E27" s="51" t="s">
        <v>18</v>
      </c>
    </row>
    <row r="28" spans="1:5" ht="12.75">
      <c r="A28" s="48"/>
      <c r="B28" s="49" t="s">
        <v>66</v>
      </c>
      <c r="C28" s="50"/>
      <c r="D28" s="51"/>
      <c r="E28" s="51"/>
    </row>
    <row r="29" spans="1:5" ht="12.75">
      <c r="A29" s="60"/>
      <c r="B29" s="61" t="s">
        <v>38</v>
      </c>
      <c r="C29" s="62">
        <f>SUM(C15:C28)</f>
        <v>2.5</v>
      </c>
      <c r="D29" s="51"/>
      <c r="E29" s="51"/>
    </row>
    <row r="32" spans="1:2" s="2" customFormat="1" ht="12.75">
      <c r="A32" s="1"/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31496062992125984" top="0.5511811023622047" bottom="0.5511811023622047" header="0.31496062992125984" footer="0.31496062992125984"/>
  <pageSetup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55</v>
      </c>
      <c r="D10" s="7"/>
      <c r="E10" s="4"/>
    </row>
    <row r="11" spans="2:5" ht="12.75">
      <c r="B11" s="8" t="s">
        <v>10</v>
      </c>
      <c r="C11" s="4">
        <v>326.6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0.5381598165545246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0.34183139471415225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0.11259369259032456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0.16483972011131987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0.893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0.23567667268550357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0.2143417789344764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2.5004430755903013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Жовтня, 21 1'!$C$4</f>
        <v>40 років Жовтня  буд. 21/1</v>
      </c>
      <c r="D10" s="7"/>
      <c r="E10" s="4"/>
    </row>
    <row r="11" spans="2:5" ht="12.75">
      <c r="B11" s="8" t="s">
        <v>10</v>
      </c>
      <c r="C11" s="4">
        <f>'[1]40р Жовтня, 21 1'!$D$9</f>
        <v>2298.67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Жовтня, 21 1'!$D$55</f>
        <v>0.7726457058421351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Жовтня, 21 1'!$D$123</f>
        <v>0.005363604777164786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f>'[1]40р Жовтня, 21 1'!$D$140</f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f>'[1]40р Жовтня, 21 1'!$D$152</f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Жовтня, 21 1'!$D$164</f>
        <v>0.4183009844665963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Жовтня, 21 1'!$D$248</f>
        <v>0.03345252667847059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Жовтня, 21 1'!$D$259</f>
        <v>0.03837964301095851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Жовтня, 21 1'!$D$270</f>
        <v>0.04799266532386119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Жовтня, 21 1'!$D$281</f>
        <v>0.08847209522548548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Жовтня, 21 1'!$D$322</f>
        <v>0.826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Жовтня, 21 1'!$D$324</f>
        <v>0.21818878602613073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Жовтня, 21 1'!$D$347</f>
        <v>0.15086513940670043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/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SUM(C15:C26,C27)</f>
        <v>2.599661150757503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57</v>
      </c>
      <c r="D10" s="7"/>
      <c r="E10" s="4"/>
    </row>
    <row r="11" spans="2:5" ht="12.75">
      <c r="B11" s="8" t="s">
        <v>10</v>
      </c>
      <c r="C11" s="4">
        <v>357.5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8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9"/>
      <c r="D14" s="69"/>
      <c r="E14" s="69"/>
    </row>
    <row r="15" spans="1:5" ht="12.75">
      <c r="A15" s="10">
        <v>1</v>
      </c>
      <c r="B15" s="11" t="s">
        <v>16</v>
      </c>
      <c r="C15" s="12">
        <v>0.5895435342012106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0.3306908517864115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0.16457890909090908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0.1505920352121876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0.817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0.2516960940736371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0.19581545454545454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2.4999168789098105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23'!$C$4</f>
        <v>40 років Жовтня  буд. 23</v>
      </c>
      <c r="D10" s="7"/>
      <c r="E10" s="4"/>
    </row>
    <row r="11" spans="2:5" ht="12.75">
      <c r="B11" s="8" t="s">
        <v>10</v>
      </c>
      <c r="C11" s="4">
        <f>'[1]40р Жовтня 23'!$D$9</f>
        <v>2719.14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23'!$D$55</f>
        <v>0.42261117850564395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23'!$D$123</f>
        <v>0.006115527607061324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f>'[1]40р Жовтня 23'!$D$140</f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f>'[1]40р Жовтня 23'!$D$152</f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23'!$D$164</f>
        <v>0.5141446668737846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23'!$D$248</f>
        <v>0.038142230631743865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23'!$D$259</f>
        <v>0.04376007855424877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23'!$D$270</f>
        <v>0.054095191862132894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23'!$D$281</f>
        <v>0.08976285641781752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23'!$D$322</f>
        <v>0.974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23'!$D$324</f>
        <v>0.16606583001111078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23'!$D$347</f>
        <v>0.19130451355943426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f>'[1]40р Жовтня 23'!$D$360</f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2.5000020740229774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58</v>
      </c>
      <c r="D10" s="7"/>
      <c r="E10" s="4"/>
    </row>
    <row r="11" spans="2:5" ht="12.75">
      <c r="B11" s="8" t="s">
        <v>10</v>
      </c>
      <c r="C11" s="4">
        <v>318.2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0.38765238414982817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0.010647098590948059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0.5719303697981375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0.0664054054054054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0.0761860465116279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0.08474839723444376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0.1691912400639757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0.735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0.19207056299235767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0.20646161219358897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2.5002931169403135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25'!$C$4</f>
        <v>40 років Жовтня  буд. 25</v>
      </c>
      <c r="D10" s="7"/>
      <c r="E10" s="4"/>
    </row>
    <row r="11" spans="2:5" ht="12.75">
      <c r="B11" s="8" t="s">
        <v>10</v>
      </c>
      <c r="C11" s="4">
        <f>'[1]40р Жовтня 25'!$D$9</f>
        <v>2741.36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25'!$D$55</f>
        <v>0.4760940285171828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25'!$D$123</f>
        <v>0.005932074774517187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f>'[1]40р Жовтня 25'!$D$140</f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25'!$D$164</f>
        <v>0.430669549251841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25'!$D$248</f>
        <v>0.036998044766101496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25'!$D$259</f>
        <v>0.04244736918901567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25'!$D$270</f>
        <v>0.05365672512913299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25'!$D$281</f>
        <v>0.08849048466447203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25'!$D$322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25'!$D$324</f>
        <v>0.17869969738782515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25'!$D$347</f>
        <v>0.18661097958677447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2.499598953266863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1" customWidth="1"/>
    <col min="2" max="2" width="51.71093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40</v>
      </c>
      <c r="D9" s="7"/>
      <c r="E9" s="4"/>
    </row>
    <row r="10" spans="2:5" ht="12.75">
      <c r="B10" s="6" t="s">
        <v>8</v>
      </c>
      <c r="C10" s="4" t="s">
        <v>41</v>
      </c>
      <c r="D10" s="7"/>
      <c r="E10" s="4"/>
    </row>
    <row r="11" spans="2:5" ht="12.75">
      <c r="B11" s="8" t="s">
        <v>10</v>
      </c>
      <c r="C11" s="4">
        <v>1224.93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0.35142018850563705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0.009933818113257487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0.25621788194786776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0.061956711812103556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0.07108211897822733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0.1080740613749357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0.16187884753207585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0.10451556245193364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0.17496511229213096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2.3000443030081694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59</v>
      </c>
      <c r="D10" s="7"/>
      <c r="E10" s="4"/>
    </row>
    <row r="11" spans="2:5" ht="12.75">
      <c r="B11" s="8" t="s">
        <v>10</v>
      </c>
      <c r="C11" s="4">
        <v>264.8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0.4677573773877938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0.5858677741418372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0.07406465256797584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0.20331062155723967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0.719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0.2507624717867849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0.19929103096676737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2.5000539284083985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27'!$C$4</f>
        <v>40 років Жовтня  буд. 27</v>
      </c>
      <c r="D10" s="7"/>
      <c r="E10" s="4"/>
    </row>
    <row r="11" spans="2:5" ht="12.75">
      <c r="B11" s="8" t="s">
        <v>10</v>
      </c>
      <c r="C11" s="4">
        <f>'[1]40р Жовтня 27'!$D$9</f>
        <v>2759.5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27'!$D$55</f>
        <v>0.5292965754025437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27'!$D$123</f>
        <v>0.006040406347696026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27'!$D$164</f>
        <v>0.42989560361431745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27'!$D$248</f>
        <v>0.037673703207102734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27'!$D$259</f>
        <v>0.043222543214350415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27'!$D$270</f>
        <v>0.05330400434861389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27'!$D$281</f>
        <v>0.08628511685426887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27'!$D$322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27'!$D$324</f>
        <v>0.12105211505876724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27'!$D$347</f>
        <v>0.19318991665156726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2.499959984699228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60</v>
      </c>
      <c r="D10" s="7"/>
      <c r="E10" s="4"/>
    </row>
    <row r="11" spans="2:5" ht="12.75">
      <c r="B11" s="8" t="s">
        <v>10</v>
      </c>
      <c r="C11" s="4">
        <v>264.3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0.4793441942330806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0.5903324578136032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0.07420476730987516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0.20369524248337897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0.802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0.15510030743562153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0.19559318955732122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2.5002701588328806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29'!$C$4</f>
        <v>40 років Жовтня  буд. 29</v>
      </c>
      <c r="D10" s="7"/>
      <c r="E10" s="4"/>
    </row>
    <row r="11" spans="2:5" ht="12.75">
      <c r="B11" s="8" t="s">
        <v>10</v>
      </c>
      <c r="C11" s="4">
        <f>'[1]40р Жовтня 29'!$D$9</f>
        <v>2758.23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29'!$D$55</f>
        <v>0.5524783609838035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29'!$D$123</f>
        <v>0.005953112981832655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29'!$D$164</f>
        <v>0.42999549869797254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29'!$D$248</f>
        <v>0.037129258981303224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29'!$D$259</f>
        <v>0.04259790952893703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29'!$D$270</f>
        <v>0.05332854765556173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29'!$D$281</f>
        <v>0.08794925551523877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29'!$D$322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29'!$D$324</f>
        <v>0.12021679816279031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29'!$D$347</f>
        <v>0.17063205207687537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2.5002807945843157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31'!$C$4</f>
        <v>40 років Жовтня  буд. 31</v>
      </c>
      <c r="D10" s="7"/>
      <c r="E10" s="4"/>
    </row>
    <row r="11" spans="2:5" ht="12.75">
      <c r="B11" s="8" t="s">
        <v>10</v>
      </c>
      <c r="C11" s="4">
        <f>'[1]40р Жовтня 31'!$D$9</f>
        <v>2704.69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31'!$D$55</f>
        <v>0.569025585474414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31'!$D$123</f>
        <v>0.006054254916308986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31'!$D$164</f>
        <v>0.4342921653770705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31'!$D$248</f>
        <v>0.037760076016105364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31'!$D$259</f>
        <v>0.04332163759987281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31'!$D$270</f>
        <v>0.054384199298256004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31'!$D$281</f>
        <v>0.08969023253674063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31'!$D$322</f>
        <v>0.966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31'!$D$324</f>
        <v>0.110275260883023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31'!$D$347</f>
        <v>0.1891410383445053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2.4999444504462964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33'!$C$4</f>
        <v>40 років Жовтня  буд. 33</v>
      </c>
      <c r="D10" s="7"/>
      <c r="E10" s="4"/>
    </row>
    <row r="11" spans="2:5" ht="12.75">
      <c r="B11" s="8" t="s">
        <v>10</v>
      </c>
      <c r="C11" s="4">
        <f>'[1]40р Жовтня 33'!$D$9</f>
        <v>5795.15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33'!$D$55</f>
        <v>0.40500094576091883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33'!$D$123</f>
        <v>0.005712133838565461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33'!$D$164</f>
        <v>0.48047239900839617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33'!$D$248</f>
        <v>0.03562628447926283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33'!$D$259</f>
        <v>0.04087356668938681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33'!$D$270</f>
        <v>0.07614594963029431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33'!$D$281</f>
        <v>0.07124755285237565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33'!$D$322</f>
        <v>1.03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33'!$D$324</f>
        <v>0.16513605271746717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33'!$D$347</f>
        <v>0.18955932115648433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2.499774206133152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35'!$C$4</f>
        <v>40 років Жовтня  буд. 35</v>
      </c>
      <c r="D10" s="7"/>
      <c r="E10" s="4"/>
    </row>
    <row r="11" spans="2:5" ht="12.75">
      <c r="B11" s="8" t="s">
        <v>10</v>
      </c>
      <c r="C11" s="4">
        <f>'[1]40р Жовтня 35'!$D$9</f>
        <v>2722.93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35'!$D$55</f>
        <v>0.452519614925665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35'!$D$123</f>
        <v>0.0061578209002704255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35'!$D$164</f>
        <v>0.4732674131279341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35'!$D$248</f>
        <v>0.038406011722666396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35'!$D$259</f>
        <v>0.04406271112367927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35'!$D$270</f>
        <v>0.0540198976837451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35'!$D$281</f>
        <v>0.08908942757977512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35'!$D$322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35'!$D$324</f>
        <v>0.15441187841778964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35'!$D$347</f>
        <v>0.18787404560528553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/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2.499808821086811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37'!$C$4</f>
        <v>40 років Жовтня  буд. 37</v>
      </c>
      <c r="D10" s="7"/>
      <c r="E10" s="4"/>
    </row>
    <row r="11" spans="2:5" ht="12.75">
      <c r="B11" s="8" t="s">
        <v>10</v>
      </c>
      <c r="C11" s="4">
        <f>'[1]40р Жовтня 37'!$D$9</f>
        <v>2737.45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37'!$D$55</f>
        <v>0.494397683290216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37'!$D$123</f>
        <v>0.006143722758606712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37'!$D$164</f>
        <v>0.4316431683405027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37'!$D$248</f>
        <v>0.03831808233940346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37'!$D$259</f>
        <v>0.043961830901021036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37'!$D$270</f>
        <v>0.05373336499296792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37'!$D$281</f>
        <v>0.08861687886164023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37'!$D$322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37'!$D$324</f>
        <v>0.18078101152785112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37'!$D$347</f>
        <v>0.16248508831211533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2.5000808313243246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41'!$C$4</f>
        <v>40 років Жовтня  буд. 41</v>
      </c>
      <c r="D10" s="7"/>
      <c r="E10" s="4"/>
    </row>
    <row r="11" spans="2:5" ht="12.75">
      <c r="B11" s="8" t="s">
        <v>10</v>
      </c>
      <c r="C11" s="4">
        <f>'[1]40р Жовтня 41'!$D$9</f>
        <v>4441.34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41'!$D$55</f>
        <v>0.5755826541993292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41'!$D$123</f>
        <v>0.006077067719966511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41'!$D$164</f>
        <v>0.40641696532663124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41'!$D$248</f>
        <v>0.037902358297270636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41'!$D$259</f>
        <v>0.043484876186015924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41'!$D$270</f>
        <v>0.050782349471105576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41'!$D$281</f>
        <v>0.0749021263998269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41'!$D$322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41'!$D$324</f>
        <v>0.16444968090744072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41'!$D$347</f>
        <v>0.1408872738858092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2.5004853523933956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43'!$C$4</f>
        <v>40 років Жовтня  буд. 43</v>
      </c>
      <c r="D10" s="7"/>
      <c r="E10" s="4"/>
    </row>
    <row r="11" spans="2:5" ht="12.75">
      <c r="B11" s="8" t="s">
        <v>10</v>
      </c>
      <c r="C11" s="4">
        <f>'[1]40р Жовтня 43'!$D$9</f>
        <v>4420.89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43'!$D$55</f>
        <v>0.3872047191975349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43'!$D$123</f>
        <v>0.006107094660650946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43'!$D$164</f>
        <v>0.42042163684552675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43'!$D$248</f>
        <v>0.03808963477942223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43'!$D$259</f>
        <v>0.043699736026003806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43'!$D$270</f>
        <v>0.07486227886240099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43'!$D$281</f>
        <v>0.07524860606452709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43'!$D$322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43'!$D$324</f>
        <v>0.12425328691968594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43'!$D$347</f>
        <v>0.19976242340343234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2.369649416759185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44</v>
      </c>
      <c r="D10" s="7"/>
      <c r="E10" s="4"/>
    </row>
    <row r="11" spans="2:5" ht="12.75">
      <c r="B11" s="8" t="s">
        <v>10</v>
      </c>
      <c r="C11" s="4">
        <v>643.2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0.45850707133780677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0.3001796063387667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0.15245895522388062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0.1320699690750039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0.962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0.29643706486223487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0.1984184118470149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2.5000710786847073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5.28125" style="1" customWidth="1"/>
    <col min="2" max="2" width="54.140625" style="2" customWidth="1"/>
    <col min="3" max="4" width="9.7109375" style="3" customWidth="1"/>
    <col min="5" max="5" width="17.00390625" style="2" customWidth="1"/>
    <col min="6" max="6" width="8.57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61</v>
      </c>
      <c r="D9" s="7"/>
    </row>
    <row r="10" spans="2:4" ht="12.75">
      <c r="B10" s="6" t="s">
        <v>8</v>
      </c>
      <c r="C10" s="4" t="s">
        <v>62</v>
      </c>
      <c r="D10" s="7"/>
    </row>
    <row r="11" spans="2:4" ht="12.75">
      <c r="B11" s="8" t="s">
        <v>10</v>
      </c>
      <c r="C11" s="4">
        <v>4432.86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0.244</v>
      </c>
      <c r="D16" s="12">
        <v>0.244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0.329</v>
      </c>
      <c r="D20" s="12">
        <v>0.329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0.019</v>
      </c>
      <c r="D21" s="12">
        <v>0.019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0.022</v>
      </c>
      <c r="D22" s="12">
        <v>0.022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0.044</v>
      </c>
      <c r="D23" s="12">
        <v>0.044</v>
      </c>
      <c r="E23" s="13" t="s">
        <v>29</v>
      </c>
      <c r="F23" s="14" t="s">
        <v>18</v>
      </c>
    </row>
    <row r="24" spans="1:6" ht="63.75">
      <c r="A24" s="17">
        <v>9</v>
      </c>
      <c r="B24" s="19" t="s">
        <v>30</v>
      </c>
      <c r="C24" s="12">
        <v>0.048</v>
      </c>
      <c r="D24" s="12">
        <v>0.048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0.864</v>
      </c>
      <c r="D25" s="12">
        <v>0.864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0.028</v>
      </c>
      <c r="D26" s="12">
        <v>0.028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0.192</v>
      </c>
      <c r="D27" s="12">
        <v>0.192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0.139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1.7930000000000001</v>
      </c>
      <c r="D30" s="31">
        <f>SUM(D16:D29)</f>
        <v>2.6000000000000005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49'!$C$4</f>
        <v>40 років Жовтня  буд. 49</v>
      </c>
      <c r="D10" s="7"/>
      <c r="E10" s="4"/>
    </row>
    <row r="11" spans="2:5" ht="12.75">
      <c r="B11" s="8" t="s">
        <v>10</v>
      </c>
      <c r="C11" s="4">
        <f>'[1]40р Жовтня 49'!$D$9</f>
        <v>2742.02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49'!$D$55</f>
        <v>0.4807102288811143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49'!$D$123</f>
        <v>0.00605626133008529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49'!$D$164</f>
        <v>0.43548836157545917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49'!$D$248</f>
        <v>0.03777258991546379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49'!$D$259</f>
        <v>0.04333599463169488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49'!$D$270</f>
        <v>0.053643810037855316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49'!$D$281</f>
        <v>0.08846918514080752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49'!$D$322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49'!$D$324</f>
        <v>0.1899999662100743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49'!$D$347</f>
        <v>0.16496367641373874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2.5004400741362933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35433070866141736" bottom="0.15748031496062992" header="0.1968503937007874" footer="0.1968503937007874"/>
  <pageSetup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51'!$C$4</f>
        <v>40 років Жовтня  буд. 51</v>
      </c>
      <c r="D10" s="7"/>
      <c r="E10" s="4"/>
    </row>
    <row r="11" spans="2:5" ht="12.75">
      <c r="B11" s="8" t="s">
        <v>10</v>
      </c>
      <c r="C11" s="4">
        <f>'[1]40р Жовтня 51'!$D$9</f>
        <v>2744.55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51'!$D$55</f>
        <v>0.550962838575681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51'!$D$123</f>
        <v>0.006079481463382115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51'!$D$164</f>
        <v>0.4352832105106995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51'!$D$248</f>
        <v>0.03791741269060501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51'!$D$259</f>
        <v>0.043502147893097226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51'!$D$270</f>
        <v>0.053594359731103464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51'!$D$281</f>
        <v>0.0883876318667166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51'!$D$322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51'!$D$324</f>
        <v>0.12911325650948252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51'!$D$347</f>
        <v>0.15500139367109358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2.499841732911861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53'!$C$4</f>
        <v>40 років Жовтня  буд. 53</v>
      </c>
      <c r="D10" s="7"/>
      <c r="E10" s="4"/>
    </row>
    <row r="11" spans="2:5" ht="12.75">
      <c r="B11" s="8" t="s">
        <v>10</v>
      </c>
      <c r="C11" s="4">
        <f>'[1]40р Жовтня 53'!$D$9</f>
        <v>5781.37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53'!$D$55</f>
        <v>0.6245260842854213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53'!$D$123</f>
        <v>0.005508438943263089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53'!$D$164</f>
        <v>0.404223295671395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53'!$D$248</f>
        <v>0.03435584991100726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53'!$D$259</f>
        <v>0.03941601385138817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53'!$D$270</f>
        <v>0.05046092189221586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53'!$D$281</f>
        <v>0.07180486691781805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53'!$D$322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53'!$D$324</f>
        <v>0.11019298731142861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53'!$D$347</f>
        <v>0.1598328994684651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2.500321358252403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55'!$C$4</f>
        <v>40 років Жовтня  буд. 55</v>
      </c>
      <c r="D10" s="7"/>
      <c r="E10" s="4"/>
    </row>
    <row r="11" spans="2:5" ht="12.75">
      <c r="B11" s="8" t="s">
        <v>10</v>
      </c>
      <c r="C11" s="4">
        <f>'[1]40р Жовтня 55'!$D$9</f>
        <v>5830.88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55'!$D$55</f>
        <v>0.5801981767267077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55'!$D$123</f>
        <v>0.006241213202586257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55'!$D$164</f>
        <v>0.4020391526544372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55'!$D$248</f>
        <v>0.03892612521609088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55'!$D$259</f>
        <v>0.04465943048047636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55'!$D$270</f>
        <v>0.05003245822242955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55'!$D$281</f>
        <v>0.07119517181843318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55'!$D$322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55'!$D$324</f>
        <v>0.13859583940882025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55'!$D$347</f>
        <v>0.16844975715500918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2.5003373248849905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1" sqref="D1:D3"/>
    </sheetView>
  </sheetViews>
  <sheetFormatPr defaultColWidth="9.140625" defaultRowHeight="15"/>
  <cols>
    <col min="1" max="1" width="5.28125" style="1" customWidth="1"/>
    <col min="2" max="2" width="49.57421875" style="2" customWidth="1"/>
    <col min="3" max="3" width="8.00390625" style="3" customWidth="1"/>
    <col min="4" max="4" width="8.57421875" style="3" customWidth="1"/>
    <col min="5" max="5" width="17.28125" style="2" customWidth="1"/>
    <col min="6" max="6" width="8.140625" style="2" customWidth="1"/>
    <col min="7" max="7" width="5.00390625" style="2" bestFit="1" customWidth="1"/>
    <col min="8" max="16384" width="9.140625" style="2" customWidth="1"/>
  </cols>
  <sheetData>
    <row r="1" ht="12.75">
      <c r="D1" s="2" t="s">
        <v>0</v>
      </c>
    </row>
    <row r="2" ht="12.75">
      <c r="D2" s="2" t="s">
        <v>1</v>
      </c>
    </row>
    <row r="3" ht="12.75">
      <c r="D3" s="2" t="s">
        <v>2</v>
      </c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69</v>
      </c>
      <c r="D10" s="7"/>
    </row>
    <row r="11" spans="2:4" ht="12.75">
      <c r="B11" s="8" t="s">
        <v>10</v>
      </c>
      <c r="C11" s="4">
        <v>5203.27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0.226</v>
      </c>
      <c r="D16" s="12">
        <v>0.226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0.325</v>
      </c>
      <c r="D20" s="12">
        <v>0.325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0.018</v>
      </c>
      <c r="D21" s="12">
        <v>0.018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0.021</v>
      </c>
      <c r="D22" s="12">
        <v>0.021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0.083</v>
      </c>
      <c r="D23" s="12">
        <v>0.083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0.208</v>
      </c>
      <c r="D24" s="12">
        <v>0.208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0.777</v>
      </c>
      <c r="D25" s="12">
        <v>0.777</v>
      </c>
      <c r="E25" s="20" t="s">
        <v>32</v>
      </c>
      <c r="F25" s="14" t="s">
        <v>18</v>
      </c>
    </row>
    <row r="26" spans="1:6" ht="51">
      <c r="A26" s="17">
        <v>11</v>
      </c>
      <c r="B26" s="16" t="s">
        <v>33</v>
      </c>
      <c r="C26" s="12">
        <v>0.019</v>
      </c>
      <c r="D26" s="12">
        <v>0.019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0.169</v>
      </c>
      <c r="D27" s="12">
        <v>0.169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0.083</v>
      </c>
      <c r="E28" s="13" t="s">
        <v>36</v>
      </c>
      <c r="F28" s="14" t="s">
        <v>18</v>
      </c>
    </row>
    <row r="29" spans="1:6" ht="12.75">
      <c r="A29" s="10"/>
      <c r="B29" s="11" t="s">
        <v>66</v>
      </c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1.849</v>
      </c>
      <c r="D30" s="25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" right="0.7" top="0.75" bottom="0.75" header="0.3" footer="0.3"/>
  <pageSetup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59'!$C$4</f>
        <v>40 років Жовтня  буд. 59</v>
      </c>
      <c r="D10" s="7"/>
      <c r="E10" s="4"/>
    </row>
    <row r="11" spans="2:5" ht="12.75">
      <c r="B11" s="8" t="s">
        <v>10</v>
      </c>
      <c r="C11" s="4">
        <f>'[1]40р Жовтня 59'!$D$9</f>
        <v>4685.65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59'!$D$55</f>
        <v>0.4645121877001267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59'!$D$123</f>
        <v>0.008646339030342516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59'!$D$164</f>
        <v>0.43799007768567577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59'!$D$248</f>
        <v>0.05392677109899374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59'!$D$259</f>
        <v>0.06186947381900058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59'!$D$270</f>
        <v>0.07848025354006381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59'!$D$281</f>
        <v>0.061575478656811865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59'!$D$322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59'!$D$324</f>
        <v>0.143725293910148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59'!$D$347</f>
        <v>0.1889346558108267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2.49966053125199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63'!$C$4</f>
        <v>40 років Жовтня  буд. 63</v>
      </c>
      <c r="D10" s="7"/>
      <c r="E10" s="4"/>
    </row>
    <row r="11" spans="2:5" ht="12.75">
      <c r="B11" s="8" t="s">
        <v>10</v>
      </c>
      <c r="C11" s="4">
        <f>'[1]40р Жовтня 63'!$D$9</f>
        <v>2736.09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63'!$D$55</f>
        <v>0.4810360841704956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63'!$D$123</f>
        <v>0.005791817492971566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63'!$D$164</f>
        <v>0.43175187686578614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63'!$D$248</f>
        <v>0.03612326732673267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63'!$D$259</f>
        <v>0.041443748560902584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63'!$D$270</f>
        <v>0.05376007368178679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63'!$D$281</f>
        <v>0.08866092673844685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63'!$D$322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63'!$D$324</f>
        <v>0.14088034131529295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63'!$D$347</f>
        <v>0.17083191342390047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2.4502800495763157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67'!$C$4</f>
        <v>40 років Жовтня  буд. 67</v>
      </c>
      <c r="D10" s="7"/>
      <c r="E10" s="4"/>
    </row>
    <row r="11" spans="2:5" ht="12.75">
      <c r="B11" s="8" t="s">
        <v>10</v>
      </c>
      <c r="C11" s="4">
        <f>'[1]40р Жовтня 67'!$D$9</f>
        <v>2723.46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67'!$D$55</f>
        <v>0.3871601795837469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67'!$D$123</f>
        <v>0.006079910975886887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67'!$D$164</f>
        <v>0.43276661326904337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67'!$D$248</f>
        <v>0.03792009153797009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67'!$D$259</f>
        <v>0.04350522129937652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67'!$D$270</f>
        <v>0.05400938512039832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67'!$D$281</f>
        <v>0.08907209029682721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67'!$D$322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67'!$D$324</f>
        <v>0.1566251581213877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67'!$D$347</f>
        <v>0.19297829966292881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2.4001169498675656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'[1]40р Жовтня 69'!$C$4</f>
        <v>40 років Жовтня  буд. 69</v>
      </c>
      <c r="D10" s="7"/>
      <c r="E10" s="4"/>
    </row>
    <row r="11" spans="2:5" ht="12.75">
      <c r="B11" s="8" t="s">
        <v>10</v>
      </c>
      <c r="C11" s="4">
        <f>'[1]40р Жовтня 69'!$D$9</f>
        <v>3754.54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'[1]40р Жовтня 69'!$D$55</f>
        <v>0.5059116497889051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'[1]40р Жовтня 69'!$D$123</f>
        <v>0.005828424917339875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'[1]40р Жовтня 69'!$D$164</f>
        <v>0.4068980081294322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'[1]40р Жовтня 69'!$D$248</f>
        <v>0.03635158594661396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'[1]40р Жовтня 69'!$D$259</f>
        <v>0.04170569550464237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'[1]40р Жовтня 69'!$D$270</f>
        <v>0.0489715118230196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'[1]40р Жовтня 69'!$D$281</f>
        <v>0.07505590536993276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'[1]40р Жовтня 69'!$D$322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'[1]40р Жовтня 69'!$D$324</f>
        <v>0.1856557026859757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'[1]40р Жовтня 69'!$D$347</f>
        <v>0.1936228872245335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2.500001371390395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45</v>
      </c>
      <c r="D10" s="7"/>
      <c r="E10" s="4"/>
    </row>
    <row r="11" spans="2:5" ht="12.75">
      <c r="B11" s="8" t="s">
        <v>10</v>
      </c>
      <c r="C11" s="4">
        <v>622.12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0.33142943682113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0.30313564520847225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0.1260999164148396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0.1365450461471139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0.988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0.1071705309308959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0.20773837844788787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2.2001189539703394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70</v>
      </c>
      <c r="D10" s="7"/>
      <c r="E10" s="4"/>
    </row>
    <row r="11" spans="2:5" ht="12.75">
      <c r="B11" s="8" t="s">
        <v>10</v>
      </c>
      <c r="C11" s="4">
        <v>381.3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0.38627125914559285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0.6496586137414213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0.051435405192761616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0.14119237500224774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0.18765129249231277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0.18359303697875687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2.4998019825530933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71</v>
      </c>
      <c r="D10" s="7"/>
      <c r="E10" s="4"/>
    </row>
    <row r="11" spans="2:5" ht="12.75">
      <c r="B11" s="8" t="s">
        <v>10</v>
      </c>
      <c r="C11" s="4">
        <v>815.6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0.23587684566792844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0.8123376155602897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0.054104610102991675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0.1415686835489347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0.07310715815281069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0.1828867367582148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2.4998816497911696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72</v>
      </c>
      <c r="D10" s="7"/>
      <c r="E10" s="4"/>
    </row>
    <row r="11" spans="2:5" ht="12.75">
      <c r="B11" s="8" t="s">
        <v>10</v>
      </c>
      <c r="C11" s="4">
        <v>902.2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0.3457590646595065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0.6111368294651393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0.04347665706051874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0.13094628272554526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0.33165052498505343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0.1969657780979827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2.4999351369937455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5" sqref="A5:IV11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74</v>
      </c>
      <c r="D10" s="7"/>
      <c r="E10" s="4"/>
    </row>
    <row r="11" spans="2:5" ht="12.75">
      <c r="B11" s="8" t="s">
        <v>10</v>
      </c>
      <c r="C11" s="4">
        <v>296.08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0.5637654666719008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0.5882555154207495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0.06623993515266147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0.18183143943649377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0.716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0.18399305218607856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0.2000613854363686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2.500146794304252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157</v>
      </c>
      <c r="D10" s="7"/>
      <c r="E10" s="4"/>
    </row>
    <row r="11" spans="2:5" ht="12.75">
      <c r="B11" s="8" t="s">
        <v>10</v>
      </c>
      <c r="C11" s="4">
        <v>300.9</v>
      </c>
      <c r="D11" s="7"/>
      <c r="E11" s="4"/>
    </row>
    <row r="12" spans="2:5" ht="12.75">
      <c r="B12" s="8"/>
      <c r="C12" s="4"/>
      <c r="D12" s="7"/>
      <c r="E12" s="4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0.6047633094759073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0.6195651886943281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0.06517886340977071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0.17891875237074467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0.637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0.19815951541851912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0.19685667996011968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2.5004423093293893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73</v>
      </c>
      <c r="D10" s="7"/>
      <c r="E10" s="4"/>
    </row>
    <row r="11" spans="2:5" ht="12.75">
      <c r="B11" s="8" t="s">
        <v>10</v>
      </c>
      <c r="C11" s="4">
        <v>366.78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0.5379450579747639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0.5305678250170133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0.05347161786356946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0.14678186539167096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0.918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0.15222150542340315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0.16149783248814006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2.5004857041585606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75</v>
      </c>
      <c r="D10" s="7"/>
      <c r="E10" s="4"/>
    </row>
    <row r="11" spans="2:5" ht="12.75">
      <c r="B11" s="8" t="s">
        <v>10</v>
      </c>
      <c r="C11" s="4">
        <v>325.1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0.5518083878799965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0.3424260950896404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0.15081759458628116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0.16605763432839518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0.993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0.09003704320990323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0.20539240233774222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2.4995391574319585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84</v>
      </c>
      <c r="D10" s="7"/>
      <c r="E10" s="4"/>
    </row>
    <row r="11" spans="2:5" ht="12.75">
      <c r="B11" s="8" t="s">
        <v>10</v>
      </c>
      <c r="C11" s="4">
        <v>327.8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0.5829926164540908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0.34135955312276417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0.14957535082367301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0.1646898624776122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0.09094905153970774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0.1708456985967053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2.5004121330145535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86</v>
      </c>
      <c r="D10" s="7"/>
      <c r="E10" s="4"/>
    </row>
    <row r="11" spans="2:5" ht="12.75">
      <c r="B11" s="8" t="s">
        <v>10</v>
      </c>
      <c r="C11" s="4">
        <v>654.48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0.39478853431720773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0.29867602676490457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0.14983131646497988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0.1302480943232046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0.12570293979401986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0.20075811331133117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2.300005024975648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87</v>
      </c>
      <c r="D10" s="7"/>
      <c r="E10" s="4"/>
    </row>
    <row r="11" spans="2:5" ht="12.75">
      <c r="B11" s="8" t="s">
        <v>10</v>
      </c>
      <c r="C11" s="4">
        <v>649.2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0.31094599822396485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0.29937332531899996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0.15104990757855827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0.13130741338978888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0.21541980525504892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0.19160777495378928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2.2997042247201507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46</v>
      </c>
      <c r="D10" s="7"/>
      <c r="E10" s="4"/>
    </row>
    <row r="11" spans="2:5" ht="12.75">
      <c r="B11" s="8" t="s">
        <v>10</v>
      </c>
      <c r="C11" s="4">
        <v>325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0.4730571772094577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0.3424659369650526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0.15086400000000005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0.16565123873340637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0.988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0.17470893035924598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0.20545560000000002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2.500202883267163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88</v>
      </c>
      <c r="D10" s="7"/>
      <c r="E10" s="4"/>
    </row>
    <row r="11" spans="2:5" ht="12.75">
      <c r="B11" s="8" t="s">
        <v>10</v>
      </c>
      <c r="C11" s="4">
        <v>654.8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0.4293591305099984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0.2986341276681349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0.14975809407452662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0.13018444223068257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0.978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0.3336113437877112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0.1809229535736103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2.500470091844664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89</v>
      </c>
      <c r="D10" s="7"/>
      <c r="E10" s="4"/>
    </row>
    <row r="11" spans="2:5" ht="12.75">
      <c r="B11" s="8" t="s">
        <v>10</v>
      </c>
      <c r="C11" s="4">
        <v>657.9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0.5025355307823988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0.29823034016886263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0.1490524395804834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0.12957101804628507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0.2105113188989757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0.21035502735978112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2.500255674836786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90</v>
      </c>
      <c r="D10" s="7"/>
      <c r="E10" s="4"/>
    </row>
    <row r="11" spans="2:5" ht="12.75">
      <c r="B11" s="8" t="s">
        <v>10</v>
      </c>
      <c r="C11" s="4">
        <v>325.9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0.684041214614759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0.3421082402996076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0.11283553237189324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0.16519377903760993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0.903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0.11143840215046362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0.18175567658791045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2.500372845062244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91</v>
      </c>
      <c r="D10" s="7"/>
      <c r="E10" s="4"/>
    </row>
    <row r="11" spans="2:5" ht="12.75">
      <c r="B11" s="8" t="s">
        <v>10</v>
      </c>
      <c r="C11" s="4">
        <v>325.5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0.4916125222229507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0.3422669723921417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0.15063225806451616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0.16539678214549022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0.958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0.20982826342322256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0.18197903225806453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2.499715830506386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92</v>
      </c>
      <c r="D10" s="7"/>
      <c r="E10" s="4"/>
    </row>
    <row r="11" spans="2:5" ht="12.75">
      <c r="B11" s="8" t="s">
        <v>10</v>
      </c>
      <c r="C11" s="4">
        <v>324.8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0.47470793190221977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0.34254569431540055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0.15095689655172417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0.16621101268522562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0.948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0.2253005137587711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0.19231874999999998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2.500040799213341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76</v>
      </c>
      <c r="D10" s="7"/>
      <c r="E10" s="4"/>
    </row>
    <row r="11" spans="2:5" ht="12.75">
      <c r="B11" s="8" t="s">
        <v>10</v>
      </c>
      <c r="C11" s="4">
        <v>329.1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0.5834582896299392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0.3408522744261383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0.14898450319051962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0.16403930999745148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0.17953248812596698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0.1734433454876937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2.5003102108577093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77</v>
      </c>
      <c r="D10" s="7"/>
      <c r="E10" s="4"/>
    </row>
    <row r="11" spans="2:5" ht="12.75">
      <c r="B11" s="8" t="s">
        <v>10</v>
      </c>
      <c r="C11" s="4">
        <v>326.4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0.5675637047090052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0.34191037228444277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0.15021691176470595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0.16539625281912157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0.865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0.2084193369199467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0.2012747702205883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2.49978134871781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56</v>
      </c>
      <c r="D9" s="7"/>
      <c r="E9" s="4"/>
    </row>
    <row r="10" spans="2:5" ht="12.75">
      <c r="B10" s="6" t="s">
        <v>8</v>
      </c>
      <c r="C10" s="4" t="str">
        <f>'[1]Генерала Чибісова 11.1'!$C$4</f>
        <v>Генерала Чибісова буд. 11 корп. 1</v>
      </c>
      <c r="D10" s="7"/>
      <c r="E10" s="4"/>
    </row>
    <row r="11" spans="2:5" ht="12.75">
      <c r="B11" s="8" t="s">
        <v>10</v>
      </c>
      <c r="C11" s="4">
        <f>'[1]Генерала Чибісова 11.1'!$D$9</f>
        <v>1861.06</v>
      </c>
      <c r="D11" s="7"/>
      <c r="E11" s="4"/>
    </row>
    <row r="12" spans="1:4" ht="12.75">
      <c r="A12" s="9"/>
      <c r="B12" s="7"/>
      <c r="C12" s="3"/>
      <c r="D12" s="3"/>
    </row>
    <row r="13" spans="1:5" ht="12.75" customHeight="1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26.25" customHeight="1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f>'[1]Генерала Чибісова 11.1'!$D$55</f>
        <v>0.48471235127276857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f>'[1]Генерала Чибісова 11.1'!$D$123</f>
        <v>0.0038683878487175615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43</v>
      </c>
      <c r="C19" s="12">
        <f>'[1]Генерала Чибісова 11.1'!$D$164</f>
        <v>0.4894914235880267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f>'[1]Генерала Чибісова 11.1'!$D$248</f>
        <v>0.024126935724801995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f>'[1]Генерала Чибісова 11.1'!$D$259</f>
        <v>0.027680515405199186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f>'[1]Генерала Чибісова 11.1'!$D$270</f>
        <v>0.0777196114042535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f>'[1]Генерала Чибісова 11.1'!$D$281</f>
        <v>0.08499351648176147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f>'[1]Генерала Чибісова 11.1'!$D$322</f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f>'[1]Генерала Чибісова 11.1'!$D$324</f>
        <v>0.1462369123065734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f>'[1]Генерала Чибісова 11.1'!$D$347</f>
        <v>0.16087704319043988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SUM(C15:C26,C27)</f>
        <v>2.499706697222542</v>
      </c>
      <c r="D29" s="13"/>
      <c r="E29" s="13"/>
    </row>
    <row r="30" spans="1:5" s="18" customFormat="1" ht="12.75">
      <c r="A30" s="32"/>
      <c r="B30" s="33"/>
      <c r="C30" s="34"/>
      <c r="D30" s="33"/>
      <c r="E30" s="33"/>
    </row>
    <row r="31" spans="1:5" s="18" customFormat="1" ht="12.75">
      <c r="A31" s="32"/>
      <c r="B31" s="33"/>
      <c r="C31" s="34"/>
      <c r="D31" s="33"/>
      <c r="E31" s="33"/>
    </row>
    <row r="32" s="18" customFormat="1" ht="12.75">
      <c r="A32" s="35"/>
    </row>
    <row r="34" spans="1:2" ht="12.75">
      <c r="A34" s="5"/>
      <c r="B34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78</v>
      </c>
      <c r="D10" s="7"/>
      <c r="E10" s="4"/>
    </row>
    <row r="11" spans="2:5" ht="12.75">
      <c r="B11" s="8" t="s">
        <v>10</v>
      </c>
      <c r="C11" s="4">
        <v>647.3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0.4374293843463643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0.29962703042962263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0.15149327977753752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0.1316928360461161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0.26378456567379466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0.21629545805654257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2.5003225543299776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79</v>
      </c>
      <c r="D10" s="7"/>
      <c r="E10" s="4"/>
    </row>
    <row r="11" spans="2:5" ht="12.75">
      <c r="B11" s="8" t="s">
        <v>10</v>
      </c>
      <c r="C11" s="4">
        <v>324.1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0.5262346326870577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0.3428256202210494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0.15128293736501083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0.16611123908780334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0.933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0.20822590318881187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0.17279611231101508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2.500476444860748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47</v>
      </c>
      <c r="D10" s="7"/>
      <c r="E10" s="4"/>
    </row>
    <row r="11" spans="2:5" ht="12.75">
      <c r="B11" s="8" t="s">
        <v>10</v>
      </c>
      <c r="C11" s="4">
        <v>324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0.5043822642368306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0.3428657083754386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0.15132962962962968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0.1661625079887564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0.853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0.26600913333669335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0.21606180555555554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2.499811049122904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80</v>
      </c>
      <c r="D10" s="7"/>
      <c r="E10" s="4"/>
    </row>
    <row r="11" spans="2:5" ht="12.75">
      <c r="B11" s="8" t="s">
        <v>10</v>
      </c>
      <c r="C11" s="4">
        <v>325.46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0.5304548791384596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0.3422828670609049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0.1506507712161249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0.16541710990093123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0.927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0.17904214748814215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0.20516521231487744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2.50001298711944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40</v>
      </c>
      <c r="D9" s="7"/>
      <c r="E9" s="4"/>
    </row>
    <row r="10" spans="2:5" ht="12.75">
      <c r="B10" s="6" t="s">
        <v>8</v>
      </c>
      <c r="C10" s="4" t="s">
        <v>110</v>
      </c>
      <c r="D10" s="7"/>
      <c r="E10" s="4"/>
    </row>
    <row r="11" spans="2:5" ht="12.75">
      <c r="B11" s="8" t="s">
        <v>10</v>
      </c>
      <c r="C11" s="4">
        <v>1220.62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0.3451295803686679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0.01010767246158057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0.25592487868738595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0.06304103242614409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0.07232614572921958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0.10845567006930905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0.1617163062143642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0.11330267645231579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0.1702889556127214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2.300292918021708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81</v>
      </c>
      <c r="D10" s="7"/>
      <c r="E10" s="4"/>
    </row>
    <row r="11" spans="2:5" ht="12.75">
      <c r="B11" s="8" t="s">
        <v>10</v>
      </c>
      <c r="C11" s="4">
        <v>651.8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0.4142659697029581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0.2990285467890376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0.15044737649585768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0.13123986105593646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0.3011331747662902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0.2040620550782449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2.5001769838883248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82</v>
      </c>
      <c r="D10" s="7"/>
      <c r="E10" s="4"/>
    </row>
    <row r="11" spans="2:5" ht="12.75">
      <c r="B11" s="8" t="s">
        <v>10</v>
      </c>
      <c r="C11" s="4">
        <v>650.13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0.3163326053721569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0.29924968390490325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0.15083383323335336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0.13157697912149782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0.971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0.43189083389092786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0.1987882423515297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2.499672177874369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40</v>
      </c>
      <c r="D9" s="7"/>
      <c r="E9" s="4"/>
    </row>
    <row r="10" spans="2:5" ht="12.75">
      <c r="B10" s="6" t="s">
        <v>8</v>
      </c>
      <c r="C10" s="4" t="s">
        <v>111</v>
      </c>
      <c r="D10" s="7"/>
      <c r="E10" s="4"/>
    </row>
    <row r="11" spans="2:5" ht="12.75">
      <c r="B11" s="8" t="s">
        <v>10</v>
      </c>
      <c r="C11" s="4">
        <v>1226.77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0.47985875794336064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0.011944127087670536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0.2557093884129845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0.07449490532047572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0.08546702315837526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0.10791196393782046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0.160905595744416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1.03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0.11137642242578744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0.1826038132657303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2.5002719972966214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112</v>
      </c>
      <c r="D9" s="7"/>
      <c r="E9" s="4"/>
    </row>
    <row r="10" spans="2:5" ht="12.75">
      <c r="B10" s="6" t="s">
        <v>8</v>
      </c>
      <c r="C10" s="4" t="s">
        <v>113</v>
      </c>
      <c r="D10" s="7"/>
      <c r="E10" s="4"/>
    </row>
    <row r="11" spans="2:5" ht="12.75">
      <c r="B11" s="8" t="s">
        <v>10</v>
      </c>
      <c r="C11" s="4">
        <v>1228.94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0.41672672390734167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0.011923036753089316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0.2556338683934098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0.07436336599020293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0.08531610981821734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0.10772141845818348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0.16062147679412925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0.19506755614892488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0.19279761420411087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2.5001711704676097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40</v>
      </c>
      <c r="D9" s="7"/>
      <c r="E9" s="4"/>
    </row>
    <row r="10" spans="2:5" ht="12.75">
      <c r="B10" s="6" t="s">
        <v>8</v>
      </c>
      <c r="C10" s="4" t="s">
        <v>114</v>
      </c>
      <c r="D10" s="7"/>
      <c r="E10" s="4"/>
    </row>
    <row r="11" spans="2:5" ht="12.75">
      <c r="B11" s="8" t="s">
        <v>10</v>
      </c>
      <c r="C11" s="4">
        <v>937.67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0.5856403115798037</v>
      </c>
      <c r="D15" s="13" t="s">
        <v>42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/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/>
      <c r="E18" s="14" t="s">
        <v>18</v>
      </c>
    </row>
    <row r="19" spans="1:5" ht="63.75">
      <c r="A19" s="17">
        <v>5</v>
      </c>
      <c r="B19" s="16" t="s">
        <v>43</v>
      </c>
      <c r="C19" s="12">
        <v>0.2717385767314597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0.12549609137543058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0.16582564946653056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0.16970549642252247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0.18147496453976344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/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v>2.4998810901155104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83</v>
      </c>
      <c r="D10" s="7"/>
      <c r="E10" s="4"/>
    </row>
    <row r="11" spans="2:5" ht="12.75">
      <c r="B11" s="8" t="s">
        <v>10</v>
      </c>
      <c r="C11" s="4">
        <v>804.9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0.26949874386149975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0.015482482803264915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0.2896192755751967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0.09656344763324637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0.11078597092806558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0.16447156168468133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0.14640622140809856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0.21264044182013891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0.19468420611256054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2.500152351826753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85</v>
      </c>
      <c r="D10" s="7"/>
      <c r="E10" s="4"/>
    </row>
    <row r="11" spans="2:5" ht="12.75">
      <c r="B11" s="8" t="s">
        <v>10</v>
      </c>
      <c r="C11" s="4">
        <v>803.64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0.5659317580344415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0.015984536827186833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0.30020432243361134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0.09969473271614156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0.11437845303867404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0.16472943108854712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0.14589571236394616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0.719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0.17267237180481873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0.20102004628938333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2.4995113645967506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116</v>
      </c>
      <c r="D10" s="7"/>
      <c r="E10" s="4"/>
    </row>
    <row r="11" spans="2:5" ht="12.75">
      <c r="B11" s="8" t="s">
        <v>10</v>
      </c>
      <c r="C11" s="4">
        <v>51.4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0.09539066147859925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0.192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v>0.5003306614785992</v>
      </c>
      <c r="D29" s="13"/>
      <c r="E29" s="13"/>
    </row>
    <row r="32" spans="1:2" s="37" customFormat="1" ht="15">
      <c r="A32" s="36"/>
      <c r="B32" s="37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1.42187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49</v>
      </c>
      <c r="D10" s="7"/>
      <c r="E10" s="4"/>
    </row>
    <row r="11" spans="2:5" ht="12.75">
      <c r="B11" s="8" t="s">
        <v>10</v>
      </c>
      <c r="C11" s="4">
        <v>648.4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0.5028043516247068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0.2994799672996526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0.15123627390499697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0.13101080214226174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0.864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0.3352322566592225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0.2159285163479334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2.4996921679787736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6" sqref="C2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0.421875" style="3" bestFit="1" customWidth="1"/>
    <col min="4" max="4" width="9.00390625" style="3" customWidth="1"/>
    <col min="5" max="5" width="15.421875" style="2" customWidth="1"/>
    <col min="6" max="6" width="8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118</v>
      </c>
    </row>
    <row r="11" spans="2:4" ht="12.75">
      <c r="B11" s="8" t="s">
        <v>10</v>
      </c>
      <c r="C11" s="4">
        <v>5258.07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30" customHeight="1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0.394</v>
      </c>
      <c r="D16" s="12">
        <v>0.394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0.267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0.314</v>
      </c>
      <c r="D20" s="12">
        <v>0.314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0.019</v>
      </c>
      <c r="D21" s="12">
        <v>0.019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0.022</v>
      </c>
      <c r="D22" s="12">
        <v>0.022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0.079</v>
      </c>
      <c r="D23" s="12">
        <v>0.079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0.035</v>
      </c>
      <c r="D24" s="12">
        <v>0.035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0.968</v>
      </c>
      <c r="D25" s="12">
        <v>0.968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0.168</v>
      </c>
      <c r="D26" s="12">
        <v>0.168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0.167</v>
      </c>
      <c r="D27" s="12">
        <v>0.167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0.102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2.169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D29" sqref="D29"/>
    </sheetView>
  </sheetViews>
  <sheetFormatPr defaultColWidth="9.140625" defaultRowHeight="15"/>
  <cols>
    <col min="1" max="1" width="4.140625" style="1" customWidth="1"/>
    <col min="2" max="2" width="50.7109375" style="2" customWidth="1"/>
    <col min="3" max="3" width="10.421875" style="3" bestFit="1" customWidth="1"/>
    <col min="4" max="4" width="9.8515625" style="3" customWidth="1"/>
    <col min="5" max="5" width="13.57421875" style="2" customWidth="1"/>
    <col min="6" max="6" width="7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119</v>
      </c>
    </row>
    <row r="11" spans="2:4" ht="12.75">
      <c r="B11" s="8" t="s">
        <v>10</v>
      </c>
      <c r="C11" s="4">
        <v>5051.93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0.369</v>
      </c>
      <c r="D16" s="12">
        <v>0.369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0.006</v>
      </c>
      <c r="D17" s="12">
        <v>0.006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0.278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0.318</v>
      </c>
      <c r="D20" s="12">
        <v>0.318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0.039</v>
      </c>
      <c r="D21" s="12">
        <v>0.039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0.045</v>
      </c>
      <c r="D22" s="12">
        <v>0.045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0.08</v>
      </c>
      <c r="D23" s="12">
        <v>0.08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0.047</v>
      </c>
      <c r="D24" s="12">
        <v>0.047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0.98</v>
      </c>
      <c r="D25" s="12">
        <v>0.98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0.095</v>
      </c>
      <c r="D26" s="12">
        <v>0.095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0.174</v>
      </c>
      <c r="D27" s="12">
        <v>0.174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0.107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2.153</v>
      </c>
      <c r="D30" s="25">
        <f>SUM(D16:D29)</f>
        <v>2.6000000000000005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D25" sqref="D25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9.421875" style="3" customWidth="1"/>
    <col min="4" max="4" width="8.28125" style="3" customWidth="1"/>
    <col min="5" max="5" width="16.8515625" style="2" customWidth="1"/>
    <col min="6" max="6" width="8.281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120</v>
      </c>
    </row>
    <row r="11" spans="2:4" ht="12.75">
      <c r="B11" s="8" t="s">
        <v>10</v>
      </c>
      <c r="C11" s="4">
        <v>6631.91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0.139</v>
      </c>
      <c r="D16" s="12">
        <v>0.139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0.526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0.267</v>
      </c>
      <c r="D20" s="12">
        <v>0.267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0.022</v>
      </c>
      <c r="D21" s="12">
        <v>0.022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0.026</v>
      </c>
      <c r="D22" s="12">
        <v>0.026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0.188</v>
      </c>
      <c r="D23" s="12">
        <v>0.188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0.175</v>
      </c>
      <c r="D24" s="12">
        <v>0.175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0.989</v>
      </c>
      <c r="D25" s="12">
        <v>0.989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0.028</v>
      </c>
      <c r="D26" s="12">
        <v>0.028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0.133</v>
      </c>
      <c r="D27" s="12">
        <v>0.133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0.041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1.971</v>
      </c>
      <c r="D30" s="25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C26" sqref="C26"/>
    </sheetView>
  </sheetViews>
  <sheetFormatPr defaultColWidth="9.140625" defaultRowHeight="15"/>
  <cols>
    <col min="1" max="1" width="3.57421875" style="1" customWidth="1"/>
    <col min="2" max="2" width="50.7109375" style="2" customWidth="1"/>
    <col min="3" max="3" width="10.421875" style="3" bestFit="1" customWidth="1"/>
    <col min="4" max="4" width="8.57421875" style="3" customWidth="1"/>
    <col min="5" max="5" width="16.00390625" style="2" customWidth="1"/>
    <col min="6" max="6" width="7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121</v>
      </c>
    </row>
    <row r="11" spans="2:4" ht="12.75">
      <c r="B11" s="8" t="s">
        <v>10</v>
      </c>
      <c r="C11" s="4">
        <v>5161.88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0.195</v>
      </c>
      <c r="D16" s="12">
        <v>0.195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0.006</v>
      </c>
      <c r="D17" s="12">
        <v>0.006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0.272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0.316</v>
      </c>
      <c r="D20" s="12">
        <v>0.316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0.038</v>
      </c>
      <c r="D21" s="12">
        <v>0.038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0.044</v>
      </c>
      <c r="D22" s="12">
        <v>0.044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0.079</v>
      </c>
      <c r="D23" s="12">
        <v>0.079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0.046</v>
      </c>
      <c r="D24" s="12">
        <v>0.046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1.283</v>
      </c>
      <c r="D25" s="12">
        <v>1.283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0.041</v>
      </c>
      <c r="D26" s="12">
        <v>0.041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0.113</v>
      </c>
      <c r="D27" s="12">
        <v>0.113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0.105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2.161</v>
      </c>
      <c r="D30" s="25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D25" sqref="D25"/>
    </sheetView>
  </sheetViews>
  <sheetFormatPr defaultColWidth="9.140625" defaultRowHeight="15"/>
  <cols>
    <col min="1" max="1" width="3.8515625" style="1" customWidth="1"/>
    <col min="2" max="2" width="50.7109375" style="2" customWidth="1"/>
    <col min="3" max="3" width="9.57421875" style="3" customWidth="1"/>
    <col min="4" max="4" width="9.00390625" style="3" customWidth="1"/>
    <col min="5" max="5" width="16.7109375" style="2" customWidth="1"/>
    <col min="6" max="6" width="8.140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122</v>
      </c>
    </row>
    <row r="11" spans="2:4" ht="12.75">
      <c r="B11" s="8" t="s">
        <v>10</v>
      </c>
      <c r="C11" s="4">
        <v>7972.4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</v>
      </c>
      <c r="D16" s="12">
        <v>0.2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0.595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0.329</v>
      </c>
      <c r="D20" s="12">
        <v>0.329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0.022</v>
      </c>
      <c r="D21" s="12">
        <v>0.022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0.025</v>
      </c>
      <c r="D22" s="12">
        <v>0.025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0.044</v>
      </c>
      <c r="D23" s="12">
        <v>0.044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0.045</v>
      </c>
      <c r="D24" s="12">
        <v>0.045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0.955</v>
      </c>
      <c r="D25" s="12">
        <v>0.955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0.085</v>
      </c>
      <c r="D26" s="12">
        <v>0.085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0.134</v>
      </c>
      <c r="D27" s="12">
        <v>0.134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1.843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30" sqref="C30"/>
    </sheetView>
  </sheetViews>
  <sheetFormatPr defaultColWidth="9.140625" defaultRowHeight="15"/>
  <cols>
    <col min="1" max="1" width="3.8515625" style="1" customWidth="1"/>
    <col min="2" max="2" width="50.7109375" style="2" customWidth="1"/>
    <col min="3" max="3" width="10.421875" style="3" bestFit="1" customWidth="1"/>
    <col min="4" max="4" width="9.140625" style="3" customWidth="1"/>
    <col min="5" max="5" width="17.00390625" style="2" customWidth="1"/>
    <col min="6" max="6" width="7.8515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123</v>
      </c>
    </row>
    <row r="11" spans="2:4" ht="12.75">
      <c r="B11" s="8" t="s">
        <v>10</v>
      </c>
      <c r="C11" s="4">
        <v>5793.72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0.205</v>
      </c>
      <c r="D16" s="12">
        <v>0.205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0.617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0.336</v>
      </c>
      <c r="D20" s="12">
        <v>0.336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0.054</v>
      </c>
      <c r="D24" s="12">
        <v>0.054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0.876</v>
      </c>
      <c r="D25" s="12">
        <v>0.876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0.078</v>
      </c>
      <c r="D26" s="12">
        <v>0.078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0.168</v>
      </c>
      <c r="D27" s="12">
        <v>0.168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0.111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1.81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25" sqref="C25:D25"/>
    </sheetView>
  </sheetViews>
  <sheetFormatPr defaultColWidth="9.140625" defaultRowHeight="15"/>
  <cols>
    <col min="1" max="1" width="4.140625" style="1" customWidth="1"/>
    <col min="2" max="2" width="50.7109375" style="2" customWidth="1"/>
    <col min="3" max="4" width="9.28125" style="3" customWidth="1"/>
    <col min="5" max="5" width="17.140625" style="2" customWidth="1"/>
    <col min="6" max="6" width="9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124</v>
      </c>
    </row>
    <row r="11" spans="2:4" ht="12.75">
      <c r="B11" s="8" t="s">
        <v>10</v>
      </c>
      <c r="C11" s="4">
        <v>9991.28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0.199</v>
      </c>
      <c r="D16" s="12">
        <v>0.199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0.607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0.326</v>
      </c>
      <c r="D20" s="12">
        <v>0.326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0.011</v>
      </c>
      <c r="D21" s="12">
        <v>0.011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0.013</v>
      </c>
      <c r="D22" s="12">
        <v>0.013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0.044</v>
      </c>
      <c r="D23" s="12">
        <v>0.044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</v>
      </c>
      <c r="D24" s="12">
        <v>0.04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0.993</v>
      </c>
      <c r="D25" s="12">
        <v>0.993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0.057</v>
      </c>
      <c r="D26" s="12">
        <v>0.057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0.12</v>
      </c>
      <c r="D27" s="12">
        <v>0.12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0.126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1.8050000000000002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D29" sqref="D29"/>
    </sheetView>
  </sheetViews>
  <sheetFormatPr defaultColWidth="9.140625" defaultRowHeight="15"/>
  <cols>
    <col min="1" max="1" width="4.28125" style="1" customWidth="1"/>
    <col min="2" max="2" width="50.7109375" style="2" customWidth="1"/>
    <col min="3" max="3" width="10.421875" style="3" customWidth="1"/>
    <col min="4" max="4" width="8.28125" style="3" customWidth="1"/>
    <col min="5" max="5" width="16.8515625" style="2" bestFit="1" customWidth="1"/>
    <col min="6" max="6" width="8.140625" style="2" bestFit="1" customWidth="1"/>
    <col min="7" max="7" width="3.00390625" style="2" bestFit="1" customWidth="1"/>
    <col min="8" max="8" width="5.00390625" style="2" bestFit="1" customWidth="1"/>
    <col min="9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5" ht="12.75">
      <c r="B9" s="6" t="s">
        <v>6</v>
      </c>
      <c r="C9" s="7" t="s">
        <v>125</v>
      </c>
      <c r="D9" s="7"/>
      <c r="E9" s="4"/>
    </row>
    <row r="10" spans="2:5" ht="12.75">
      <c r="B10" s="6" t="s">
        <v>8</v>
      </c>
      <c r="C10" s="4" t="s">
        <v>117</v>
      </c>
      <c r="D10" s="4">
        <v>31</v>
      </c>
      <c r="E10" s="4"/>
    </row>
    <row r="11" spans="2:5" ht="12.75">
      <c r="B11" s="8" t="s">
        <v>10</v>
      </c>
      <c r="C11" s="4">
        <v>10185.6</v>
      </c>
      <c r="D11" s="4"/>
      <c r="E11" s="4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0.127</v>
      </c>
      <c r="D16" s="12">
        <v>0.127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0.673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0.323</v>
      </c>
      <c r="D20" s="12">
        <v>0.323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0.016</v>
      </c>
      <c r="D21" s="12">
        <v>0.016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0.018</v>
      </c>
      <c r="D22" s="12">
        <v>0.018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0.053</v>
      </c>
      <c r="D23" s="12">
        <v>0.053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0.133</v>
      </c>
      <c r="D24" s="12">
        <v>0.133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0.794</v>
      </c>
      <c r="D25" s="12">
        <v>0.794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0.042</v>
      </c>
      <c r="D26" s="12">
        <v>0.042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0.228</v>
      </c>
      <c r="D27" s="12">
        <v>0.228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0.128</v>
      </c>
      <c r="E28" s="13" t="s">
        <v>36</v>
      </c>
      <c r="F28" s="14" t="s">
        <v>18</v>
      </c>
    </row>
    <row r="29" spans="1:6" ht="12.75">
      <c r="A29" s="10"/>
      <c r="B29" s="11" t="s">
        <v>66</v>
      </c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1.737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0.421875" style="3" bestFit="1" customWidth="1"/>
    <col min="4" max="4" width="9.28125" style="3" customWidth="1"/>
    <col min="5" max="5" width="16.28125" style="2" customWidth="1"/>
    <col min="6" max="6" width="8.00390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126</v>
      </c>
    </row>
    <row r="11" spans="2:4" ht="12.75">
      <c r="B11" s="8" t="s">
        <v>10</v>
      </c>
      <c r="C11" s="4">
        <v>4004.2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0.183</v>
      </c>
      <c r="D16" s="12">
        <v>0.183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0.622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0.339</v>
      </c>
      <c r="D20" s="12">
        <v>0.339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0.025</v>
      </c>
      <c r="D21" s="12">
        <v>0.025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0.029</v>
      </c>
      <c r="D22" s="12">
        <v>0.029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0.043</v>
      </c>
      <c r="D23" s="12">
        <v>0.043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0.068</v>
      </c>
      <c r="D24" s="12">
        <v>0.068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0.926</v>
      </c>
      <c r="D25" s="12">
        <v>0.926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0.049</v>
      </c>
      <c r="D26" s="12">
        <v>0.049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0.127</v>
      </c>
      <c r="D27" s="12">
        <v>0.127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0.123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1.793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30" sqref="C30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0.421875" style="3" bestFit="1" customWidth="1"/>
    <col min="4" max="4" width="8.7109375" style="3" customWidth="1"/>
    <col min="5" max="5" width="16.57421875" style="2" customWidth="1"/>
    <col min="6" max="6" width="8.71093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127</v>
      </c>
    </row>
    <row r="11" spans="2:4" ht="12.75">
      <c r="B11" s="8" t="s">
        <v>10</v>
      </c>
      <c r="C11" s="4">
        <v>9826.92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0.124</v>
      </c>
      <c r="D16" s="12">
        <v>0.124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0.618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0.328</v>
      </c>
      <c r="D20" s="12">
        <v>0.328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0.285</v>
      </c>
      <c r="D24" s="12">
        <v>0.285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0.807</v>
      </c>
      <c r="D25" s="12">
        <v>0.807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0.022</v>
      </c>
      <c r="D26" s="12">
        <v>0.022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0.14</v>
      </c>
      <c r="D27" s="12">
        <v>0.14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0.121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1.799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48</v>
      </c>
      <c r="D10" s="7"/>
      <c r="E10" s="4"/>
    </row>
    <row r="11" spans="2:5" ht="12.75">
      <c r="B11" s="8" t="s">
        <v>10</v>
      </c>
      <c r="C11" s="4">
        <v>655.6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0.3744863295144577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0.2985295588729328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0.14957535082367301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0.129572001386581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0.22654581928981754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0.2217708587553386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2.4004799186428007</v>
      </c>
      <c r="D29" s="13"/>
      <c r="E29" s="13"/>
    </row>
    <row r="32" ht="12.75">
      <c r="B32" s="2" t="s">
        <v>39</v>
      </c>
    </row>
  </sheetData>
  <sheetProtection/>
  <mergeCells count="5">
    <mergeCell ref="E13:E14"/>
    <mergeCell ref="A13:A14"/>
    <mergeCell ref="B13:B14"/>
    <mergeCell ref="C13:C14"/>
    <mergeCell ref="D13:D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C30" sqref="C30"/>
    </sheetView>
  </sheetViews>
  <sheetFormatPr defaultColWidth="9.140625" defaultRowHeight="15"/>
  <cols>
    <col min="1" max="1" width="4.00390625" style="1" customWidth="1"/>
    <col min="2" max="2" width="50.8515625" style="2" customWidth="1"/>
    <col min="3" max="3" width="10.421875" style="3" bestFit="1" customWidth="1"/>
    <col min="4" max="4" width="8.57421875" style="3" customWidth="1"/>
    <col min="5" max="5" width="17.28125" style="2" customWidth="1"/>
    <col min="6" max="6" width="8.57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128</v>
      </c>
    </row>
    <row r="11" spans="2:4" ht="12.75">
      <c r="B11" s="8" t="s">
        <v>10</v>
      </c>
      <c r="C11" s="4">
        <v>5811.54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0.186</v>
      </c>
      <c r="D16" s="12">
        <v>0.186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0.615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0.337</v>
      </c>
      <c r="D20" s="12">
        <v>0.337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0.054</v>
      </c>
      <c r="D24" s="12">
        <v>0.054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0.882</v>
      </c>
      <c r="D25" s="12">
        <v>0.882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0.078</v>
      </c>
      <c r="D26" s="12">
        <v>0.078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0.179</v>
      </c>
      <c r="D27" s="12">
        <v>0.179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0.114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1.8090000000000002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25" sqref="C25:D25"/>
    </sheetView>
  </sheetViews>
  <sheetFormatPr defaultColWidth="9.140625" defaultRowHeight="15"/>
  <cols>
    <col min="1" max="1" width="4.140625" style="1" customWidth="1"/>
    <col min="2" max="2" width="50.7109375" style="2" customWidth="1"/>
    <col min="3" max="3" width="9.7109375" style="3" customWidth="1"/>
    <col min="4" max="4" width="8.8515625" style="3" customWidth="1"/>
    <col min="5" max="5" width="16.8515625" style="2" customWidth="1"/>
    <col min="6" max="6" width="8.71093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129</v>
      </c>
    </row>
    <row r="11" spans="2:4" ht="12.75">
      <c r="B11" s="8" t="s">
        <v>10</v>
      </c>
      <c r="C11" s="4">
        <v>7811.43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0.24</v>
      </c>
      <c r="D16" s="12">
        <v>0.24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0.599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0.331</v>
      </c>
      <c r="D20" s="12">
        <v>0.331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0.046</v>
      </c>
      <c r="D24" s="12">
        <v>0.046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0.841</v>
      </c>
      <c r="D25" s="12">
        <v>0.841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0.089</v>
      </c>
      <c r="D26" s="12">
        <v>0.089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0.158</v>
      </c>
      <c r="D27" s="12">
        <v>0.158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0.141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1.798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F13:F14"/>
    <mergeCell ref="C13:D14"/>
    <mergeCell ref="A13:A14"/>
    <mergeCell ref="B13:B14"/>
    <mergeCell ref="E13:E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2">
      <selection activeCell="C30" sqref="C30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9.00390625" style="3" customWidth="1"/>
    <col min="4" max="4" width="8.8515625" style="3" customWidth="1"/>
    <col min="5" max="5" width="16.7109375" style="2" customWidth="1"/>
    <col min="6" max="6" width="10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130</v>
      </c>
    </row>
    <row r="11" spans="2:4" ht="12.75">
      <c r="B11" s="8" t="s">
        <v>10</v>
      </c>
      <c r="C11" s="4">
        <v>4007.49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0.247</v>
      </c>
      <c r="D16" s="12">
        <v>0.247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0.62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0.339</v>
      </c>
      <c r="D20" s="12">
        <v>0.339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0.043</v>
      </c>
      <c r="D23" s="12">
        <v>0.043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0.067</v>
      </c>
      <c r="D24" s="12">
        <v>0.067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0.85</v>
      </c>
      <c r="D25" s="12">
        <v>0.85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0.071</v>
      </c>
      <c r="D26" s="12">
        <v>0.071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0.145</v>
      </c>
      <c r="D27" s="12">
        <v>0.145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0.108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1.8099999999999998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C28" sqref="C28"/>
    </sheetView>
  </sheetViews>
  <sheetFormatPr defaultColWidth="9.140625" defaultRowHeight="15"/>
  <cols>
    <col min="1" max="1" width="4.00390625" style="1" customWidth="1"/>
    <col min="2" max="2" width="50.7109375" style="2" customWidth="1"/>
    <col min="3" max="4" width="9.7109375" style="3" customWidth="1"/>
    <col min="5" max="5" width="17.00390625" style="2" customWidth="1"/>
    <col min="6" max="6" width="8.00390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8</v>
      </c>
      <c r="C10" s="4" t="s">
        <v>117</v>
      </c>
      <c r="D10" s="38" t="s">
        <v>131</v>
      </c>
    </row>
    <row r="11" spans="2:4" ht="12.75">
      <c r="B11" s="8" t="s">
        <v>10</v>
      </c>
      <c r="C11" s="4">
        <v>7800.35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0.214</v>
      </c>
      <c r="D16" s="12">
        <v>0.214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0.331</v>
      </c>
      <c r="D20" s="12">
        <v>0.331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0.024</v>
      </c>
      <c r="D22" s="12">
        <v>0.024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0.045</v>
      </c>
      <c r="D23" s="12">
        <v>0.045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0.046</v>
      </c>
      <c r="D24" s="12">
        <v>0.046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1</v>
      </c>
      <c r="D25" s="12">
        <v>1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0.064</v>
      </c>
      <c r="D26" s="12">
        <v>0.064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0.145</v>
      </c>
      <c r="D27" s="12">
        <v>0.145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0.039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1.8930000000000002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C25" sqref="C25:D25"/>
    </sheetView>
  </sheetViews>
  <sheetFormatPr defaultColWidth="9.140625" defaultRowHeight="15"/>
  <cols>
    <col min="1" max="1" width="4.28125" style="1" customWidth="1"/>
    <col min="2" max="2" width="51.57421875" style="2" customWidth="1"/>
    <col min="3" max="3" width="9.57421875" style="3" customWidth="1"/>
    <col min="4" max="4" width="9.00390625" style="3" customWidth="1"/>
    <col min="5" max="5" width="16.8515625" style="2" bestFit="1" customWidth="1"/>
    <col min="6" max="6" width="8.140625" style="2" bestFit="1" customWidth="1"/>
    <col min="7" max="7" width="3.00390625" style="2" bestFit="1" customWidth="1"/>
    <col min="8" max="8" width="5.00390625" style="2" bestFit="1" customWidth="1"/>
    <col min="9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5" ht="12.75">
      <c r="B9" s="6" t="s">
        <v>6</v>
      </c>
      <c r="C9" s="7" t="s">
        <v>125</v>
      </c>
      <c r="D9" s="7"/>
      <c r="E9" s="4"/>
    </row>
    <row r="10" spans="2:5" ht="12.75">
      <c r="B10" s="6" t="s">
        <v>8</v>
      </c>
      <c r="C10" s="4" t="s">
        <v>117</v>
      </c>
      <c r="D10" s="4">
        <v>55</v>
      </c>
      <c r="E10" s="4"/>
    </row>
    <row r="11" spans="2:5" ht="12.75">
      <c r="B11" s="8" t="s">
        <v>10</v>
      </c>
      <c r="C11" s="4">
        <v>10780.03</v>
      </c>
      <c r="D11" s="4"/>
      <c r="E11" s="4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0.203</v>
      </c>
      <c r="D16" s="12">
        <v>0.203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0.633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0.317</v>
      </c>
      <c r="D20" s="12">
        <v>0.317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0.015</v>
      </c>
      <c r="D21" s="12">
        <v>0.015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0.017</v>
      </c>
      <c r="D22" s="12">
        <v>0.017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0.051</v>
      </c>
      <c r="D23" s="12">
        <v>0.051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0.125</v>
      </c>
      <c r="D24" s="12">
        <v>0.125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0.811</v>
      </c>
      <c r="D25" s="12">
        <v>0.811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0.04</v>
      </c>
      <c r="D26" s="12">
        <v>0.04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0.192</v>
      </c>
      <c r="D27" s="12">
        <v>0.192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0.132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1.7730000000000001</v>
      </c>
      <c r="D30" s="31">
        <f>SUM(D16:D29)</f>
        <v>2.6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5118110236220472" top="0.7480314960629921" bottom="0.7480314960629921" header="0.31496062992125984" footer="0.31496062992125984"/>
  <pageSetup orientation="portrait" paperSize="9" scale="90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94</v>
      </c>
      <c r="D10" s="7"/>
      <c r="E10" s="4"/>
    </row>
    <row r="11" spans="2:5" ht="12.75">
      <c r="B11" s="8" t="s">
        <v>10</v>
      </c>
      <c r="C11" s="4">
        <v>301.6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0.16520540726377958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0.8285837997138947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0.08941293103448275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0.17850349001444651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0.047178312710170006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0.1910434267241379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2.499927367460911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95</v>
      </c>
      <c r="D10" s="7"/>
      <c r="E10" s="4"/>
    </row>
    <row r="11" spans="2:5" ht="12.75">
      <c r="B11" s="8" t="s">
        <v>10</v>
      </c>
      <c r="C11" s="4">
        <v>640.43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0.41736288141341504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0.49362713947537734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0.16077429227237952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0.13217687404624098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0.948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0.16335411365035213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0.18498251174991806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2.5002778126076834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132</v>
      </c>
      <c r="D10" s="7"/>
      <c r="E10" s="4"/>
    </row>
    <row r="11" spans="2:5" ht="12.75">
      <c r="B11" s="8" t="s">
        <v>10</v>
      </c>
      <c r="C11" s="4">
        <v>244.4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0.08024680851063831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0.207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0.5001868085106382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96</v>
      </c>
      <c r="D10" s="7"/>
      <c r="E10" s="4"/>
    </row>
    <row r="11" spans="2:5" ht="12.75">
      <c r="B11" s="8" t="s">
        <v>10</v>
      </c>
      <c r="C11" s="4">
        <v>408.09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0.2846480249982655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0.5059124847812116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0.14417643166948468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0.13192347910597435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0.13282764762102922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0.20057060942439173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2.400058677600357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97</v>
      </c>
      <c r="D10" s="7"/>
      <c r="E10" s="4"/>
    </row>
    <row r="11" spans="2:5" ht="12.75">
      <c r="B11" s="8" t="s">
        <v>10</v>
      </c>
      <c r="C11" s="4">
        <v>240.1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0.20491402545128232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0.5131675127953599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0.14294693877551023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0.22422595830219522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0.018061019481104817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0.19736501457725952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6">
        <f>SUM(C15:C27)</f>
        <v>2.3006804693827116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480314960629921" right="0.5511811023622047" top="0.984251968503937" bottom="0.984251968503937" header="0.5118110236220472" footer="0.5118110236220472"/>
  <pageSetup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0.1406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7</v>
      </c>
      <c r="D9" s="7"/>
      <c r="E9" s="4"/>
    </row>
    <row r="10" spans="2:5" ht="12.75">
      <c r="B10" s="6" t="s">
        <v>8</v>
      </c>
      <c r="C10" s="4" t="s">
        <v>50</v>
      </c>
      <c r="D10" s="7"/>
      <c r="E10" s="4"/>
    </row>
    <row r="11" spans="2:5" ht="12.75">
      <c r="B11" s="8" t="s">
        <v>10</v>
      </c>
      <c r="C11" s="4">
        <v>652.1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0.5180337561181609</v>
      </c>
      <c r="D15" s="13" t="s">
        <v>17</v>
      </c>
      <c r="E15" s="14" t="s">
        <v>18</v>
      </c>
    </row>
    <row r="16" spans="1:5" ht="12.75">
      <c r="A16" s="10">
        <v>2</v>
      </c>
      <c r="B16" s="15" t="s">
        <v>19</v>
      </c>
      <c r="C16" s="12">
        <v>0</v>
      </c>
      <c r="D16" s="13" t="s">
        <v>20</v>
      </c>
      <c r="E16" s="14" t="s">
        <v>18</v>
      </c>
    </row>
    <row r="17" spans="1:5" ht="12.75">
      <c r="A17" s="10">
        <v>3</v>
      </c>
      <c r="B17" s="15" t="s">
        <v>21</v>
      </c>
      <c r="C17" s="12">
        <v>0</v>
      </c>
      <c r="D17" s="13" t="s">
        <v>22</v>
      </c>
      <c r="E17" s="14" t="s">
        <v>18</v>
      </c>
    </row>
    <row r="18" spans="1:5" ht="12.75">
      <c r="A18" s="10">
        <v>4</v>
      </c>
      <c r="B18" s="16" t="s">
        <v>23</v>
      </c>
      <c r="C18" s="12">
        <v>0</v>
      </c>
      <c r="D18" s="13" t="s">
        <v>22</v>
      </c>
      <c r="E18" s="14" t="s">
        <v>18</v>
      </c>
    </row>
    <row r="19" spans="1:5" ht="63.75">
      <c r="A19" s="17">
        <v>5</v>
      </c>
      <c r="B19" s="16" t="s">
        <v>24</v>
      </c>
      <c r="C19" s="12">
        <v>0.2989889415689231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 t="s">
        <v>20</v>
      </c>
      <c r="E20" s="14" t="s">
        <v>18</v>
      </c>
    </row>
    <row r="21" spans="1:5" s="18" customFormat="1" ht="12.75">
      <c r="A21" s="17">
        <v>7</v>
      </c>
      <c r="B21" s="15" t="s">
        <v>27</v>
      </c>
      <c r="C21" s="12">
        <v>0</v>
      </c>
      <c r="D21" s="13" t="s">
        <v>20</v>
      </c>
      <c r="E21" s="14" t="s">
        <v>18</v>
      </c>
    </row>
    <row r="22" spans="1:5" ht="12.75">
      <c r="A22" s="17">
        <v>8</v>
      </c>
      <c r="B22" s="15" t="s">
        <v>28</v>
      </c>
      <c r="C22" s="12">
        <v>0.15037816285845731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0.13026744994485892</v>
      </c>
      <c r="D23" s="13" t="s">
        <v>29</v>
      </c>
      <c r="E23" s="14" t="s">
        <v>18</v>
      </c>
    </row>
    <row r="24" spans="1:5" ht="76.5">
      <c r="A24" s="17">
        <v>10</v>
      </c>
      <c r="B24" s="16" t="s">
        <v>31</v>
      </c>
      <c r="C24" s="12">
        <v>0.85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0.35411133859416716</v>
      </c>
      <c r="D25" s="20" t="s">
        <v>34</v>
      </c>
      <c r="E25" s="14" t="s">
        <v>18</v>
      </c>
    </row>
    <row r="26" spans="1:5" ht="25.5">
      <c r="A26" s="17">
        <v>12</v>
      </c>
      <c r="B26" s="21" t="s">
        <v>35</v>
      </c>
      <c r="C26" s="22">
        <v>0.19818770127281093</v>
      </c>
      <c r="D26" s="13" t="s">
        <v>36</v>
      </c>
      <c r="E26" s="14" t="s">
        <v>18</v>
      </c>
    </row>
    <row r="27" spans="1:5" ht="12.75">
      <c r="A27" s="17">
        <v>13</v>
      </c>
      <c r="B27" s="11" t="s">
        <v>37</v>
      </c>
      <c r="C27" s="12">
        <v>0</v>
      </c>
      <c r="D27" s="13" t="s">
        <v>36</v>
      </c>
      <c r="E27" s="14" t="s">
        <v>18</v>
      </c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2.499967350357378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133</v>
      </c>
      <c r="D10" s="7"/>
      <c r="E10" s="4"/>
    </row>
    <row r="11" spans="2:5" ht="12.75">
      <c r="B11" s="8" t="s">
        <v>10</v>
      </c>
      <c r="C11" s="4">
        <v>85.7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0.21293999999999996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0.17163640606767794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0.115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0.4995764060676779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134</v>
      </c>
      <c r="D10" s="7"/>
      <c r="E10" s="4"/>
    </row>
    <row r="11" spans="2:5" ht="12.75">
      <c r="B11" s="8" t="s">
        <v>10</v>
      </c>
      <c r="C11" s="4">
        <v>317.4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0.05406672967863895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0.233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0.5000067296786389</v>
      </c>
      <c r="D29" s="13"/>
      <c r="E29" s="13"/>
    </row>
    <row r="32" spans="2:4" ht="12.75">
      <c r="B32" s="4" t="s">
        <v>39</v>
      </c>
      <c r="C32" s="4"/>
      <c r="D32" s="4"/>
    </row>
    <row r="33" spans="2:4" ht="12.75">
      <c r="B33" s="4"/>
      <c r="C33" s="4"/>
      <c r="D33" s="4"/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135</v>
      </c>
      <c r="D10" s="7"/>
      <c r="E10" s="4"/>
    </row>
    <row r="11" spans="2:5" ht="12.75">
      <c r="B11" s="8" t="s">
        <v>10</v>
      </c>
      <c r="C11" s="4">
        <v>119.2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0.0616998322147651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0.225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0.49963983221476505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136</v>
      </c>
      <c r="D10" s="7"/>
      <c r="E10" s="4"/>
    </row>
    <row r="11" spans="2:5" ht="12.75">
      <c r="B11" s="8" t="s">
        <v>10</v>
      </c>
      <c r="C11" s="4">
        <v>160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0.045966375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0.241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0.49990637499999996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A7" sqref="A1:IV65536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9.28125" style="3" customWidth="1"/>
    <col min="4" max="4" width="9.7109375" style="3" customWidth="1"/>
    <col min="5" max="5" width="16.57421875" style="2" customWidth="1"/>
    <col min="6" max="6" width="8.4218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139</v>
      </c>
    </row>
    <row r="11" spans="2:4" ht="12.75">
      <c r="B11" s="8" t="s">
        <v>10</v>
      </c>
      <c r="C11" s="4">
        <v>5967.47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0.172</v>
      </c>
      <c r="D16" s="12">
        <v>0.172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0.002</v>
      </c>
      <c r="D17" s="12">
        <v>0.002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0.332</v>
      </c>
      <c r="D20" s="12">
        <v>0.332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0.011</v>
      </c>
      <c r="D21" s="12">
        <v>0.011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0.012</v>
      </c>
      <c r="D22" s="12">
        <v>0.012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0.044</v>
      </c>
      <c r="D23" s="12">
        <v>0.044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0.053</v>
      </c>
      <c r="D24" s="12">
        <v>0.053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0.974</v>
      </c>
      <c r="D25" s="12">
        <v>0.974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0.071</v>
      </c>
      <c r="D26" s="12">
        <v>0.071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0.143</v>
      </c>
      <c r="D27" s="12">
        <v>0.143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0.118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1.814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A7" sqref="A1:IV65536"/>
    </sheetView>
  </sheetViews>
  <sheetFormatPr defaultColWidth="9.140625" defaultRowHeight="15"/>
  <cols>
    <col min="1" max="1" width="4.140625" style="1" customWidth="1"/>
    <col min="2" max="2" width="50.7109375" style="2" customWidth="1"/>
    <col min="3" max="3" width="10.421875" style="3" bestFit="1" customWidth="1"/>
    <col min="4" max="4" width="9.421875" style="3" customWidth="1"/>
    <col min="5" max="5" width="16.8515625" style="2" customWidth="1"/>
    <col min="6" max="6" width="9.71093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140</v>
      </c>
    </row>
    <row r="11" spans="2:4" ht="12.75">
      <c r="B11" s="8" t="s">
        <v>10</v>
      </c>
      <c r="C11" s="4">
        <v>5978.39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0.195</v>
      </c>
      <c r="D16" s="12">
        <v>0.195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0.328</v>
      </c>
      <c r="D20" s="12">
        <v>0.328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0.023</v>
      </c>
      <c r="D21" s="12">
        <v>0.023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0.027</v>
      </c>
      <c r="D22" s="12">
        <v>0.027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0.065</v>
      </c>
      <c r="D23" s="12">
        <v>0.065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0.053</v>
      </c>
      <c r="D24" s="12">
        <v>0.053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0.869</v>
      </c>
      <c r="D25" s="12">
        <v>0.869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0.053</v>
      </c>
      <c r="D26" s="12">
        <v>0.053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0.179</v>
      </c>
      <c r="D27" s="12">
        <v>0.179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0.136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1.796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C18" sqref="C18:C19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9.8515625" style="3" customWidth="1"/>
    <col min="4" max="4" width="8.28125" style="3" customWidth="1"/>
    <col min="5" max="5" width="16.8515625" style="2" customWidth="1"/>
    <col min="6" max="6" width="10.0039062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141</v>
      </c>
    </row>
    <row r="11" spans="2:4" ht="12.75">
      <c r="B11" s="8" t="s">
        <v>10</v>
      </c>
      <c r="C11" s="4">
        <v>13995.24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0.146</v>
      </c>
      <c r="D16" s="12">
        <v>0.146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0.003</v>
      </c>
      <c r="D17" s="12">
        <v>0.003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0.606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0.303</v>
      </c>
      <c r="D20" s="12">
        <v>0.303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0.021</v>
      </c>
      <c r="D21" s="12">
        <v>0.021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0.025</v>
      </c>
      <c r="D22" s="12">
        <v>0.025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0.064</v>
      </c>
      <c r="D23" s="12">
        <v>0.064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0.035</v>
      </c>
      <c r="D24" s="12">
        <v>0.035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0.953</v>
      </c>
      <c r="D25" s="12">
        <v>0.953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0.052</v>
      </c>
      <c r="D26" s="12">
        <v>0.052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0.166</v>
      </c>
      <c r="D27" s="12">
        <v>0.166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0.164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1.768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142</v>
      </c>
      <c r="D10" s="7"/>
      <c r="E10" s="4"/>
    </row>
    <row r="11" spans="2:5" ht="12.75">
      <c r="B11" s="8" t="s">
        <v>10</v>
      </c>
      <c r="C11" s="4">
        <v>110.12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0.11131220486741739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0.176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0.5002522048674174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D18" sqref="D18"/>
    </sheetView>
  </sheetViews>
  <sheetFormatPr defaultColWidth="9.140625" defaultRowHeight="15"/>
  <cols>
    <col min="1" max="1" width="5.28125" style="1" customWidth="1"/>
    <col min="2" max="2" width="50.7109375" style="2" customWidth="1"/>
    <col min="3" max="3" width="10.421875" style="3" bestFit="1" customWidth="1"/>
    <col min="4" max="4" width="9.28125" style="3" customWidth="1"/>
    <col min="5" max="5" width="16.57421875" style="2" customWidth="1"/>
    <col min="6" max="6" width="8.7109375" style="2" customWidth="1"/>
    <col min="7" max="7" width="5.00390625" style="2" bestFit="1" customWidth="1"/>
    <col min="8" max="16384" width="9.140625" style="2" customWidth="1"/>
  </cols>
  <sheetData>
    <row r="1" spans="3:4" ht="12.75">
      <c r="C1" s="2" t="s">
        <v>0</v>
      </c>
      <c r="D1" s="2"/>
    </row>
    <row r="2" spans="3:4" ht="12.75">
      <c r="C2" s="2" t="s">
        <v>1</v>
      </c>
      <c r="D2" s="2"/>
    </row>
    <row r="3" spans="3:4" ht="12.75">
      <c r="C3" s="2" t="s">
        <v>2</v>
      </c>
      <c r="D3" s="2"/>
    </row>
    <row r="5" ht="12.75">
      <c r="B5" s="1" t="s">
        <v>3</v>
      </c>
    </row>
    <row r="6" ht="12.75">
      <c r="B6" s="4" t="s">
        <v>4</v>
      </c>
    </row>
    <row r="7" ht="12.75">
      <c r="B7" s="1" t="s">
        <v>5</v>
      </c>
    </row>
    <row r="8" ht="12.75">
      <c r="B8" s="5"/>
    </row>
    <row r="9" spans="2:4" ht="12.75">
      <c r="B9" s="6" t="s">
        <v>6</v>
      </c>
      <c r="C9" s="7" t="s">
        <v>68</v>
      </c>
      <c r="D9" s="7"/>
    </row>
    <row r="10" spans="2:4" ht="12.75">
      <c r="B10" s="6" t="s">
        <v>137</v>
      </c>
      <c r="C10" s="4" t="s">
        <v>138</v>
      </c>
      <c r="D10" s="38" t="s">
        <v>143</v>
      </c>
    </row>
    <row r="11" spans="2:4" ht="12.75">
      <c r="B11" s="8" t="s">
        <v>10</v>
      </c>
      <c r="C11" s="4">
        <v>7965.25</v>
      </c>
      <c r="D11" s="7"/>
    </row>
    <row r="12" spans="1:2" ht="12.75">
      <c r="A12" s="9"/>
      <c r="B12" s="7"/>
    </row>
    <row r="13" spans="1:6" ht="12.75">
      <c r="A13" s="63" t="s">
        <v>11</v>
      </c>
      <c r="B13" s="65" t="s">
        <v>12</v>
      </c>
      <c r="C13" s="70" t="s">
        <v>63</v>
      </c>
      <c r="D13" s="71"/>
      <c r="E13" s="68" t="s">
        <v>14</v>
      </c>
      <c r="F13" s="68" t="s">
        <v>15</v>
      </c>
    </row>
    <row r="14" spans="1:6" ht="12.75">
      <c r="A14" s="64"/>
      <c r="B14" s="66"/>
      <c r="C14" s="72"/>
      <c r="D14" s="73"/>
      <c r="E14" s="69"/>
      <c r="F14" s="69"/>
    </row>
    <row r="15" spans="1:6" ht="25.5">
      <c r="A15" s="27"/>
      <c r="B15" s="28"/>
      <c r="C15" s="29" t="s">
        <v>64</v>
      </c>
      <c r="D15" s="30" t="s">
        <v>65</v>
      </c>
      <c r="E15" s="29"/>
      <c r="F15" s="29"/>
    </row>
    <row r="16" spans="1:6" ht="12.75">
      <c r="A16" s="10">
        <v>1</v>
      </c>
      <c r="B16" s="11" t="s">
        <v>16</v>
      </c>
      <c r="C16" s="12">
        <v>0.205</v>
      </c>
      <c r="D16" s="12">
        <v>0.205</v>
      </c>
      <c r="E16" s="13" t="s">
        <v>42</v>
      </c>
      <c r="F16" s="14" t="s">
        <v>18</v>
      </c>
    </row>
    <row r="17" spans="1:6" ht="12.75">
      <c r="A17" s="10">
        <v>2</v>
      </c>
      <c r="B17" s="15" t="s">
        <v>19</v>
      </c>
      <c r="C17" s="12">
        <v>0.004</v>
      </c>
      <c r="D17" s="12">
        <v>0.004</v>
      </c>
      <c r="E17" s="13" t="s">
        <v>20</v>
      </c>
      <c r="F17" s="14" t="s">
        <v>18</v>
      </c>
    </row>
    <row r="18" spans="1:6" ht="12.75">
      <c r="A18" s="10">
        <v>3</v>
      </c>
      <c r="B18" s="15" t="s">
        <v>21</v>
      </c>
      <c r="C18" s="12"/>
      <c r="D18" s="12">
        <v>0.636</v>
      </c>
      <c r="E18" s="13" t="s">
        <v>22</v>
      </c>
      <c r="F18" s="14" t="s">
        <v>18</v>
      </c>
    </row>
    <row r="19" spans="1:6" ht="12.75">
      <c r="A19" s="10">
        <v>4</v>
      </c>
      <c r="B19" s="16" t="s">
        <v>23</v>
      </c>
      <c r="C19" s="12"/>
      <c r="D19" s="12">
        <v>0.062</v>
      </c>
      <c r="E19" s="13" t="s">
        <v>22</v>
      </c>
      <c r="F19" s="14" t="s">
        <v>18</v>
      </c>
    </row>
    <row r="20" spans="1:6" ht="63.75">
      <c r="A20" s="17">
        <v>5</v>
      </c>
      <c r="B20" s="16" t="s">
        <v>43</v>
      </c>
      <c r="C20" s="12">
        <v>0.328</v>
      </c>
      <c r="D20" s="12">
        <v>0.328</v>
      </c>
      <c r="E20" s="13" t="s">
        <v>25</v>
      </c>
      <c r="F20" s="14" t="s">
        <v>18</v>
      </c>
    </row>
    <row r="21" spans="1:6" ht="12.75">
      <c r="A21" s="17">
        <v>6</v>
      </c>
      <c r="B21" s="15" t="s">
        <v>26</v>
      </c>
      <c r="C21" s="12">
        <v>0.022</v>
      </c>
      <c r="D21" s="12">
        <v>0.022</v>
      </c>
      <c r="E21" s="13" t="s">
        <v>20</v>
      </c>
      <c r="F21" s="14" t="s">
        <v>18</v>
      </c>
    </row>
    <row r="22" spans="1:6" s="18" customFormat="1" ht="12.75">
      <c r="A22" s="17">
        <v>7</v>
      </c>
      <c r="B22" s="15" t="s">
        <v>27</v>
      </c>
      <c r="C22" s="12">
        <v>0.025</v>
      </c>
      <c r="D22" s="12">
        <v>0.025</v>
      </c>
      <c r="E22" s="13" t="s">
        <v>20</v>
      </c>
      <c r="F22" s="14" t="s">
        <v>18</v>
      </c>
    </row>
    <row r="23" spans="1:6" ht="12.75">
      <c r="A23" s="17">
        <v>8</v>
      </c>
      <c r="B23" s="15" t="s">
        <v>28</v>
      </c>
      <c r="C23" s="12">
        <v>0.044</v>
      </c>
      <c r="D23" s="12">
        <v>0.044</v>
      </c>
      <c r="E23" s="13" t="s">
        <v>29</v>
      </c>
      <c r="F23" s="14" t="s">
        <v>18</v>
      </c>
    </row>
    <row r="24" spans="1:6" ht="76.5">
      <c r="A24" s="17">
        <v>9</v>
      </c>
      <c r="B24" s="19" t="s">
        <v>30</v>
      </c>
      <c r="C24" s="12">
        <v>0.045</v>
      </c>
      <c r="D24" s="12">
        <v>0.045</v>
      </c>
      <c r="E24" s="13" t="s">
        <v>29</v>
      </c>
      <c r="F24" s="14" t="s">
        <v>18</v>
      </c>
    </row>
    <row r="25" spans="1:6" ht="76.5">
      <c r="A25" s="17">
        <v>10</v>
      </c>
      <c r="B25" s="16" t="s">
        <v>31</v>
      </c>
      <c r="C25" s="12">
        <v>0.953</v>
      </c>
      <c r="D25" s="12">
        <v>0.953</v>
      </c>
      <c r="E25" s="20" t="s">
        <v>32</v>
      </c>
      <c r="F25" s="14" t="s">
        <v>18</v>
      </c>
    </row>
    <row r="26" spans="1:6" ht="38.25">
      <c r="A26" s="17">
        <v>11</v>
      </c>
      <c r="B26" s="16" t="s">
        <v>33</v>
      </c>
      <c r="C26" s="12">
        <v>0.057</v>
      </c>
      <c r="D26" s="12">
        <v>0.057</v>
      </c>
      <c r="E26" s="20" t="s">
        <v>34</v>
      </c>
      <c r="F26" s="14" t="s">
        <v>18</v>
      </c>
    </row>
    <row r="27" spans="1:6" ht="25.5">
      <c r="A27" s="17">
        <v>12</v>
      </c>
      <c r="B27" s="21" t="s">
        <v>35</v>
      </c>
      <c r="C27" s="12">
        <v>0.154</v>
      </c>
      <c r="D27" s="12">
        <v>0.154</v>
      </c>
      <c r="E27" s="13" t="s">
        <v>36</v>
      </c>
      <c r="F27" s="14" t="s">
        <v>18</v>
      </c>
    </row>
    <row r="28" spans="1:6" ht="12.75">
      <c r="A28" s="17">
        <v>13</v>
      </c>
      <c r="B28" s="11" t="s">
        <v>37</v>
      </c>
      <c r="C28" s="12"/>
      <c r="D28" s="12">
        <v>0.065</v>
      </c>
      <c r="E28" s="13" t="s">
        <v>36</v>
      </c>
      <c r="F28" s="14" t="s">
        <v>18</v>
      </c>
    </row>
    <row r="29" spans="1:6" ht="12.75">
      <c r="A29" s="10"/>
      <c r="B29" s="11"/>
      <c r="C29" s="12"/>
      <c r="D29" s="12"/>
      <c r="E29" s="13"/>
      <c r="F29" s="13"/>
    </row>
    <row r="30" spans="1:6" ht="12.75">
      <c r="A30" s="23"/>
      <c r="B30" s="24" t="s">
        <v>38</v>
      </c>
      <c r="C30" s="25">
        <f>SUM(C16:C29)</f>
        <v>1.837</v>
      </c>
      <c r="D30" s="31">
        <f>SUM(D16:D29)</f>
        <v>2.5999999999999996</v>
      </c>
      <c r="E30" s="13"/>
      <c r="F30" s="13"/>
    </row>
    <row r="32" ht="12.75">
      <c r="B32" s="2" t="s">
        <v>67</v>
      </c>
    </row>
  </sheetData>
  <sheetProtection/>
  <mergeCells count="5">
    <mergeCell ref="A13:A14"/>
    <mergeCell ref="B13:B14"/>
    <mergeCell ref="C13:D14"/>
    <mergeCell ref="E13:E14"/>
    <mergeCell ref="F13:F14"/>
  </mergeCells>
  <printOptions/>
  <pageMargins left="0.7086614173228347" right="0.31496062992125984" top="0.7480314960629921" bottom="0.7480314960629921" header="0.31496062992125984" footer="0.31496062992125984"/>
  <pageSetup orientation="portrait" paperSize="9" scale="90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5.28125" style="1" customWidth="1"/>
    <col min="2" max="2" width="51.28125" style="2" customWidth="1"/>
    <col min="3" max="3" width="11.8515625" style="2" customWidth="1"/>
    <col min="4" max="4" width="16.8515625" style="2" bestFit="1" customWidth="1"/>
    <col min="5" max="5" width="8.140625" style="2" bestFit="1" customWidth="1"/>
    <col min="6" max="6" width="3.00390625" style="2" bestFit="1" customWidth="1"/>
    <col min="7" max="7" width="5.00390625" style="2" bestFit="1" customWidth="1"/>
    <col min="8" max="16384" width="9.140625" style="2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5" spans="2:4" ht="12.75">
      <c r="B5" s="1" t="s">
        <v>3</v>
      </c>
      <c r="C5" s="3"/>
      <c r="D5" s="3"/>
    </row>
    <row r="6" spans="2:4" ht="12.75">
      <c r="B6" s="4" t="s">
        <v>4</v>
      </c>
      <c r="C6" s="3"/>
      <c r="D6" s="3"/>
    </row>
    <row r="7" spans="2:4" ht="12.75">
      <c r="B7" s="1" t="s">
        <v>5</v>
      </c>
      <c r="C7" s="3"/>
      <c r="D7" s="3"/>
    </row>
    <row r="8" spans="2:4" ht="12.75">
      <c r="B8" s="5"/>
      <c r="C8" s="3"/>
      <c r="D8" s="3"/>
    </row>
    <row r="9" spans="2:5" ht="12.75">
      <c r="B9" s="6" t="s">
        <v>6</v>
      </c>
      <c r="C9" s="7" t="s">
        <v>115</v>
      </c>
      <c r="D9" s="7"/>
      <c r="E9" s="4"/>
    </row>
    <row r="10" spans="2:5" ht="12.75">
      <c r="B10" s="6" t="s">
        <v>8</v>
      </c>
      <c r="C10" s="4" t="s">
        <v>144</v>
      </c>
      <c r="D10" s="7"/>
      <c r="E10" s="4"/>
    </row>
    <row r="11" spans="2:5" ht="12.75">
      <c r="B11" s="8" t="s">
        <v>10</v>
      </c>
      <c r="C11" s="4">
        <v>141.4</v>
      </c>
      <c r="D11" s="7"/>
      <c r="E11" s="4"/>
    </row>
    <row r="12" spans="1:4" ht="12.75">
      <c r="A12" s="9"/>
      <c r="B12" s="7"/>
      <c r="C12" s="3"/>
      <c r="D12" s="3"/>
    </row>
    <row r="13" spans="1:5" ht="12.75">
      <c r="A13" s="63" t="s">
        <v>11</v>
      </c>
      <c r="B13" s="65" t="s">
        <v>12</v>
      </c>
      <c r="C13" s="67" t="s">
        <v>13</v>
      </c>
      <c r="D13" s="68" t="s">
        <v>14</v>
      </c>
      <c r="E13" s="68" t="s">
        <v>15</v>
      </c>
    </row>
    <row r="14" spans="1:5" ht="12.75">
      <c r="A14" s="64"/>
      <c r="B14" s="66"/>
      <c r="C14" s="67"/>
      <c r="D14" s="69"/>
      <c r="E14" s="69"/>
    </row>
    <row r="15" spans="1:5" ht="12.75">
      <c r="A15" s="10">
        <v>1</v>
      </c>
      <c r="B15" s="11" t="s">
        <v>16</v>
      </c>
      <c r="C15" s="12">
        <v>0</v>
      </c>
      <c r="D15" s="13"/>
      <c r="E15" s="14"/>
    </row>
    <row r="16" spans="1:5" ht="12.75">
      <c r="A16" s="10">
        <v>2</v>
      </c>
      <c r="B16" s="15" t="s">
        <v>19</v>
      </c>
      <c r="C16" s="12">
        <v>0</v>
      </c>
      <c r="D16" s="13"/>
      <c r="E16" s="14"/>
    </row>
    <row r="17" spans="1:5" ht="12.75">
      <c r="A17" s="10">
        <v>3</v>
      </c>
      <c r="B17" s="15" t="s">
        <v>21</v>
      </c>
      <c r="C17" s="12">
        <v>0</v>
      </c>
      <c r="D17" s="13"/>
      <c r="E17" s="14"/>
    </row>
    <row r="18" spans="1:5" ht="12.75">
      <c r="A18" s="10">
        <v>4</v>
      </c>
      <c r="B18" s="16" t="s">
        <v>23</v>
      </c>
      <c r="C18" s="12">
        <v>0</v>
      </c>
      <c r="D18" s="13"/>
      <c r="E18" s="14"/>
    </row>
    <row r="19" spans="1:5" ht="63.75">
      <c r="A19" s="17">
        <v>5</v>
      </c>
      <c r="B19" s="16" t="s">
        <v>24</v>
      </c>
      <c r="C19" s="12">
        <v>0.21294000000000002</v>
      </c>
      <c r="D19" s="13" t="s">
        <v>25</v>
      </c>
      <c r="E19" s="14" t="s">
        <v>18</v>
      </c>
    </row>
    <row r="20" spans="1:5" ht="12.75">
      <c r="A20" s="17">
        <v>6</v>
      </c>
      <c r="B20" s="15" t="s">
        <v>26</v>
      </c>
      <c r="C20" s="12">
        <v>0</v>
      </c>
      <c r="D20" s="13"/>
      <c r="E20" s="14"/>
    </row>
    <row r="21" spans="1:5" s="18" customFormat="1" ht="12.75">
      <c r="A21" s="17">
        <v>7</v>
      </c>
      <c r="B21" s="15" t="s">
        <v>27</v>
      </c>
      <c r="C21" s="12">
        <v>0</v>
      </c>
      <c r="D21" s="13"/>
      <c r="E21" s="14"/>
    </row>
    <row r="22" spans="1:5" ht="12.75">
      <c r="A22" s="17">
        <v>8</v>
      </c>
      <c r="B22" s="15" t="s">
        <v>28</v>
      </c>
      <c r="C22" s="12">
        <v>0.06935049504950497</v>
      </c>
      <c r="D22" s="13" t="s">
        <v>29</v>
      </c>
      <c r="E22" s="14" t="s">
        <v>18</v>
      </c>
    </row>
    <row r="23" spans="1:5" ht="76.5">
      <c r="A23" s="17">
        <v>9</v>
      </c>
      <c r="B23" s="19" t="s">
        <v>30</v>
      </c>
      <c r="C23" s="12">
        <v>0</v>
      </c>
      <c r="D23" s="13"/>
      <c r="E23" s="14"/>
    </row>
    <row r="24" spans="1:5" ht="76.5">
      <c r="A24" s="17">
        <v>10</v>
      </c>
      <c r="B24" s="16" t="s">
        <v>31</v>
      </c>
      <c r="C24" s="12">
        <v>0.218</v>
      </c>
      <c r="D24" s="20" t="s">
        <v>32</v>
      </c>
      <c r="E24" s="14" t="s">
        <v>18</v>
      </c>
    </row>
    <row r="25" spans="1:5" ht="38.25">
      <c r="A25" s="17">
        <v>11</v>
      </c>
      <c r="B25" s="16" t="s">
        <v>33</v>
      </c>
      <c r="C25" s="12">
        <v>0</v>
      </c>
      <c r="D25" s="20"/>
      <c r="E25" s="14"/>
    </row>
    <row r="26" spans="1:5" ht="25.5">
      <c r="A26" s="17">
        <v>12</v>
      </c>
      <c r="B26" s="21" t="s">
        <v>35</v>
      </c>
      <c r="C26" s="22">
        <v>0</v>
      </c>
      <c r="D26" s="13"/>
      <c r="E26" s="14"/>
    </row>
    <row r="27" spans="1:5" ht="12.75">
      <c r="A27" s="17">
        <v>13</v>
      </c>
      <c r="B27" s="11" t="s">
        <v>37</v>
      </c>
      <c r="C27" s="12">
        <v>0</v>
      </c>
      <c r="D27" s="13"/>
      <c r="E27" s="14"/>
    </row>
    <row r="28" spans="1:5" ht="12.75">
      <c r="A28" s="10"/>
      <c r="B28" s="13"/>
      <c r="C28" s="12"/>
      <c r="D28" s="13"/>
      <c r="E28" s="13"/>
    </row>
    <row r="29" spans="1:5" ht="12.75">
      <c r="A29" s="23"/>
      <c r="B29" s="24" t="s">
        <v>38</v>
      </c>
      <c r="C29" s="25">
        <f>SUM(C15:C27)</f>
        <v>0.500290495049505</v>
      </c>
      <c r="D29" s="13"/>
      <c r="E29" s="13"/>
    </row>
    <row r="32" ht="12.75">
      <c r="B32" s="2" t="s">
        <v>39</v>
      </c>
    </row>
  </sheetData>
  <sheetProtection/>
  <mergeCells count="5">
    <mergeCell ref="A13:A14"/>
    <mergeCell ref="B13:B14"/>
    <mergeCell ref="C13:C14"/>
    <mergeCell ref="D13:D14"/>
    <mergeCell ref="E13:E14"/>
  </mergeCells>
  <printOptions/>
  <pageMargins left="0.7086614173228347" right="0.5118110236220472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2016-01-22T12:57:47Z</dcterms:modified>
  <cp:category/>
  <cp:version/>
  <cp:contentType/>
  <cp:contentStatus/>
</cp:coreProperties>
</file>