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30" tabRatio="601" activeTab="0"/>
  </bookViews>
  <sheets>
    <sheet name="дод 2" sheetId="1" r:id="rId1"/>
  </sheets>
  <definedNames>
    <definedName name="_xlnm.Print_Titles" localSheetId="0">'дод 2'!$9:$9</definedName>
    <definedName name="_xlnm.Print_Area" localSheetId="0">'дод 2'!$A$1:$H$42</definedName>
  </definedNames>
  <calcPr fullCalcOnLoad="1"/>
</workbook>
</file>

<file path=xl/sharedStrings.xml><?xml version="1.0" encoding="utf-8"?>
<sst xmlns="http://schemas.openxmlformats.org/spreadsheetml/2006/main" count="69" uniqueCount="66">
  <si>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</si>
  <si>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</si>
  <si>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</si>
  <si>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</si>
  <si>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</si>
  <si>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Затверджено з урахуванням внесених змін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</si>
  <si>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</si>
  <si>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</si>
  <si>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</si>
  <si>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</si>
  <si>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</si>
  <si>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>Разом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</si>
  <si>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</si>
  <si>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</si>
  <si>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</si>
  <si>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</si>
  <si>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</si>
  <si>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</si>
  <si>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</si>
  <si>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</si>
  <si>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</si>
  <si>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</si>
  <si>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Кредитування</t>
  </si>
  <si>
    <t>7100</t>
  </si>
  <si>
    <t>Будівництво та регіональний розвиток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</si>
  <si>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</si>
  <si>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</si>
  <si>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</si>
  <si>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</si>
  <si>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</si>
  <si>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</si>
  <si>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8200</t>
  </si>
  <si>
    <t>Охорона навколишнього природного середовища</t>
  </si>
  <si>
    <t>8300</t>
  </si>
  <si>
    <t>8600</t>
  </si>
  <si>
    <t>Обслуговування місцевого боргу</t>
  </si>
  <si>
    <t>Резервний фонд</t>
  </si>
  <si>
    <t>8700</t>
  </si>
  <si>
    <t>9000</t>
  </si>
  <si>
    <t>Міжбюджетні трансферти</t>
  </si>
  <si>
    <t>Транспорт та транспортна інфраструктура, дорожнє господарство</t>
  </si>
  <si>
    <t>в т.ч. мистецькі школи</t>
  </si>
  <si>
    <t>1080</t>
  </si>
  <si>
    <t>Сільське, лісове господарство та мисливство</t>
  </si>
  <si>
    <t xml:space="preserve">Культура і мистецтво </t>
  </si>
  <si>
    <t xml:space="preserve">Освіта </t>
  </si>
  <si>
    <t>Виконання</t>
  </si>
  <si>
    <t>(тис. грн)</t>
  </si>
  <si>
    <t>7000</t>
  </si>
  <si>
    <t>8000</t>
  </si>
  <si>
    <t>Інша діяльність,у т.ч.за рахунок:</t>
  </si>
  <si>
    <t>9100</t>
  </si>
  <si>
    <t>Дотації з місцевого бюджету іншим бюджетам</t>
  </si>
  <si>
    <t>9700</t>
  </si>
  <si>
    <t xml:space="preserve">Субвенції з місцевого бюджету іншим місцевим бюджетам на здійснення програм та заходів за рахунок коштів місцвих бюджетів 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</si>
  <si>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</si>
  <si>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</si>
  <si>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Економічна діяльність, у т.ч.за рахунок:</t>
  </si>
  <si>
    <t>Світлана ЛИПОВА</t>
  </si>
  <si>
    <t>Затверджено</t>
  </si>
  <si>
    <t xml:space="preserve">                           до пояснювальної записки                                          </t>
  </si>
  <si>
    <t xml:space="preserve">         Додаток 2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</si>
  <si>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</si>
  <si>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</si>
  <si>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>Інформація про виконання видаткової частини бюджету Сумської міської територіальної громади за 2023 рік</t>
  </si>
  <si>
    <t>Директор Департаменту фінансів, економіки та інвестицій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</si>
</sst>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0.0000"/>
    <numFmt numFmtId="201" formatCode="0.000"/>
    <numFmt numFmtId="202" formatCode="0.000000"/>
    <numFmt numFmtId="203" formatCode="0.00000"/>
    <numFmt numFmtId="204" formatCode="0.0000000"/>
    <numFmt numFmtId="205" formatCode="#,##0.000"/>
    <numFmt numFmtId="206" formatCode="#,##0.0000"/>
    <numFmt numFmtId="207" formatCode="#,##0&quot;грн.&quot;;\-#,##0&quot;грн.&quot;"/>
    <numFmt numFmtId="208" formatCode="#,##0&quot;грн.&quot;;[Red]\-#,##0&quot;грн.&quot;"/>
    <numFmt numFmtId="209" formatCode="#,##0.00&quot;грн.&quot;;\-#,##0.00&quot;грн.&quot;"/>
    <numFmt numFmtId="210" formatCode="#,##0.00&quot;грн.&quot;;[Red]\-#,##0.00&quot;грн.&quot;"/>
    <numFmt numFmtId="211" formatCode="_-* #,##0&quot;грн.&quot;_-;\-* #,##0&quot;грн.&quot;_-;_-* &quot;-&quot;&quot;грн.&quot;_-;_-@_-"/>
    <numFmt numFmtId="212" formatCode="_-* #,##0_г_р_н_._-;\-* #,##0_г_р_н_._-;_-* &quot;-&quot;_г_р_н_._-;_-@_-"/>
    <numFmt numFmtId="213" formatCode="_-* #,##0.00&quot;грн.&quot;_-;\-* #,##0.00&quot;грн.&quot;_-;_-* &quot;-&quot;??&quot;грн.&quot;_-;_-@_-"/>
    <numFmt numFmtId="214" formatCode="_-* #,##0.00_г_р_н_._-;\-* #,##0.00_г_р_н_._-;_-* &quot;-&quot;??_г_р_н_._-;_-@_-"/>
    <numFmt numFmtId="215" formatCode="#,##0.0_ ;\-#,##0.0\ 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.00000"/>
    <numFmt numFmtId="221" formatCode="#,##0.000000"/>
    <numFmt numFmtId="222" formatCode="_(* #,##0.000_);_(* \(#,##0.000\);_(* &quot;-&quot;??_);_(@_)"/>
    <numFmt numFmtId="223" formatCode="_(* #,##0.0_);_(* \(#,##0.0\);_(* &quot;-&quot;??_);_(@_)"/>
    <numFmt numFmtId="224" formatCode="_(* #,##0_);_(* \(#,##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sz val="30"/>
      <name val="Times New Roman"/>
      <family val="1"/>
    </font>
    <font>
      <sz val="2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60"/>
      <name val="Times New Roman"/>
      <family val="1"/>
    </font>
    <font>
      <sz val="20"/>
      <color indexed="6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rgb="FFC00000"/>
      <name val="Times New Roman"/>
      <family val="1"/>
    </font>
    <font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3" fillId="0" borderId="0" xfId="0" applyFont="1" applyFill="1" applyAlignment="1">
      <alignment vertical="center"/>
    </xf>
    <xf numFmtId="198" fontId="54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8" fontId="12" fillId="0" borderId="10" xfId="0" applyNumberFormat="1" applyFont="1" applyFill="1" applyBorder="1" applyAlignment="1">
      <alignment horizontal="right"/>
    </xf>
    <xf numFmtId="198" fontId="13" fillId="0" borderId="10" xfId="0" applyNumberFormat="1" applyFont="1" applyFill="1" applyBorder="1" applyAlignment="1">
      <alignment horizontal="right" wrapText="1"/>
    </xf>
    <xf numFmtId="198" fontId="12" fillId="0" borderId="10" xfId="0" applyNumberFormat="1" applyFont="1" applyFill="1" applyBorder="1" applyAlignment="1">
      <alignment horizontal="right" wrapText="1"/>
    </xf>
    <xf numFmtId="14" fontId="7" fillId="0" borderId="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98" fontId="14" fillId="0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3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/>
    </xf>
    <xf numFmtId="198" fontId="12" fillId="0" borderId="10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Alignment="1">
      <alignment vertical="center"/>
    </xf>
    <xf numFmtId="198" fontId="10" fillId="0" borderId="0" xfId="0" applyNumberFormat="1" applyFont="1" applyFill="1" applyAlignment="1">
      <alignment vertical="center"/>
    </xf>
    <xf numFmtId="198" fontId="7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198" fontId="15" fillId="0" borderId="0" xfId="0" applyNumberFormat="1" applyFont="1" applyFill="1" applyBorder="1" applyAlignment="1">
      <alignment vertical="center"/>
    </xf>
    <xf numFmtId="198" fontId="53" fillId="0" borderId="0" xfId="0" applyNumberFormat="1" applyFont="1" applyFill="1" applyAlignment="1">
      <alignment vertical="center"/>
    </xf>
    <xf numFmtId="199" fontId="7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199" fontId="1" fillId="0" borderId="0" xfId="0" applyNumberFormat="1" applyFont="1" applyFill="1" applyAlignment="1">
      <alignment/>
    </xf>
    <xf numFmtId="198" fontId="1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7"/>
  <sheetViews>
    <sheetView showZeros="0" tabSelected="1" view="pageBreakPreview" zoomScale="62" zoomScaleNormal="75" zoomScaleSheetLayoutView="62" zoomScalePageLayoutView="0" workbookViewId="0" topLeftCell="A1">
      <selection activeCell="N7" sqref="N7"/>
    </sheetView>
  </sheetViews>
  <sheetFormatPr defaultColWidth="9.140625" defaultRowHeight="12.75"/>
  <cols>
    <col min="1" max="1" width="53.7109375" style="2" customWidth="1"/>
    <col min="2" max="2" width="24.421875" style="2" customWidth="1"/>
    <col min="3" max="3" width="27.57421875" style="40" customWidth="1"/>
    <col min="4" max="4" width="31.28125" style="12" customWidth="1"/>
    <col min="5" max="5" width="31.140625" style="12" customWidth="1"/>
    <col min="6" max="6" width="31.140625" style="49" customWidth="1"/>
    <col min="7" max="7" width="30.421875" style="12" customWidth="1"/>
    <col min="8" max="8" width="28.57421875" style="12" customWidth="1"/>
    <col min="9" max="9" width="14.421875" style="2" customWidth="1"/>
    <col min="10" max="10" width="15.8515625" style="2" customWidth="1"/>
    <col min="11" max="16384" width="9.140625" style="2" customWidth="1"/>
  </cols>
  <sheetData>
    <row r="2" spans="5:8" ht="36.75" customHeight="1">
      <c r="E2" s="60" t="s">
        <v>61</v>
      </c>
      <c r="F2" s="60"/>
      <c r="G2" s="60"/>
      <c r="H2" s="60"/>
    </row>
    <row r="3" spans="5:8" ht="39.75" customHeight="1">
      <c r="E3" s="59" t="s">
        <v>60</v>
      </c>
      <c r="F3" s="59"/>
      <c r="G3" s="59"/>
      <c r="H3" s="59"/>
    </row>
    <row r="4" ht="52.5" customHeight="1"/>
    <row r="5" spans="1:8" ht="75" customHeight="1">
      <c r="A5" s="58" t="s">
        <v>64</v>
      </c>
      <c r="B5" s="58"/>
      <c r="C5" s="58"/>
      <c r="D5" s="58"/>
      <c r="E5" s="58"/>
      <c r="F5" s="58"/>
      <c r="G5" s="58"/>
      <c r="H5" s="58"/>
    </row>
    <row r="6" spans="1:8" s="9" customFormat="1" ht="64.5" customHeight="1">
      <c r="A6" s="8"/>
      <c r="C6" s="41"/>
      <c r="F6" s="41"/>
      <c r="H6" s="27" t="s">
        <v>47</v>
      </c>
    </row>
    <row r="7" spans="1:8" s="4" customFormat="1" ht="33.75" customHeight="1">
      <c r="A7" s="56" t="s">
        <v>10</v>
      </c>
      <c r="B7" s="56" t="s">
        <v>6</v>
      </c>
      <c r="C7" s="62" t="s">
        <v>8</v>
      </c>
      <c r="D7" s="63"/>
      <c r="E7" s="64"/>
      <c r="F7" s="62" t="s">
        <v>9</v>
      </c>
      <c r="G7" s="63"/>
      <c r="H7" s="64"/>
    </row>
    <row r="8" spans="1:8" s="4" customFormat="1" ht="87.75" customHeight="1">
      <c r="A8" s="56"/>
      <c r="B8" s="56"/>
      <c r="C8" s="42" t="s">
        <v>59</v>
      </c>
      <c r="D8" s="18" t="s">
        <v>5</v>
      </c>
      <c r="E8" s="18" t="s">
        <v>46</v>
      </c>
      <c r="F8" s="42" t="s">
        <v>59</v>
      </c>
      <c r="G8" s="18" t="s">
        <v>5</v>
      </c>
      <c r="H8" s="18" t="s">
        <v>46</v>
      </c>
    </row>
    <row r="9" spans="1:8" s="11" customFormat="1" ht="26.2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9" s="10" customFormat="1" ht="30" customHeight="1">
      <c r="A10" s="25" t="s">
        <v>0</v>
      </c>
      <c r="B10" s="20" t="s">
        <v>12</v>
      </c>
      <c r="C10" s="31">
        <v>274892.7</v>
      </c>
      <c r="D10" s="31">
        <v>263070.1</v>
      </c>
      <c r="E10" s="31">
        <v>260000</v>
      </c>
      <c r="F10" s="31">
        <v>939.5</v>
      </c>
      <c r="G10" s="31">
        <v>3726</v>
      </c>
      <c r="H10" s="31">
        <v>35173</v>
      </c>
      <c r="I10" s="53"/>
    </row>
    <row r="11" spans="1:9" s="10" customFormat="1" ht="31.5" customHeight="1">
      <c r="A11" s="25" t="s">
        <v>45</v>
      </c>
      <c r="B11" s="20" t="s">
        <v>13</v>
      </c>
      <c r="C11" s="31">
        <v>1337433.7</v>
      </c>
      <c r="D11" s="31">
        <v>1334041.3</v>
      </c>
      <c r="E11" s="31">
        <v>1322810</v>
      </c>
      <c r="F11" s="31">
        <v>122493.6</v>
      </c>
      <c r="G11" s="31">
        <v>268095.9</v>
      </c>
      <c r="H11" s="31">
        <v>198500</v>
      </c>
      <c r="I11" s="53"/>
    </row>
    <row r="12" spans="1:9" s="10" customFormat="1" ht="27">
      <c r="A12" s="25" t="s">
        <v>1</v>
      </c>
      <c r="B12" s="20" t="s">
        <v>14</v>
      </c>
      <c r="C12" s="31">
        <v>115559.5</v>
      </c>
      <c r="D12" s="31">
        <v>117069.4</v>
      </c>
      <c r="E12" s="31">
        <v>114476.4</v>
      </c>
      <c r="F12" s="31">
        <v>112000</v>
      </c>
      <c r="G12" s="31">
        <v>246181.3</v>
      </c>
      <c r="H12" s="31">
        <f>241181.3+1764.2</f>
        <v>242945.5</v>
      </c>
      <c r="I12" s="53"/>
    </row>
    <row r="13" spans="1:9" s="10" customFormat="1" ht="51.75" customHeight="1">
      <c r="A13" s="25" t="s">
        <v>2</v>
      </c>
      <c r="B13" s="20" t="s">
        <v>15</v>
      </c>
      <c r="C13" s="31">
        <v>377944</v>
      </c>
      <c r="D13" s="31">
        <v>404815.6</v>
      </c>
      <c r="E13" s="31">
        <f>356968.8+37480</f>
        <v>394448.8</v>
      </c>
      <c r="F13" s="31">
        <v>973.9</v>
      </c>
      <c r="G13" s="31">
        <v>31375.6</v>
      </c>
      <c r="H13" s="31">
        <f>30393.1+803.6+4828.2</f>
        <v>36024.899999999994</v>
      </c>
      <c r="I13" s="53"/>
    </row>
    <row r="14" spans="1:9" s="10" customFormat="1" ht="27">
      <c r="A14" s="25" t="s">
        <v>44</v>
      </c>
      <c r="B14" s="20" t="s">
        <v>16</v>
      </c>
      <c r="C14" s="31">
        <v>35279.1</v>
      </c>
      <c r="D14" s="31">
        <v>35113.3</v>
      </c>
      <c r="E14" s="31">
        <v>33300.4</v>
      </c>
      <c r="F14" s="31">
        <v>621.3</v>
      </c>
      <c r="G14" s="31">
        <v>954</v>
      </c>
      <c r="H14" s="31">
        <f>950+354.1</f>
        <v>1304.1</v>
      </c>
      <c r="I14" s="53"/>
    </row>
    <row r="15" spans="1:10" s="37" customFormat="1" ht="39.75" customHeight="1" hidden="1">
      <c r="A15" s="34" t="s">
        <v>41</v>
      </c>
      <c r="B15" s="35" t="s">
        <v>42</v>
      </c>
      <c r="C15" s="31"/>
      <c r="D15" s="36">
        <v>51160.475</v>
      </c>
      <c r="E15" s="36"/>
      <c r="F15" s="31"/>
      <c r="G15" s="36"/>
      <c r="H15" s="36"/>
      <c r="I15" s="53"/>
      <c r="J15" s="10"/>
    </row>
    <row r="16" spans="1:10" s="10" customFormat="1" ht="27">
      <c r="A16" s="25" t="s">
        <v>4</v>
      </c>
      <c r="B16" s="20" t="s">
        <v>17</v>
      </c>
      <c r="C16" s="31">
        <v>64668.5</v>
      </c>
      <c r="D16" s="31">
        <v>77165.3</v>
      </c>
      <c r="E16" s="31">
        <v>74693</v>
      </c>
      <c r="F16" s="31">
        <v>478.1</v>
      </c>
      <c r="G16" s="31">
        <v>2263.2</v>
      </c>
      <c r="H16" s="31">
        <v>1849.3</v>
      </c>
      <c r="I16" s="53"/>
      <c r="J16" s="53"/>
    </row>
    <row r="17" spans="1:10" s="6" customFormat="1" ht="54">
      <c r="A17" s="25" t="s">
        <v>3</v>
      </c>
      <c r="B17" s="20" t="s">
        <v>18</v>
      </c>
      <c r="C17" s="55">
        <v>279466.7</v>
      </c>
      <c r="D17" s="55">
        <v>327137.3</v>
      </c>
      <c r="E17" s="55">
        <v>322901.1</v>
      </c>
      <c r="F17" s="55">
        <v>10047.3</v>
      </c>
      <c r="G17" s="55">
        <v>21667</v>
      </c>
      <c r="H17" s="55">
        <v>15478</v>
      </c>
      <c r="I17" s="53"/>
      <c r="J17" s="54"/>
    </row>
    <row r="18" spans="1:9" s="6" customFormat="1" ht="52.5" customHeight="1">
      <c r="A18" s="25" t="s">
        <v>57</v>
      </c>
      <c r="B18" s="20" t="s">
        <v>48</v>
      </c>
      <c r="C18" s="55">
        <f aca="true" t="shared" si="0" ref="C18:H18">C19+C20+C21+C22+C23+C24</f>
        <v>94630.2</v>
      </c>
      <c r="D18" s="55">
        <f t="shared" si="0"/>
        <v>110118.6</v>
      </c>
      <c r="E18" s="55">
        <f t="shared" si="0"/>
        <v>101087.6</v>
      </c>
      <c r="F18" s="55">
        <f t="shared" si="0"/>
        <v>200908</v>
      </c>
      <c r="G18" s="55">
        <f t="shared" si="0"/>
        <v>885185.3</v>
      </c>
      <c r="H18" s="55">
        <f t="shared" si="0"/>
        <v>270419.8</v>
      </c>
      <c r="I18" s="53"/>
    </row>
    <row r="19" spans="1:9" s="6" customFormat="1" ht="57" customHeight="1">
      <c r="A19" s="25" t="s">
        <v>43</v>
      </c>
      <c r="B19" s="20" t="s">
        <v>23</v>
      </c>
      <c r="C19" s="55">
        <v>1750</v>
      </c>
      <c r="D19" s="55">
        <v>1750</v>
      </c>
      <c r="E19" s="55">
        <v>624.8</v>
      </c>
      <c r="F19" s="55">
        <v>0</v>
      </c>
      <c r="G19" s="55"/>
      <c r="H19" s="55"/>
      <c r="I19" s="53"/>
    </row>
    <row r="20" spans="1:9" s="6" customFormat="1" ht="58.5" customHeight="1">
      <c r="A20" s="25" t="s">
        <v>24</v>
      </c>
      <c r="B20" s="20" t="s">
        <v>19</v>
      </c>
      <c r="C20" s="55">
        <v>0</v>
      </c>
      <c r="D20" s="55">
        <v>5500</v>
      </c>
      <c r="E20" s="55">
        <v>5000</v>
      </c>
      <c r="F20" s="55">
        <v>22200</v>
      </c>
      <c r="G20" s="55">
        <v>624975.6</v>
      </c>
      <c r="H20" s="55">
        <v>133547.9</v>
      </c>
      <c r="I20" s="53"/>
    </row>
    <row r="21" spans="1:9" s="6" customFormat="1" ht="81">
      <c r="A21" s="25" t="s">
        <v>40</v>
      </c>
      <c r="B21" s="20" t="s">
        <v>20</v>
      </c>
      <c r="C21" s="55">
        <v>73419</v>
      </c>
      <c r="D21" s="55">
        <v>86285.8</v>
      </c>
      <c r="E21" s="55">
        <v>86285.8</v>
      </c>
      <c r="F21" s="55">
        <v>0</v>
      </c>
      <c r="G21" s="55">
        <v>16609</v>
      </c>
      <c r="H21" s="55">
        <v>16609</v>
      </c>
      <c r="I21" s="53"/>
    </row>
    <row r="22" spans="1:9" s="10" customFormat="1" ht="54">
      <c r="A22" s="25" t="s">
        <v>26</v>
      </c>
      <c r="B22" s="20" t="s">
        <v>25</v>
      </c>
      <c r="C22" s="55">
        <v>10000</v>
      </c>
      <c r="D22" s="55">
        <v>6446.3</v>
      </c>
      <c r="E22" s="55">
        <v>2383</v>
      </c>
      <c r="F22" s="55">
        <v>0</v>
      </c>
      <c r="G22" s="55">
        <v>3793.8</v>
      </c>
      <c r="H22" s="55">
        <v>3793.8</v>
      </c>
      <c r="I22" s="53"/>
    </row>
    <row r="23" spans="1:9" s="3" customFormat="1" ht="81">
      <c r="A23" s="25" t="s">
        <v>27</v>
      </c>
      <c r="B23" s="20" t="s">
        <v>21</v>
      </c>
      <c r="C23" s="55">
        <v>9451.2</v>
      </c>
      <c r="D23" s="55">
        <v>10126.5</v>
      </c>
      <c r="E23" s="55">
        <v>6787.2</v>
      </c>
      <c r="F23" s="55">
        <v>174088</v>
      </c>
      <c r="G23" s="55">
        <v>234796.9</v>
      </c>
      <c r="H23" s="55">
        <v>112579.1</v>
      </c>
      <c r="I23" s="53"/>
    </row>
    <row r="24" spans="1:9" s="3" customFormat="1" ht="162">
      <c r="A24" s="25" t="s">
        <v>62</v>
      </c>
      <c r="B24" s="20" t="s">
        <v>63</v>
      </c>
      <c r="C24" s="55">
        <v>10</v>
      </c>
      <c r="D24" s="55">
        <v>10</v>
      </c>
      <c r="E24" s="55">
        <v>6.8</v>
      </c>
      <c r="F24" s="55">
        <v>4620</v>
      </c>
      <c r="G24" s="55">
        <v>5010</v>
      </c>
      <c r="H24" s="55">
        <v>3890</v>
      </c>
      <c r="I24" s="53"/>
    </row>
    <row r="25" spans="1:9" s="3" customFormat="1" ht="54">
      <c r="A25" s="25" t="s">
        <v>50</v>
      </c>
      <c r="B25" s="20" t="s">
        <v>49</v>
      </c>
      <c r="C25" s="55">
        <f aca="true" t="shared" si="1" ref="C25:H25">C26+C27+C28+C29+C30</f>
        <v>122116.1</v>
      </c>
      <c r="D25" s="55">
        <f t="shared" si="1"/>
        <v>121962.30000000002</v>
      </c>
      <c r="E25" s="55">
        <f>E26+E27+E28+E29+E30</f>
        <v>89480.40000000001</v>
      </c>
      <c r="F25" s="55">
        <f t="shared" si="1"/>
        <v>28251.199999999997</v>
      </c>
      <c r="G25" s="55">
        <f t="shared" si="1"/>
        <v>67252.3</v>
      </c>
      <c r="H25" s="55">
        <f t="shared" si="1"/>
        <v>26297.3</v>
      </c>
      <c r="I25" s="53"/>
    </row>
    <row r="26" spans="1:9" s="3" customFormat="1" ht="108">
      <c r="A26" s="25" t="s">
        <v>29</v>
      </c>
      <c r="B26" s="20" t="s">
        <v>28</v>
      </c>
      <c r="C26" s="55">
        <v>6135.1</v>
      </c>
      <c r="D26" s="55">
        <v>28070.9</v>
      </c>
      <c r="E26" s="55">
        <f>21681.9</f>
        <v>21681.9</v>
      </c>
      <c r="F26" s="55">
        <v>25106.1</v>
      </c>
      <c r="G26" s="55">
        <v>53859.6</v>
      </c>
      <c r="H26" s="55">
        <v>15037.1</v>
      </c>
      <c r="I26" s="53"/>
    </row>
    <row r="27" spans="1:9" s="3" customFormat="1" ht="54">
      <c r="A27" s="25" t="s">
        <v>30</v>
      </c>
      <c r="B27" s="20" t="s">
        <v>31</v>
      </c>
      <c r="C27" s="55">
        <v>20665.1</v>
      </c>
      <c r="D27" s="55">
        <v>71641.2</v>
      </c>
      <c r="E27" s="55">
        <v>66641.2</v>
      </c>
      <c r="F27" s="55"/>
      <c r="G27" s="55">
        <v>10056.6</v>
      </c>
      <c r="H27" s="55">
        <v>10056.6</v>
      </c>
      <c r="I27" s="53"/>
    </row>
    <row r="28" spans="1:9" s="3" customFormat="1" ht="54">
      <c r="A28" s="25" t="s">
        <v>32</v>
      </c>
      <c r="B28" s="20" t="s">
        <v>33</v>
      </c>
      <c r="C28" s="55">
        <v>80</v>
      </c>
      <c r="D28" s="55">
        <v>608</v>
      </c>
      <c r="E28" s="55">
        <v>608</v>
      </c>
      <c r="F28" s="55">
        <v>3145.1</v>
      </c>
      <c r="G28" s="55">
        <v>3336.1</v>
      </c>
      <c r="H28" s="55">
        <v>1203.6</v>
      </c>
      <c r="I28" s="53"/>
    </row>
    <row r="29" spans="1:9" s="3" customFormat="1" ht="54">
      <c r="A29" s="25" t="s">
        <v>35</v>
      </c>
      <c r="B29" s="20" t="s">
        <v>34</v>
      </c>
      <c r="C29" s="55">
        <v>1500.8</v>
      </c>
      <c r="D29" s="55">
        <v>1500.8</v>
      </c>
      <c r="E29" s="55">
        <v>549.3</v>
      </c>
      <c r="F29" s="55"/>
      <c r="G29" s="55"/>
      <c r="H29" s="55"/>
      <c r="I29" s="53"/>
    </row>
    <row r="30" spans="1:9" s="3" customFormat="1" ht="27">
      <c r="A30" s="25" t="s">
        <v>36</v>
      </c>
      <c r="B30" s="20" t="s">
        <v>37</v>
      </c>
      <c r="C30" s="55">
        <v>93735.1</v>
      </c>
      <c r="D30" s="55">
        <v>20141.4</v>
      </c>
      <c r="E30" s="55"/>
      <c r="F30" s="55"/>
      <c r="G30" s="55">
        <v>0</v>
      </c>
      <c r="H30" s="55"/>
      <c r="I30" s="53"/>
    </row>
    <row r="31" spans="1:9" s="3" customFormat="1" ht="27">
      <c r="A31" s="25" t="s">
        <v>39</v>
      </c>
      <c r="B31" s="20" t="s">
        <v>38</v>
      </c>
      <c r="C31" s="55">
        <f aca="true" t="shared" si="2" ref="C31:H31">C32+C33+C34</f>
        <v>134449.7</v>
      </c>
      <c r="D31" s="55">
        <f t="shared" si="2"/>
        <v>184169.9</v>
      </c>
      <c r="E31" s="55">
        <f t="shared" si="2"/>
        <v>182945.8</v>
      </c>
      <c r="F31" s="55">
        <f t="shared" si="2"/>
        <v>10907.3</v>
      </c>
      <c r="G31" s="55">
        <f t="shared" si="2"/>
        <v>92224.9</v>
      </c>
      <c r="H31" s="55">
        <f t="shared" si="2"/>
        <v>90937.2</v>
      </c>
      <c r="I31" s="53"/>
    </row>
    <row r="32" spans="1:9" s="3" customFormat="1" ht="54">
      <c r="A32" s="25" t="s">
        <v>52</v>
      </c>
      <c r="B32" s="20" t="s">
        <v>51</v>
      </c>
      <c r="C32" s="55">
        <v>126998.5</v>
      </c>
      <c r="D32" s="55">
        <v>126998.5</v>
      </c>
      <c r="E32" s="55">
        <v>126998.5</v>
      </c>
      <c r="F32" s="55"/>
      <c r="G32" s="55"/>
      <c r="H32" s="55"/>
      <c r="I32" s="53"/>
    </row>
    <row r="33" spans="1:9" s="3" customFormat="1" ht="144" customHeight="1">
      <c r="A33" s="25" t="s">
        <v>54</v>
      </c>
      <c r="B33" s="20" t="s">
        <v>53</v>
      </c>
      <c r="C33" s="55">
        <v>3192.7</v>
      </c>
      <c r="D33" s="55">
        <v>9355.8</v>
      </c>
      <c r="E33" s="55">
        <v>9355.8</v>
      </c>
      <c r="F33" s="55">
        <v>9807.3</v>
      </c>
      <c r="G33" s="55">
        <v>13517.9</v>
      </c>
      <c r="H33" s="55">
        <v>13517.9</v>
      </c>
      <c r="I33" s="53"/>
    </row>
    <row r="34" spans="1:9" s="3" customFormat="1" ht="127.5" customHeight="1">
      <c r="A34" s="25" t="s">
        <v>56</v>
      </c>
      <c r="B34" s="20" t="s">
        <v>55</v>
      </c>
      <c r="C34" s="55">
        <v>4258.5</v>
      </c>
      <c r="D34" s="55">
        <v>47815.6</v>
      </c>
      <c r="E34" s="55">
        <v>46591.5</v>
      </c>
      <c r="F34" s="55">
        <v>1100</v>
      </c>
      <c r="G34" s="55">
        <v>78707</v>
      </c>
      <c r="H34" s="55">
        <v>77419.3</v>
      </c>
      <c r="I34" s="53"/>
    </row>
    <row r="35" spans="1:9" s="10" customFormat="1" ht="26.25">
      <c r="A35" s="26" t="s">
        <v>7</v>
      </c>
      <c r="B35" s="21"/>
      <c r="C35" s="32">
        <f aca="true" t="shared" si="3" ref="C35:H35">C31+C25+C18+C17+C16+C14+C13+C11+C12+C10</f>
        <v>2836440.2</v>
      </c>
      <c r="D35" s="32">
        <f>D31+D25+D18+D17+D16+D14+D13+D11+D12+D10</f>
        <v>2974663.1000000006</v>
      </c>
      <c r="E35" s="32">
        <f t="shared" si="3"/>
        <v>2896143.5</v>
      </c>
      <c r="F35" s="32">
        <f t="shared" si="3"/>
        <v>487620.19999999995</v>
      </c>
      <c r="G35" s="32">
        <f t="shared" si="3"/>
        <v>1618925.5000000002</v>
      </c>
      <c r="H35" s="32">
        <f t="shared" si="3"/>
        <v>918929.1</v>
      </c>
      <c r="I35" s="53"/>
    </row>
    <row r="36" spans="1:9" s="5" customFormat="1" ht="26.25">
      <c r="A36" s="26" t="s">
        <v>22</v>
      </c>
      <c r="B36" s="22"/>
      <c r="C36" s="32">
        <v>0</v>
      </c>
      <c r="D36" s="32">
        <v>0</v>
      </c>
      <c r="E36" s="32"/>
      <c r="F36" s="32">
        <v>-7916.7</v>
      </c>
      <c r="G36" s="32">
        <v>-6131.9</v>
      </c>
      <c r="H36" s="32">
        <v>1237.7</v>
      </c>
      <c r="I36" s="53"/>
    </row>
    <row r="37" spans="1:9" s="5" customFormat="1" ht="26.25">
      <c r="A37" s="18" t="s">
        <v>11</v>
      </c>
      <c r="B37" s="22"/>
      <c r="C37" s="30">
        <f aca="true" t="shared" si="4" ref="C37:H37">C35+C36</f>
        <v>2836440.2</v>
      </c>
      <c r="D37" s="30">
        <f t="shared" si="4"/>
        <v>2974663.1000000006</v>
      </c>
      <c r="E37" s="30">
        <f t="shared" si="4"/>
        <v>2896143.5</v>
      </c>
      <c r="F37" s="30">
        <f t="shared" si="4"/>
        <v>479703.49999999994</v>
      </c>
      <c r="G37" s="30">
        <f t="shared" si="4"/>
        <v>1612793.6000000003</v>
      </c>
      <c r="H37" s="30">
        <f t="shared" si="4"/>
        <v>920166.7999999999</v>
      </c>
      <c r="I37" s="53"/>
    </row>
    <row r="38" spans="1:8" s="5" customFormat="1" ht="37.5" customHeight="1">
      <c r="A38" s="1"/>
      <c r="B38" s="15"/>
      <c r="C38" s="43"/>
      <c r="D38" s="17"/>
      <c r="E38" s="17"/>
      <c r="F38" s="17"/>
      <c r="G38" s="17"/>
      <c r="H38" s="17"/>
    </row>
    <row r="39" spans="1:8" s="5" customFormat="1" ht="31.5" customHeight="1">
      <c r="A39" s="1"/>
      <c r="B39" s="15"/>
      <c r="C39" s="43"/>
      <c r="D39" s="17"/>
      <c r="E39" s="17"/>
      <c r="F39" s="17"/>
      <c r="G39" s="17"/>
      <c r="H39" s="17"/>
    </row>
    <row r="40" spans="1:8" s="5" customFormat="1" ht="36.75" customHeight="1">
      <c r="A40" s="1"/>
      <c r="B40" s="15"/>
      <c r="C40" s="43"/>
      <c r="D40" s="16"/>
      <c r="E40" s="17"/>
      <c r="F40" s="17"/>
      <c r="G40" s="16"/>
      <c r="H40" s="16"/>
    </row>
    <row r="41" spans="1:8" s="38" customFormat="1" ht="30" customHeight="1">
      <c r="A41" s="57" t="s">
        <v>65</v>
      </c>
      <c r="B41" s="57"/>
      <c r="C41" s="57"/>
      <c r="D41" s="57"/>
      <c r="E41" s="28"/>
      <c r="F41" s="50"/>
      <c r="G41" s="61" t="s">
        <v>58</v>
      </c>
      <c r="H41" s="61"/>
    </row>
    <row r="42" spans="1:8" s="38" customFormat="1" ht="45.75" customHeight="1">
      <c r="A42" s="57"/>
      <c r="B42" s="57"/>
      <c r="C42" s="57"/>
      <c r="D42" s="57"/>
      <c r="E42" s="28"/>
      <c r="F42" s="50"/>
      <c r="G42" s="61"/>
      <c r="H42" s="61"/>
    </row>
    <row r="43" spans="1:8" s="39" customFormat="1" ht="27.75">
      <c r="A43" s="33"/>
      <c r="B43" s="29"/>
      <c r="C43" s="44"/>
      <c r="D43" s="29"/>
      <c r="E43" s="29"/>
      <c r="F43" s="44"/>
      <c r="G43" s="29"/>
      <c r="H43" s="29"/>
    </row>
    <row r="44" spans="3:8" s="14" customFormat="1" ht="26.25">
      <c r="C44" s="45"/>
      <c r="D44" s="24"/>
      <c r="E44" s="24"/>
      <c r="F44" s="24"/>
      <c r="G44" s="24"/>
      <c r="H44" s="24"/>
    </row>
    <row r="45" spans="3:8" s="13" customFormat="1" ht="26.25">
      <c r="C45" s="46"/>
      <c r="D45" s="23"/>
      <c r="E45" s="24"/>
      <c r="F45" s="51"/>
      <c r="G45" s="23"/>
      <c r="H45" s="23"/>
    </row>
    <row r="46" spans="1:8" ht="27.75">
      <c r="A46" s="7"/>
      <c r="B46" s="7"/>
      <c r="C46" s="47"/>
      <c r="D46" s="7"/>
      <c r="E46" s="24"/>
      <c r="F46" s="47"/>
      <c r="G46" s="52"/>
      <c r="H46" s="52"/>
    </row>
    <row r="47" spans="1:8" ht="27.75">
      <c r="A47" s="6"/>
      <c r="B47" s="6"/>
      <c r="C47" s="48"/>
      <c r="D47" s="6"/>
      <c r="E47" s="65"/>
      <c r="F47" s="65"/>
      <c r="G47" s="65"/>
      <c r="H47" s="65"/>
    </row>
    <row r="48" spans="4:8" ht="12.75">
      <c r="D48" s="2"/>
      <c r="E48" s="2"/>
      <c r="F48" s="40"/>
      <c r="G48" s="2"/>
      <c r="H48" s="2"/>
    </row>
    <row r="49" spans="4:8" ht="12.75">
      <c r="D49" s="2"/>
      <c r="E49" s="2"/>
      <c r="F49" s="40"/>
      <c r="G49" s="2"/>
      <c r="H49" s="2"/>
    </row>
    <row r="50" spans="4:8" ht="12.75">
      <c r="D50" s="2"/>
      <c r="E50" s="2"/>
      <c r="F50" s="40"/>
      <c r="G50" s="2"/>
      <c r="H50" s="2"/>
    </row>
    <row r="51" spans="4:8" ht="12.75">
      <c r="D51" s="2"/>
      <c r="E51" s="2"/>
      <c r="F51" s="40"/>
      <c r="G51" s="2"/>
      <c r="H51" s="2"/>
    </row>
    <row r="52" spans="4:8" ht="12.75">
      <c r="D52" s="2"/>
      <c r="E52" s="2"/>
      <c r="F52" s="40"/>
      <c r="G52" s="2"/>
      <c r="H52" s="2"/>
    </row>
    <row r="53" spans="4:8" ht="18.75" customHeight="1">
      <c r="D53" s="2"/>
      <c r="E53" s="2"/>
      <c r="F53" s="40"/>
      <c r="G53" s="2"/>
      <c r="H53" s="2"/>
    </row>
    <row r="54" spans="4:8" ht="18.75" customHeight="1">
      <c r="D54" s="2"/>
      <c r="E54" s="2"/>
      <c r="F54" s="40"/>
      <c r="G54" s="2"/>
      <c r="H54" s="2"/>
    </row>
    <row r="55" spans="4:8" ht="12.75">
      <c r="D55" s="2"/>
      <c r="E55" s="2"/>
      <c r="F55" s="40"/>
      <c r="G55" s="2"/>
      <c r="H55" s="2"/>
    </row>
    <row r="56" spans="4:8" ht="12.75">
      <c r="D56" s="2"/>
      <c r="E56" s="2"/>
      <c r="F56" s="40"/>
      <c r="G56" s="2"/>
      <c r="H56" s="2"/>
    </row>
    <row r="57" spans="4:8" ht="12.75">
      <c r="D57" s="2"/>
      <c r="E57" s="2"/>
      <c r="F57" s="40"/>
      <c r="G57" s="2"/>
      <c r="H57" s="2"/>
    </row>
    <row r="58" spans="4:8" ht="12.75">
      <c r="D58" s="2"/>
      <c r="E58" s="2"/>
      <c r="F58" s="40"/>
      <c r="G58" s="2"/>
      <c r="H58" s="2"/>
    </row>
    <row r="59" spans="4:8" ht="12.75">
      <c r="D59" s="2"/>
      <c r="E59" s="2"/>
      <c r="F59" s="40"/>
      <c r="G59" s="2"/>
      <c r="H59" s="2"/>
    </row>
    <row r="60" spans="4:8" ht="12.75">
      <c r="D60" s="2"/>
      <c r="E60" s="2"/>
      <c r="F60" s="40"/>
      <c r="G60" s="2"/>
      <c r="H60" s="2"/>
    </row>
    <row r="61" spans="4:8" ht="12.75">
      <c r="D61" s="2"/>
      <c r="E61" s="2"/>
      <c r="F61" s="40"/>
      <c r="G61" s="2"/>
      <c r="H61" s="2"/>
    </row>
    <row r="62" spans="4:8" ht="12.75">
      <c r="D62" s="2"/>
      <c r="E62" s="2"/>
      <c r="F62" s="40"/>
      <c r="G62" s="2"/>
      <c r="H62" s="2"/>
    </row>
    <row r="63" spans="4:8" ht="12.75">
      <c r="D63" s="2"/>
      <c r="E63" s="2"/>
      <c r="F63" s="40"/>
      <c r="G63" s="2"/>
      <c r="H63" s="2"/>
    </row>
    <row r="64" spans="4:8" ht="12.75">
      <c r="D64" s="2"/>
      <c r="E64" s="2"/>
      <c r="F64" s="40"/>
      <c r="G64" s="2"/>
      <c r="H64" s="2"/>
    </row>
    <row r="65" spans="4:8" ht="12.75">
      <c r="D65" s="2"/>
      <c r="E65" s="2"/>
      <c r="F65" s="40"/>
      <c r="G65" s="2"/>
      <c r="H65" s="2"/>
    </row>
    <row r="66" spans="4:8" ht="12.75">
      <c r="D66" s="2"/>
      <c r="E66" s="2"/>
      <c r="F66" s="40"/>
      <c r="G66" s="2"/>
      <c r="H66" s="2"/>
    </row>
    <row r="67" spans="4:8" ht="12.75">
      <c r="D67" s="2"/>
      <c r="E67" s="2"/>
      <c r="F67" s="40"/>
      <c r="G67" s="2"/>
      <c r="H67" s="2"/>
    </row>
    <row r="68" spans="4:8" ht="12.75">
      <c r="D68" s="2"/>
      <c r="E68" s="2"/>
      <c r="F68" s="40"/>
      <c r="G68" s="2"/>
      <c r="H68" s="2"/>
    </row>
    <row r="69" spans="4:8" ht="12.75">
      <c r="D69" s="2"/>
      <c r="E69" s="2"/>
      <c r="F69" s="40"/>
      <c r="G69" s="2"/>
      <c r="H69" s="2"/>
    </row>
    <row r="70" spans="4:8" ht="12.75">
      <c r="D70" s="2"/>
      <c r="E70" s="2"/>
      <c r="F70" s="40"/>
      <c r="G70" s="2"/>
      <c r="H70" s="2"/>
    </row>
    <row r="71" spans="4:8" ht="12.75">
      <c r="D71" s="2"/>
      <c r="E71" s="2"/>
      <c r="F71" s="40"/>
      <c r="G71" s="2"/>
      <c r="H71" s="2"/>
    </row>
    <row r="72" spans="4:8" ht="12.75">
      <c r="D72" s="2"/>
      <c r="E72" s="2"/>
      <c r="F72" s="40"/>
      <c r="G72" s="2"/>
      <c r="H72" s="2"/>
    </row>
    <row r="73" spans="4:8" ht="12.75">
      <c r="D73" s="2"/>
      <c r="E73" s="2"/>
      <c r="F73" s="40"/>
      <c r="G73" s="2"/>
      <c r="H73" s="2"/>
    </row>
    <row r="74" spans="4:8" ht="12.75">
      <c r="D74" s="2"/>
      <c r="E74" s="2"/>
      <c r="F74" s="40"/>
      <c r="G74" s="2"/>
      <c r="H74" s="2"/>
    </row>
    <row r="75" spans="4:8" ht="12.75">
      <c r="D75" s="2"/>
      <c r="E75" s="2"/>
      <c r="F75" s="40"/>
      <c r="G75" s="2"/>
      <c r="H75" s="2"/>
    </row>
    <row r="76" spans="4:8" ht="12.75">
      <c r="D76" s="2"/>
      <c r="E76" s="2"/>
      <c r="F76" s="40"/>
      <c r="G76" s="2"/>
      <c r="H76" s="2"/>
    </row>
    <row r="77" spans="4:8" ht="12.75">
      <c r="D77" s="2"/>
      <c r="E77" s="2"/>
      <c r="F77" s="40"/>
      <c r="G77" s="2"/>
      <c r="H77" s="2"/>
    </row>
    <row r="78" spans="4:8" ht="12.75">
      <c r="D78" s="2"/>
      <c r="E78" s="2"/>
      <c r="F78" s="40"/>
      <c r="G78" s="2"/>
      <c r="H78" s="2"/>
    </row>
    <row r="79" spans="4:8" ht="12.75">
      <c r="D79" s="2"/>
      <c r="E79" s="2"/>
      <c r="F79" s="40"/>
      <c r="G79" s="2"/>
      <c r="H79" s="2"/>
    </row>
    <row r="80" spans="4:8" ht="12.75">
      <c r="D80" s="2"/>
      <c r="E80" s="2"/>
      <c r="F80" s="40"/>
      <c r="G80" s="2"/>
      <c r="H80" s="2"/>
    </row>
    <row r="81" spans="4:8" ht="12.75">
      <c r="D81" s="2"/>
      <c r="E81" s="2"/>
      <c r="F81" s="40"/>
      <c r="G81" s="2"/>
      <c r="H81" s="2"/>
    </row>
    <row r="82" spans="4:8" ht="12.75">
      <c r="D82" s="2"/>
      <c r="E82" s="2"/>
      <c r="F82" s="40"/>
      <c r="G82" s="2"/>
      <c r="H82" s="2"/>
    </row>
    <row r="83" spans="4:8" ht="12.75">
      <c r="D83" s="2"/>
      <c r="E83" s="2"/>
      <c r="F83" s="40"/>
      <c r="G83" s="2"/>
      <c r="H83" s="2"/>
    </row>
    <row r="84" spans="4:8" ht="12.75">
      <c r="D84" s="2"/>
      <c r="E84" s="2"/>
      <c r="F84" s="40"/>
      <c r="G84" s="2"/>
      <c r="H84" s="2"/>
    </row>
    <row r="85" spans="4:8" ht="12.75">
      <c r="D85" s="2"/>
      <c r="E85" s="2"/>
      <c r="F85" s="40"/>
      <c r="G85" s="2"/>
      <c r="H85" s="2"/>
    </row>
    <row r="86" spans="4:8" ht="12.75">
      <c r="D86" s="2"/>
      <c r="E86" s="2"/>
      <c r="F86" s="40"/>
      <c r="G86" s="2"/>
      <c r="H86" s="2"/>
    </row>
    <row r="87" spans="4:8" ht="12.75">
      <c r="D87" s="2"/>
      <c r="E87" s="2"/>
      <c r="F87" s="40"/>
      <c r="G87" s="2"/>
      <c r="H87" s="2"/>
    </row>
    <row r="88" spans="4:8" ht="12.75">
      <c r="D88" s="2"/>
      <c r="E88" s="2"/>
      <c r="F88" s="40"/>
      <c r="G88" s="2"/>
      <c r="H88" s="2"/>
    </row>
    <row r="89" spans="4:8" ht="12.75">
      <c r="D89" s="2"/>
      <c r="E89" s="2"/>
      <c r="F89" s="40"/>
      <c r="G89" s="2"/>
      <c r="H89" s="2"/>
    </row>
    <row r="90" spans="4:8" ht="12.75">
      <c r="D90" s="2"/>
      <c r="E90" s="2"/>
      <c r="F90" s="40"/>
      <c r="G90" s="2"/>
      <c r="H90" s="2"/>
    </row>
    <row r="91" spans="4:8" ht="12.75">
      <c r="D91" s="2"/>
      <c r="E91" s="2"/>
      <c r="F91" s="40"/>
      <c r="G91" s="2"/>
      <c r="H91" s="2"/>
    </row>
    <row r="92" spans="4:8" ht="12.75">
      <c r="D92" s="2"/>
      <c r="E92" s="2"/>
      <c r="F92" s="40"/>
      <c r="G92" s="2"/>
      <c r="H92" s="2"/>
    </row>
    <row r="93" spans="4:8" ht="12.75">
      <c r="D93" s="2"/>
      <c r="E93" s="2"/>
      <c r="F93" s="40"/>
      <c r="G93" s="2"/>
      <c r="H93" s="2"/>
    </row>
    <row r="94" spans="4:8" ht="12.75">
      <c r="D94" s="2"/>
      <c r="E94" s="2"/>
      <c r="F94" s="40"/>
      <c r="G94" s="2"/>
      <c r="H94" s="2"/>
    </row>
    <row r="95" spans="4:8" ht="12.75">
      <c r="D95" s="2"/>
      <c r="E95" s="2"/>
      <c r="F95" s="40"/>
      <c r="G95" s="2"/>
      <c r="H95" s="2"/>
    </row>
    <row r="96" spans="4:8" ht="12.75">
      <c r="D96" s="2"/>
      <c r="E96" s="2"/>
      <c r="F96" s="40"/>
      <c r="G96" s="2"/>
      <c r="H96" s="2"/>
    </row>
    <row r="97" spans="4:8" ht="12.75">
      <c r="D97" s="2"/>
      <c r="E97" s="2"/>
      <c r="F97" s="40"/>
      <c r="G97" s="2"/>
      <c r="H97" s="2"/>
    </row>
    <row r="98" spans="4:8" ht="12.75">
      <c r="D98" s="2"/>
      <c r="E98" s="2"/>
      <c r="F98" s="40"/>
      <c r="G98" s="2"/>
      <c r="H98" s="2"/>
    </row>
    <row r="99" spans="4:8" ht="12.75">
      <c r="D99" s="2"/>
      <c r="E99" s="2"/>
      <c r="F99" s="40"/>
      <c r="G99" s="2"/>
      <c r="H99" s="2"/>
    </row>
    <row r="100" spans="4:8" ht="12.75">
      <c r="D100" s="2"/>
      <c r="E100" s="2"/>
      <c r="F100" s="40"/>
      <c r="G100" s="2"/>
      <c r="H100" s="2"/>
    </row>
    <row r="101" spans="4:8" ht="12.75">
      <c r="D101" s="2"/>
      <c r="E101" s="2"/>
      <c r="F101" s="40"/>
      <c r="G101" s="2"/>
      <c r="H101" s="2"/>
    </row>
    <row r="102" spans="4:8" ht="12.75">
      <c r="D102" s="2"/>
      <c r="E102" s="2"/>
      <c r="F102" s="40"/>
      <c r="G102" s="2"/>
      <c r="H102" s="2"/>
    </row>
    <row r="103" spans="4:8" ht="12.75">
      <c r="D103" s="2"/>
      <c r="E103" s="2"/>
      <c r="F103" s="40"/>
      <c r="G103" s="2"/>
      <c r="H103" s="2"/>
    </row>
    <row r="104" spans="4:8" ht="12.75">
      <c r="D104" s="2"/>
      <c r="E104" s="2"/>
      <c r="F104" s="40"/>
      <c r="G104" s="2"/>
      <c r="H104" s="2"/>
    </row>
    <row r="105" spans="4:8" ht="12.75">
      <c r="D105" s="2"/>
      <c r="E105" s="2"/>
      <c r="F105" s="40"/>
      <c r="G105" s="2"/>
      <c r="H105" s="2"/>
    </row>
    <row r="106" spans="4:8" ht="12.75">
      <c r="D106" s="2"/>
      <c r="E106" s="2"/>
      <c r="F106" s="40"/>
      <c r="G106" s="2"/>
      <c r="H106" s="2"/>
    </row>
    <row r="107" spans="4:8" ht="12.75">
      <c r="D107" s="2"/>
      <c r="E107" s="2"/>
      <c r="F107" s="40"/>
      <c r="G107" s="2"/>
      <c r="H107" s="2"/>
    </row>
    <row r="108" spans="4:8" ht="12.75">
      <c r="D108" s="2"/>
      <c r="E108" s="2"/>
      <c r="F108" s="40"/>
      <c r="G108" s="2"/>
      <c r="H108" s="2"/>
    </row>
    <row r="109" spans="4:8" ht="12.75">
      <c r="D109" s="2"/>
      <c r="E109" s="2"/>
      <c r="F109" s="40"/>
      <c r="G109" s="2"/>
      <c r="H109" s="2"/>
    </row>
    <row r="110" spans="4:8" ht="12.75">
      <c r="D110" s="2"/>
      <c r="E110" s="2"/>
      <c r="F110" s="40"/>
      <c r="G110" s="2"/>
      <c r="H110" s="2"/>
    </row>
    <row r="111" spans="4:8" ht="12.75">
      <c r="D111" s="2"/>
      <c r="E111" s="2"/>
      <c r="F111" s="40"/>
      <c r="G111" s="2"/>
      <c r="H111" s="2"/>
    </row>
    <row r="112" spans="4:8" ht="12.75">
      <c r="D112" s="2"/>
      <c r="E112" s="2"/>
      <c r="F112" s="40"/>
      <c r="G112" s="2"/>
      <c r="H112" s="2"/>
    </row>
    <row r="113" spans="4:8" ht="12.75">
      <c r="D113" s="2"/>
      <c r="E113" s="2"/>
      <c r="F113" s="40"/>
      <c r="G113" s="2"/>
      <c r="H113" s="2"/>
    </row>
    <row r="114" spans="4:8" ht="12.75">
      <c r="D114" s="2"/>
      <c r="E114" s="2"/>
      <c r="F114" s="40"/>
      <c r="G114" s="2"/>
      <c r="H114" s="2"/>
    </row>
    <row r="115" spans="4:8" ht="12.75">
      <c r="D115" s="2"/>
      <c r="E115" s="2"/>
      <c r="F115" s="40"/>
      <c r="G115" s="2"/>
      <c r="H115" s="2"/>
    </row>
    <row r="116" spans="4:8" ht="12.75">
      <c r="D116" s="2"/>
      <c r="E116" s="2"/>
      <c r="F116" s="40"/>
      <c r="G116" s="2"/>
      <c r="H116" s="2"/>
    </row>
    <row r="117" spans="4:8" ht="12.75">
      <c r="D117" s="2"/>
      <c r="E117" s="2"/>
      <c r="F117" s="40"/>
      <c r="G117" s="2"/>
      <c r="H117" s="2"/>
    </row>
    <row r="118" spans="4:8" ht="12.75">
      <c r="D118" s="2"/>
      <c r="E118" s="2"/>
      <c r="F118" s="40"/>
      <c r="G118" s="2"/>
      <c r="H118" s="2"/>
    </row>
    <row r="119" spans="4:8" ht="12.75">
      <c r="D119" s="2"/>
      <c r="E119" s="2"/>
      <c r="F119" s="40"/>
      <c r="G119" s="2"/>
      <c r="H119" s="2"/>
    </row>
    <row r="120" spans="4:8" ht="12.75">
      <c r="D120" s="2"/>
      <c r="E120" s="2"/>
      <c r="F120" s="40"/>
      <c r="G120" s="2"/>
      <c r="H120" s="2"/>
    </row>
    <row r="121" spans="4:8" ht="12.75">
      <c r="D121" s="2"/>
      <c r="E121" s="2"/>
      <c r="F121" s="40"/>
      <c r="G121" s="2"/>
      <c r="H121" s="2"/>
    </row>
    <row r="122" spans="4:8" ht="12.75">
      <c r="D122" s="2"/>
      <c r="E122" s="2"/>
      <c r="F122" s="40"/>
      <c r="G122" s="2"/>
      <c r="H122" s="2"/>
    </row>
    <row r="123" spans="4:8" ht="12.75">
      <c r="D123" s="2"/>
      <c r="E123" s="2"/>
      <c r="F123" s="40"/>
      <c r="G123" s="2"/>
      <c r="H123" s="2"/>
    </row>
    <row r="124" spans="4:8" ht="12.75">
      <c r="D124" s="2"/>
      <c r="E124" s="2"/>
      <c r="F124" s="40"/>
      <c r="G124" s="2"/>
      <c r="H124" s="2"/>
    </row>
    <row r="125" spans="4:8" ht="12.75">
      <c r="D125" s="2"/>
      <c r="E125" s="2"/>
      <c r="F125" s="40"/>
      <c r="G125" s="2"/>
      <c r="H125" s="2"/>
    </row>
    <row r="126" spans="4:8" ht="12.75">
      <c r="D126" s="2"/>
      <c r="E126" s="2"/>
      <c r="F126" s="40"/>
      <c r="G126" s="2"/>
      <c r="H126" s="2"/>
    </row>
    <row r="127" spans="4:8" ht="12.75">
      <c r="D127" s="2"/>
      <c r="E127" s="2"/>
      <c r="F127" s="40"/>
      <c r="G127" s="2"/>
      <c r="H127" s="2"/>
    </row>
    <row r="128" spans="4:8" ht="12.75">
      <c r="D128" s="2"/>
      <c r="E128" s="2"/>
      <c r="F128" s="40"/>
      <c r="G128" s="2"/>
      <c r="H128" s="2"/>
    </row>
    <row r="129" spans="4:8" ht="12.75">
      <c r="D129" s="2"/>
      <c r="E129" s="2"/>
      <c r="F129" s="40"/>
      <c r="G129" s="2"/>
      <c r="H129" s="2"/>
    </row>
    <row r="130" spans="4:8" ht="12.75">
      <c r="D130" s="2"/>
      <c r="E130" s="2"/>
      <c r="F130" s="40"/>
      <c r="G130" s="2"/>
      <c r="H130" s="2"/>
    </row>
    <row r="131" spans="4:8" ht="12.75">
      <c r="D131" s="2"/>
      <c r="E131" s="2"/>
      <c r="F131" s="40"/>
      <c r="G131" s="2"/>
      <c r="H131" s="2"/>
    </row>
    <row r="132" spans="4:8" ht="12.75">
      <c r="D132" s="2"/>
      <c r="E132" s="2"/>
      <c r="F132" s="40"/>
      <c r="G132" s="2"/>
      <c r="H132" s="2"/>
    </row>
    <row r="133" spans="4:8" ht="12.75">
      <c r="D133" s="2"/>
      <c r="E133" s="2"/>
      <c r="F133" s="40"/>
      <c r="G133" s="2"/>
      <c r="H133" s="2"/>
    </row>
    <row r="134" spans="4:8" ht="12.75">
      <c r="D134" s="2"/>
      <c r="E134" s="2"/>
      <c r="F134" s="40"/>
      <c r="G134" s="2"/>
      <c r="H134" s="2"/>
    </row>
    <row r="135" spans="4:8" ht="12.75">
      <c r="D135" s="2"/>
      <c r="E135" s="2"/>
      <c r="F135" s="40"/>
      <c r="G135" s="2"/>
      <c r="H135" s="2"/>
    </row>
    <row r="136" spans="4:8" ht="12.75">
      <c r="D136" s="2"/>
      <c r="E136" s="2"/>
      <c r="F136" s="40"/>
      <c r="G136" s="2"/>
      <c r="H136" s="2"/>
    </row>
    <row r="137" spans="4:8" ht="12.75">
      <c r="D137" s="2"/>
      <c r="E137" s="2"/>
      <c r="F137" s="40"/>
      <c r="G137" s="2"/>
      <c r="H137" s="2"/>
    </row>
    <row r="138" spans="4:8" ht="12.75">
      <c r="D138" s="2"/>
      <c r="E138" s="2"/>
      <c r="F138" s="40"/>
      <c r="G138" s="2"/>
      <c r="H138" s="2"/>
    </row>
    <row r="139" spans="4:8" ht="12.75">
      <c r="D139" s="2"/>
      <c r="E139" s="2"/>
      <c r="F139" s="40"/>
      <c r="G139" s="2"/>
      <c r="H139" s="2"/>
    </row>
    <row r="140" spans="4:8" ht="12.75">
      <c r="D140" s="2"/>
      <c r="E140" s="2"/>
      <c r="F140" s="40"/>
      <c r="G140" s="2"/>
      <c r="H140" s="2"/>
    </row>
    <row r="141" spans="4:8" ht="12.75">
      <c r="D141" s="2"/>
      <c r="E141" s="2"/>
      <c r="F141" s="40"/>
      <c r="G141" s="2"/>
      <c r="H141" s="2"/>
    </row>
    <row r="142" spans="4:8" ht="12.75">
      <c r="D142" s="2"/>
      <c r="E142" s="2"/>
      <c r="F142" s="40"/>
      <c r="G142" s="2"/>
      <c r="H142" s="2"/>
    </row>
    <row r="143" spans="4:8" ht="12.75">
      <c r="D143" s="2"/>
      <c r="E143" s="2"/>
      <c r="F143" s="40"/>
      <c r="G143" s="2"/>
      <c r="H143" s="2"/>
    </row>
    <row r="144" spans="4:8" ht="12.75">
      <c r="D144" s="2"/>
      <c r="E144" s="2"/>
      <c r="F144" s="40"/>
      <c r="G144" s="2"/>
      <c r="H144" s="2"/>
    </row>
    <row r="145" spans="4:8" ht="12.75">
      <c r="D145" s="2"/>
      <c r="E145" s="2"/>
      <c r="F145" s="40"/>
      <c r="G145" s="2"/>
      <c r="H145" s="2"/>
    </row>
    <row r="146" spans="4:8" ht="12.75">
      <c r="D146" s="2"/>
      <c r="E146" s="2"/>
      <c r="F146" s="40"/>
      <c r="G146" s="2"/>
      <c r="H146" s="2"/>
    </row>
    <row r="147" spans="4:8" ht="12.75">
      <c r="D147" s="2"/>
      <c r="E147" s="2"/>
      <c r="F147" s="40"/>
      <c r="G147" s="2"/>
      <c r="H147" s="2"/>
    </row>
    <row r="148" spans="4:8" ht="12.75">
      <c r="D148" s="2"/>
      <c r="E148" s="2"/>
      <c r="F148" s="40"/>
      <c r="G148" s="2"/>
      <c r="H148" s="2"/>
    </row>
    <row r="149" spans="4:8" ht="12.75">
      <c r="D149" s="2"/>
      <c r="E149" s="2"/>
      <c r="F149" s="40"/>
      <c r="G149" s="2"/>
      <c r="H149" s="2"/>
    </row>
    <row r="150" spans="4:8" ht="12.75">
      <c r="D150" s="2"/>
      <c r="E150" s="2"/>
      <c r="F150" s="40"/>
      <c r="G150" s="2"/>
      <c r="H150" s="2"/>
    </row>
    <row r="151" spans="4:8" ht="12.75">
      <c r="D151" s="2"/>
      <c r="E151" s="2"/>
      <c r="F151" s="40"/>
      <c r="G151" s="2"/>
      <c r="H151" s="2"/>
    </row>
    <row r="152" spans="4:8" ht="12.75">
      <c r="D152" s="2"/>
      <c r="E152" s="2"/>
      <c r="F152" s="40"/>
      <c r="G152" s="2"/>
      <c r="H152" s="2"/>
    </row>
    <row r="153" spans="4:8" ht="12.75">
      <c r="D153" s="2"/>
      <c r="E153" s="2"/>
      <c r="F153" s="40"/>
      <c r="G153" s="2"/>
      <c r="H153" s="2"/>
    </row>
    <row r="154" spans="4:8" ht="12.75">
      <c r="D154" s="2"/>
      <c r="E154" s="2"/>
      <c r="F154" s="40"/>
      <c r="G154" s="2"/>
      <c r="H154" s="2"/>
    </row>
    <row r="155" spans="4:8" ht="12.75">
      <c r="D155" s="2"/>
      <c r="E155" s="2"/>
      <c r="F155" s="40"/>
      <c r="G155" s="2"/>
      <c r="H155" s="2"/>
    </row>
    <row r="156" spans="4:8" ht="12.75">
      <c r="D156" s="2"/>
      <c r="E156" s="2"/>
      <c r="F156" s="40"/>
      <c r="G156" s="2"/>
      <c r="H156" s="2"/>
    </row>
    <row r="157" spans="4:8" ht="12.75">
      <c r="D157" s="2"/>
      <c r="E157" s="2"/>
      <c r="F157" s="40"/>
      <c r="G157" s="2"/>
      <c r="H157" s="2"/>
    </row>
    <row r="158" spans="4:8" ht="12.75">
      <c r="D158" s="2"/>
      <c r="E158" s="2"/>
      <c r="F158" s="40"/>
      <c r="G158" s="2"/>
      <c r="H158" s="2"/>
    </row>
    <row r="159" spans="4:8" ht="12.75">
      <c r="D159" s="2"/>
      <c r="E159" s="2"/>
      <c r="F159" s="40"/>
      <c r="G159" s="2"/>
      <c r="H159" s="2"/>
    </row>
    <row r="160" spans="4:8" ht="12.75">
      <c r="D160" s="2"/>
      <c r="E160" s="2"/>
      <c r="F160" s="40"/>
      <c r="G160" s="2"/>
      <c r="H160" s="2"/>
    </row>
    <row r="161" spans="4:8" ht="12.75">
      <c r="D161" s="2"/>
      <c r="E161" s="2"/>
      <c r="F161" s="40"/>
      <c r="G161" s="2"/>
      <c r="H161" s="2"/>
    </row>
    <row r="162" spans="4:8" ht="12.75">
      <c r="D162" s="2"/>
      <c r="E162" s="2"/>
      <c r="F162" s="40"/>
      <c r="G162" s="2"/>
      <c r="H162" s="2"/>
    </row>
    <row r="163" spans="4:8" ht="12.75">
      <c r="D163" s="2"/>
      <c r="E163" s="2"/>
      <c r="F163" s="40"/>
      <c r="G163" s="2"/>
      <c r="H163" s="2"/>
    </row>
    <row r="164" spans="4:8" ht="12.75">
      <c r="D164" s="2"/>
      <c r="E164" s="2"/>
      <c r="F164" s="40"/>
      <c r="G164" s="2"/>
      <c r="H164" s="2"/>
    </row>
    <row r="165" spans="4:8" ht="12.75">
      <c r="D165" s="2"/>
      <c r="E165" s="2"/>
      <c r="F165" s="40"/>
      <c r="G165" s="2"/>
      <c r="H165" s="2"/>
    </row>
    <row r="166" spans="4:8" ht="12.75">
      <c r="D166" s="2"/>
      <c r="E166" s="2"/>
      <c r="F166" s="40"/>
      <c r="G166" s="2"/>
      <c r="H166" s="2"/>
    </row>
    <row r="167" spans="4:8" ht="12.75">
      <c r="D167" s="2"/>
      <c r="E167" s="2"/>
      <c r="F167" s="40"/>
      <c r="G167" s="2"/>
      <c r="H167" s="2"/>
    </row>
    <row r="168" spans="4:8" ht="12.75">
      <c r="D168" s="2"/>
      <c r="E168" s="2"/>
      <c r="F168" s="40"/>
      <c r="G168" s="2"/>
      <c r="H168" s="2"/>
    </row>
    <row r="169" spans="4:8" ht="12.75">
      <c r="D169" s="2"/>
      <c r="E169" s="2"/>
      <c r="F169" s="40"/>
      <c r="G169" s="2"/>
      <c r="H169" s="2"/>
    </row>
    <row r="170" spans="4:8" ht="12.75">
      <c r="D170" s="2"/>
      <c r="E170" s="2"/>
      <c r="F170" s="40"/>
      <c r="G170" s="2"/>
      <c r="H170" s="2"/>
    </row>
    <row r="171" spans="4:8" ht="12.75">
      <c r="D171" s="2"/>
      <c r="E171" s="2"/>
      <c r="F171" s="40"/>
      <c r="G171" s="2"/>
      <c r="H171" s="2"/>
    </row>
    <row r="172" spans="4:8" ht="12.75">
      <c r="D172" s="2"/>
      <c r="E172" s="2"/>
      <c r="F172" s="40"/>
      <c r="G172" s="2"/>
      <c r="H172" s="2"/>
    </row>
    <row r="173" spans="4:8" ht="12.75">
      <c r="D173" s="2"/>
      <c r="E173" s="2"/>
      <c r="F173" s="40"/>
      <c r="G173" s="2"/>
      <c r="H173" s="2"/>
    </row>
    <row r="174" spans="4:8" ht="12.75">
      <c r="D174" s="2"/>
      <c r="E174" s="2"/>
      <c r="F174" s="40"/>
      <c r="G174" s="2"/>
      <c r="H174" s="2"/>
    </row>
    <row r="175" spans="4:8" ht="12.75">
      <c r="D175" s="2"/>
      <c r="E175" s="2"/>
      <c r="F175" s="40"/>
      <c r="G175" s="2"/>
      <c r="H175" s="2"/>
    </row>
    <row r="176" spans="4:8" ht="12.75">
      <c r="D176" s="2"/>
      <c r="E176" s="2"/>
      <c r="F176" s="40"/>
      <c r="G176" s="2"/>
      <c r="H176" s="2"/>
    </row>
    <row r="177" spans="4:8" ht="12.75">
      <c r="D177" s="2"/>
      <c r="E177" s="2"/>
      <c r="F177" s="40"/>
      <c r="G177" s="2"/>
      <c r="H177" s="2"/>
    </row>
    <row r="178" spans="4:8" ht="12.75">
      <c r="D178" s="2"/>
      <c r="E178" s="2"/>
      <c r="F178" s="40"/>
      <c r="G178" s="2"/>
      <c r="H178" s="2"/>
    </row>
    <row r="179" spans="4:8" ht="12.75">
      <c r="D179" s="2"/>
      <c r="E179" s="2"/>
      <c r="F179" s="40"/>
      <c r="G179" s="2"/>
      <c r="H179" s="2"/>
    </row>
    <row r="180" spans="4:8" ht="12.75">
      <c r="D180" s="2"/>
      <c r="E180" s="2"/>
      <c r="F180" s="40"/>
      <c r="G180" s="2"/>
      <c r="H180" s="2"/>
    </row>
    <row r="181" spans="4:8" ht="12.75">
      <c r="D181" s="2"/>
      <c r="E181" s="2"/>
      <c r="F181" s="40"/>
      <c r="G181" s="2"/>
      <c r="H181" s="2"/>
    </row>
    <row r="182" spans="4:8" ht="12.75">
      <c r="D182" s="2"/>
      <c r="E182" s="2"/>
      <c r="F182" s="40"/>
      <c r="G182" s="2"/>
      <c r="H182" s="2"/>
    </row>
    <row r="183" spans="4:8" ht="12.75">
      <c r="D183" s="2"/>
      <c r="E183" s="2"/>
      <c r="F183" s="40"/>
      <c r="G183" s="2"/>
      <c r="H183" s="2"/>
    </row>
    <row r="184" spans="4:8" ht="12.75">
      <c r="D184" s="2"/>
      <c r="E184" s="2"/>
      <c r="F184" s="40"/>
      <c r="G184" s="2"/>
      <c r="H184" s="2"/>
    </row>
    <row r="185" spans="4:8" ht="12.75">
      <c r="D185" s="2"/>
      <c r="E185" s="2"/>
      <c r="F185" s="40"/>
      <c r="G185" s="2"/>
      <c r="H185" s="2"/>
    </row>
    <row r="186" spans="4:8" ht="12.75">
      <c r="D186" s="2"/>
      <c r="E186" s="2"/>
      <c r="F186" s="40"/>
      <c r="G186" s="2"/>
      <c r="H186" s="2"/>
    </row>
    <row r="187" spans="4:8" ht="12.75">
      <c r="D187" s="2"/>
      <c r="E187" s="2"/>
      <c r="F187" s="40"/>
      <c r="G187" s="2"/>
      <c r="H187" s="2"/>
    </row>
    <row r="188" spans="4:8" ht="12.75">
      <c r="D188" s="2"/>
      <c r="E188" s="2"/>
      <c r="F188" s="40"/>
      <c r="G188" s="2"/>
      <c r="H188" s="2"/>
    </row>
    <row r="189" spans="4:8" ht="12.75">
      <c r="D189" s="2"/>
      <c r="E189" s="2"/>
      <c r="F189" s="40"/>
      <c r="G189" s="2"/>
      <c r="H189" s="2"/>
    </row>
    <row r="190" spans="4:8" ht="12.75">
      <c r="D190" s="2"/>
      <c r="E190" s="2"/>
      <c r="F190" s="40"/>
      <c r="G190" s="2"/>
      <c r="H190" s="2"/>
    </row>
    <row r="191" spans="4:8" ht="12.75">
      <c r="D191" s="2"/>
      <c r="E191" s="2"/>
      <c r="F191" s="40"/>
      <c r="G191" s="2"/>
      <c r="H191" s="2"/>
    </row>
    <row r="192" spans="4:8" ht="12.75">
      <c r="D192" s="2"/>
      <c r="E192" s="2"/>
      <c r="F192" s="40"/>
      <c r="G192" s="2"/>
      <c r="H192" s="2"/>
    </row>
    <row r="193" spans="4:8" ht="12.75">
      <c r="D193" s="2"/>
      <c r="E193" s="2"/>
      <c r="F193" s="40"/>
      <c r="G193" s="2"/>
      <c r="H193" s="2"/>
    </row>
    <row r="194" spans="4:8" ht="12.75">
      <c r="D194" s="2"/>
      <c r="E194" s="2"/>
      <c r="F194" s="40"/>
      <c r="G194" s="2"/>
      <c r="H194" s="2"/>
    </row>
    <row r="195" spans="4:8" ht="12.75">
      <c r="D195" s="2"/>
      <c r="E195" s="2"/>
      <c r="F195" s="40"/>
      <c r="G195" s="2"/>
      <c r="H195" s="2"/>
    </row>
    <row r="196" spans="4:8" ht="12.75">
      <c r="D196" s="2"/>
      <c r="E196" s="2"/>
      <c r="F196" s="40"/>
      <c r="G196" s="2"/>
      <c r="H196" s="2"/>
    </row>
    <row r="197" spans="4:8" ht="12.75">
      <c r="D197" s="2"/>
      <c r="E197" s="2"/>
      <c r="F197" s="40"/>
      <c r="G197" s="2"/>
      <c r="H197" s="2"/>
    </row>
    <row r="198" spans="4:8" ht="12.75">
      <c r="D198" s="2"/>
      <c r="E198" s="2"/>
      <c r="F198" s="40"/>
      <c r="G198" s="2"/>
      <c r="H198" s="2"/>
    </row>
    <row r="199" spans="4:8" ht="12.75">
      <c r="D199" s="2"/>
      <c r="E199" s="2"/>
      <c r="F199" s="40"/>
      <c r="G199" s="2"/>
      <c r="H199" s="2"/>
    </row>
    <row r="200" spans="4:8" ht="12.75">
      <c r="D200" s="2"/>
      <c r="E200" s="2"/>
      <c r="F200" s="40"/>
      <c r="G200" s="2"/>
      <c r="H200" s="2"/>
    </row>
    <row r="201" spans="4:8" ht="12.75">
      <c r="D201" s="2"/>
      <c r="E201" s="2"/>
      <c r="F201" s="40"/>
      <c r="G201" s="2"/>
      <c r="H201" s="2"/>
    </row>
    <row r="202" spans="4:8" ht="12.75">
      <c r="D202" s="2"/>
      <c r="E202" s="2"/>
      <c r="F202" s="40"/>
      <c r="G202" s="2"/>
      <c r="H202" s="2"/>
    </row>
    <row r="203" spans="4:8" ht="12.75">
      <c r="D203" s="2"/>
      <c r="E203" s="2"/>
      <c r="F203" s="40"/>
      <c r="G203" s="2"/>
      <c r="H203" s="2"/>
    </row>
    <row r="204" spans="4:8" ht="12.75">
      <c r="D204" s="2"/>
      <c r="E204" s="2"/>
      <c r="F204" s="40"/>
      <c r="G204" s="2"/>
      <c r="H204" s="2"/>
    </row>
    <row r="205" spans="4:8" ht="12.75">
      <c r="D205" s="2"/>
      <c r="E205" s="2"/>
      <c r="F205" s="40"/>
      <c r="G205" s="2"/>
      <c r="H205" s="2"/>
    </row>
    <row r="206" spans="4:8" ht="12.75">
      <c r="D206" s="2"/>
      <c r="E206" s="2"/>
      <c r="F206" s="40"/>
      <c r="G206" s="2"/>
      <c r="H206" s="2"/>
    </row>
    <row r="207" spans="4:8" ht="12.75">
      <c r="D207" s="2"/>
      <c r="E207" s="2"/>
      <c r="F207" s="40"/>
      <c r="G207" s="2"/>
      <c r="H207" s="2"/>
    </row>
    <row r="208" spans="4:8" ht="12.75">
      <c r="D208" s="2"/>
      <c r="E208" s="2"/>
      <c r="F208" s="40"/>
      <c r="G208" s="2"/>
      <c r="H208" s="2"/>
    </row>
    <row r="209" spans="4:8" ht="12.75">
      <c r="D209" s="2"/>
      <c r="E209" s="2"/>
      <c r="F209" s="40"/>
      <c r="G209" s="2"/>
      <c r="H209" s="2"/>
    </row>
    <row r="210" spans="4:8" ht="12.75">
      <c r="D210" s="2"/>
      <c r="E210" s="2"/>
      <c r="F210" s="40"/>
      <c r="G210" s="2"/>
      <c r="H210" s="2"/>
    </row>
    <row r="211" spans="4:8" ht="12.75">
      <c r="D211" s="2"/>
      <c r="E211" s="2"/>
      <c r="F211" s="40"/>
      <c r="G211" s="2"/>
      <c r="H211" s="2"/>
    </row>
    <row r="212" spans="4:8" ht="12.75">
      <c r="D212" s="2"/>
      <c r="E212" s="2"/>
      <c r="F212" s="40"/>
      <c r="G212" s="2"/>
      <c r="H212" s="2"/>
    </row>
    <row r="213" spans="4:8" ht="12.75">
      <c r="D213" s="2"/>
      <c r="E213" s="2"/>
      <c r="F213" s="40"/>
      <c r="G213" s="2"/>
      <c r="H213" s="2"/>
    </row>
    <row r="214" spans="4:8" ht="12.75">
      <c r="D214" s="2"/>
      <c r="E214" s="2"/>
      <c r="F214" s="40"/>
      <c r="G214" s="2"/>
      <c r="H214" s="2"/>
    </row>
    <row r="215" spans="4:8" ht="12.75">
      <c r="D215" s="2"/>
      <c r="E215" s="2"/>
      <c r="F215" s="40"/>
      <c r="G215" s="2"/>
      <c r="H215" s="2"/>
    </row>
    <row r="216" spans="4:8" ht="12.75">
      <c r="D216" s="2"/>
      <c r="E216" s="2"/>
      <c r="F216" s="40"/>
      <c r="G216" s="2"/>
      <c r="H216" s="2"/>
    </row>
    <row r="217" spans="4:8" ht="12.75">
      <c r="D217" s="2"/>
      <c r="E217" s="2"/>
      <c r="F217" s="40"/>
      <c r="G217" s="2"/>
      <c r="H217" s="2"/>
    </row>
    <row r="218" spans="4:8" ht="12.75">
      <c r="D218" s="2"/>
      <c r="E218" s="2"/>
      <c r="F218" s="40"/>
      <c r="G218" s="2"/>
      <c r="H218" s="2"/>
    </row>
    <row r="219" spans="4:8" ht="12.75">
      <c r="D219" s="2"/>
      <c r="E219" s="2"/>
      <c r="F219" s="40"/>
      <c r="G219" s="2"/>
      <c r="H219" s="2"/>
    </row>
    <row r="220" spans="4:8" ht="12.75">
      <c r="D220" s="2"/>
      <c r="E220" s="2"/>
      <c r="F220" s="40"/>
      <c r="G220" s="2"/>
      <c r="H220" s="2"/>
    </row>
    <row r="221" spans="4:8" ht="12.75">
      <c r="D221" s="2"/>
      <c r="E221" s="2"/>
      <c r="F221" s="40"/>
      <c r="G221" s="2"/>
      <c r="H221" s="2"/>
    </row>
    <row r="222" spans="4:8" ht="12.75">
      <c r="D222" s="2"/>
      <c r="E222" s="2"/>
      <c r="F222" s="40"/>
      <c r="G222" s="2"/>
      <c r="H222" s="2"/>
    </row>
    <row r="223" spans="4:8" ht="12.75">
      <c r="D223" s="2"/>
      <c r="E223" s="2"/>
      <c r="F223" s="40"/>
      <c r="G223" s="2"/>
      <c r="H223" s="2"/>
    </row>
    <row r="224" spans="4:8" ht="12.75">
      <c r="D224" s="2"/>
      <c r="E224" s="2"/>
      <c r="F224" s="40"/>
      <c r="G224" s="2"/>
      <c r="H224" s="2"/>
    </row>
    <row r="225" spans="4:8" ht="12.75">
      <c r="D225" s="2"/>
      <c r="E225" s="2"/>
      <c r="F225" s="40"/>
      <c r="G225" s="2"/>
      <c r="H225" s="2"/>
    </row>
    <row r="226" spans="4:8" ht="12.75">
      <c r="D226" s="2"/>
      <c r="E226" s="2"/>
      <c r="F226" s="40"/>
      <c r="G226" s="2"/>
      <c r="H226" s="2"/>
    </row>
    <row r="227" spans="4:8" ht="12.75">
      <c r="D227" s="2"/>
      <c r="E227" s="2"/>
      <c r="F227" s="40"/>
      <c r="G227" s="2"/>
      <c r="H227" s="2"/>
    </row>
    <row r="228" spans="4:8" ht="12.75">
      <c r="D228" s="2"/>
      <c r="E228" s="2"/>
      <c r="F228" s="40"/>
      <c r="G228" s="2"/>
      <c r="H228" s="2"/>
    </row>
    <row r="229" spans="4:8" ht="12.75">
      <c r="D229" s="2"/>
      <c r="E229" s="2"/>
      <c r="F229" s="40"/>
      <c r="G229" s="2"/>
      <c r="H229" s="2"/>
    </row>
    <row r="230" spans="4:8" ht="12.75">
      <c r="D230" s="2"/>
      <c r="E230" s="2"/>
      <c r="F230" s="40"/>
      <c r="G230" s="2"/>
      <c r="H230" s="2"/>
    </row>
    <row r="231" spans="4:8" ht="12.75">
      <c r="D231" s="2"/>
      <c r="E231" s="2"/>
      <c r="F231" s="40"/>
      <c r="G231" s="2"/>
      <c r="H231" s="2"/>
    </row>
    <row r="232" spans="4:8" ht="12.75">
      <c r="D232" s="2"/>
      <c r="E232" s="2"/>
      <c r="F232" s="40"/>
      <c r="G232" s="2"/>
      <c r="H232" s="2"/>
    </row>
    <row r="233" spans="4:8" ht="12.75">
      <c r="D233" s="2"/>
      <c r="E233" s="2"/>
      <c r="F233" s="40"/>
      <c r="G233" s="2"/>
      <c r="H233" s="2"/>
    </row>
    <row r="234" spans="4:8" ht="12.75">
      <c r="D234" s="2"/>
      <c r="E234" s="2"/>
      <c r="F234" s="40"/>
      <c r="G234" s="2"/>
      <c r="H234" s="2"/>
    </row>
    <row r="235" spans="4:8" ht="12.75">
      <c r="D235" s="2"/>
      <c r="E235" s="2"/>
      <c r="F235" s="40"/>
      <c r="G235" s="2"/>
      <c r="H235" s="2"/>
    </row>
    <row r="236" spans="4:8" ht="12.75">
      <c r="D236" s="2"/>
      <c r="E236" s="2"/>
      <c r="F236" s="40"/>
      <c r="G236" s="2"/>
      <c r="H236" s="2"/>
    </row>
    <row r="237" spans="4:8" ht="12.75">
      <c r="D237" s="2"/>
      <c r="E237" s="2"/>
      <c r="F237" s="40"/>
      <c r="G237" s="2"/>
      <c r="H237" s="2"/>
    </row>
    <row r="238" spans="4:8" ht="12.75">
      <c r="D238" s="2"/>
      <c r="E238" s="2"/>
      <c r="F238" s="40"/>
      <c r="G238" s="2"/>
      <c r="H238" s="2"/>
    </row>
    <row r="239" spans="4:8" ht="12.75">
      <c r="D239" s="2"/>
      <c r="E239" s="2"/>
      <c r="F239" s="40"/>
      <c r="G239" s="2"/>
      <c r="H239" s="2"/>
    </row>
    <row r="240" spans="4:8" ht="12.75">
      <c r="D240" s="2"/>
      <c r="E240" s="2"/>
      <c r="F240" s="40"/>
      <c r="G240" s="2"/>
      <c r="H240" s="2"/>
    </row>
    <row r="241" spans="4:8" ht="12.75">
      <c r="D241" s="2"/>
      <c r="E241" s="2"/>
      <c r="F241" s="40"/>
      <c r="G241" s="2"/>
      <c r="H241" s="2"/>
    </row>
    <row r="242" spans="4:8" ht="12.75">
      <c r="D242" s="2"/>
      <c r="E242" s="2"/>
      <c r="F242" s="40"/>
      <c r="G242" s="2"/>
      <c r="H242" s="2"/>
    </row>
    <row r="243" spans="4:8" ht="12.75">
      <c r="D243" s="2"/>
      <c r="E243" s="2"/>
      <c r="F243" s="40"/>
      <c r="G243" s="2"/>
      <c r="H243" s="2"/>
    </row>
    <row r="244" spans="4:8" ht="12.75">
      <c r="D244" s="2"/>
      <c r="E244" s="2"/>
      <c r="F244" s="40"/>
      <c r="G244" s="2"/>
      <c r="H244" s="2"/>
    </row>
    <row r="245" spans="4:8" ht="12.75">
      <c r="D245" s="2"/>
      <c r="E245" s="2"/>
      <c r="F245" s="40"/>
      <c r="G245" s="2"/>
      <c r="H245" s="2"/>
    </row>
    <row r="246" spans="4:8" ht="12.75">
      <c r="D246" s="2"/>
      <c r="E246" s="2"/>
      <c r="F246" s="40"/>
      <c r="G246" s="2"/>
      <c r="H246" s="2"/>
    </row>
    <row r="247" spans="4:8" ht="12.75">
      <c r="D247" s="2"/>
      <c r="E247" s="2"/>
      <c r="F247" s="40"/>
      <c r="G247" s="2"/>
      <c r="H247" s="2"/>
    </row>
    <row r="248" spans="4:8" ht="12.75">
      <c r="D248" s="2"/>
      <c r="E248" s="2"/>
      <c r="F248" s="40"/>
      <c r="G248" s="2"/>
      <c r="H248" s="2"/>
    </row>
    <row r="249" spans="4:8" ht="12.75">
      <c r="D249" s="2"/>
      <c r="E249" s="2"/>
      <c r="F249" s="40"/>
      <c r="G249" s="2"/>
      <c r="H249" s="2"/>
    </row>
    <row r="250" spans="4:8" ht="12.75">
      <c r="D250" s="2"/>
      <c r="E250" s="2"/>
      <c r="F250" s="40"/>
      <c r="G250" s="2"/>
      <c r="H250" s="2"/>
    </row>
    <row r="251" spans="4:8" ht="12.75">
      <c r="D251" s="2"/>
      <c r="E251" s="2"/>
      <c r="F251" s="40"/>
      <c r="G251" s="2"/>
      <c r="H251" s="2"/>
    </row>
    <row r="252" spans="4:8" ht="12.75">
      <c r="D252" s="2"/>
      <c r="E252" s="2"/>
      <c r="F252" s="40"/>
      <c r="G252" s="2"/>
      <c r="H252" s="2"/>
    </row>
    <row r="253" spans="4:8" ht="12.75">
      <c r="D253" s="2"/>
      <c r="E253" s="2"/>
      <c r="F253" s="40"/>
      <c r="G253" s="2"/>
      <c r="H253" s="2"/>
    </row>
    <row r="254" spans="4:8" ht="12.75">
      <c r="D254" s="2"/>
      <c r="E254" s="2"/>
      <c r="F254" s="40"/>
      <c r="G254" s="2"/>
      <c r="H254" s="2"/>
    </row>
    <row r="255" spans="4:8" ht="12.75">
      <c r="D255" s="2"/>
      <c r="E255" s="2"/>
      <c r="F255" s="40"/>
      <c r="G255" s="2"/>
      <c r="H255" s="2"/>
    </row>
    <row r="256" spans="4:8" ht="12.75">
      <c r="D256" s="2"/>
      <c r="E256" s="2"/>
      <c r="F256" s="40"/>
      <c r="G256" s="2"/>
      <c r="H256" s="2"/>
    </row>
    <row r="257" spans="4:8" ht="12.75">
      <c r="D257" s="2"/>
      <c r="E257" s="2"/>
      <c r="F257" s="40"/>
      <c r="G257" s="2"/>
      <c r="H257" s="2"/>
    </row>
    <row r="258" spans="4:8" ht="12.75">
      <c r="D258" s="2"/>
      <c r="E258" s="2"/>
      <c r="F258" s="40"/>
      <c r="G258" s="2"/>
      <c r="H258" s="2"/>
    </row>
    <row r="259" spans="4:8" ht="12.75">
      <c r="D259" s="2"/>
      <c r="E259" s="2"/>
      <c r="F259" s="40"/>
      <c r="G259" s="2"/>
      <c r="H259" s="2"/>
    </row>
    <row r="260" spans="4:8" ht="12.75">
      <c r="D260" s="2"/>
      <c r="E260" s="2"/>
      <c r="F260" s="40"/>
      <c r="G260" s="2"/>
      <c r="H260" s="2"/>
    </row>
    <row r="261" spans="4:8" ht="12.75">
      <c r="D261" s="2"/>
      <c r="E261" s="2"/>
      <c r="F261" s="40"/>
      <c r="G261" s="2"/>
      <c r="H261" s="2"/>
    </row>
    <row r="262" spans="4:8" ht="12.75">
      <c r="D262" s="2"/>
      <c r="E262" s="2"/>
      <c r="F262" s="40"/>
      <c r="G262" s="2"/>
      <c r="H262" s="2"/>
    </row>
    <row r="263" spans="4:8" ht="12.75">
      <c r="D263" s="2"/>
      <c r="E263" s="2"/>
      <c r="F263" s="40"/>
      <c r="G263" s="2"/>
      <c r="H263" s="2"/>
    </row>
    <row r="264" spans="4:8" ht="12.75">
      <c r="D264" s="2"/>
      <c r="E264" s="2"/>
      <c r="F264" s="40"/>
      <c r="G264" s="2"/>
      <c r="H264" s="2"/>
    </row>
    <row r="265" spans="4:8" ht="12.75">
      <c r="D265" s="2"/>
      <c r="E265" s="2"/>
      <c r="F265" s="40"/>
      <c r="G265" s="2"/>
      <c r="H265" s="2"/>
    </row>
    <row r="266" spans="4:8" ht="12.75">
      <c r="D266" s="2"/>
      <c r="E266" s="2"/>
      <c r="F266" s="40"/>
      <c r="G266" s="2"/>
      <c r="H266" s="2"/>
    </row>
    <row r="267" spans="4:8" ht="12.75">
      <c r="D267" s="2"/>
      <c r="E267" s="2"/>
      <c r="F267" s="40"/>
      <c r="G267" s="2"/>
      <c r="H267" s="2"/>
    </row>
    <row r="268" spans="4:8" ht="12.75">
      <c r="D268" s="2"/>
      <c r="E268" s="2"/>
      <c r="F268" s="40"/>
      <c r="G268" s="2"/>
      <c r="H268" s="2"/>
    </row>
    <row r="269" spans="4:8" ht="12.75">
      <c r="D269" s="2"/>
      <c r="E269" s="2"/>
      <c r="F269" s="40"/>
      <c r="G269" s="2"/>
      <c r="H269" s="2"/>
    </row>
    <row r="270" spans="4:8" ht="12.75">
      <c r="D270" s="2"/>
      <c r="E270" s="2"/>
      <c r="F270" s="40"/>
      <c r="G270" s="2"/>
      <c r="H270" s="2"/>
    </row>
    <row r="271" spans="4:8" ht="12.75">
      <c r="D271" s="2"/>
      <c r="E271" s="2"/>
      <c r="F271" s="40"/>
      <c r="G271" s="2"/>
      <c r="H271" s="2"/>
    </row>
    <row r="272" spans="4:8" ht="12.75">
      <c r="D272" s="2"/>
      <c r="E272" s="2"/>
      <c r="F272" s="40"/>
      <c r="G272" s="2"/>
      <c r="H272" s="2"/>
    </row>
    <row r="273" spans="4:8" ht="12.75">
      <c r="D273" s="2"/>
      <c r="E273" s="2"/>
      <c r="F273" s="40"/>
      <c r="G273" s="2"/>
      <c r="H273" s="2"/>
    </row>
    <row r="274" spans="4:8" ht="12.75">
      <c r="D274" s="2"/>
      <c r="E274" s="2"/>
      <c r="F274" s="40"/>
      <c r="G274" s="2"/>
      <c r="H274" s="2"/>
    </row>
    <row r="275" spans="4:8" ht="12.75">
      <c r="D275" s="2"/>
      <c r="E275" s="2"/>
      <c r="F275" s="40"/>
      <c r="G275" s="2"/>
      <c r="H275" s="2"/>
    </row>
    <row r="276" spans="4:8" ht="12.75">
      <c r="D276" s="2"/>
      <c r="E276" s="2"/>
      <c r="F276" s="40"/>
      <c r="G276" s="2"/>
      <c r="H276" s="2"/>
    </row>
    <row r="277" spans="4:8" ht="12.75">
      <c r="D277" s="2"/>
      <c r="E277" s="2"/>
      <c r="F277" s="40"/>
      <c r="G277" s="2"/>
      <c r="H277" s="2"/>
    </row>
    <row r="278" spans="4:8" ht="12.75">
      <c r="D278" s="2"/>
      <c r="E278" s="2"/>
      <c r="F278" s="40"/>
      <c r="G278" s="2"/>
      <c r="H278" s="2"/>
    </row>
    <row r="279" spans="4:8" ht="12.75">
      <c r="D279" s="2"/>
      <c r="E279" s="2"/>
      <c r="F279" s="40"/>
      <c r="G279" s="2"/>
      <c r="H279" s="2"/>
    </row>
    <row r="280" spans="4:8" ht="12.75">
      <c r="D280" s="2"/>
      <c r="E280" s="2"/>
      <c r="F280" s="40"/>
      <c r="G280" s="2"/>
      <c r="H280" s="2"/>
    </row>
    <row r="281" spans="4:8" ht="12.75">
      <c r="D281" s="2"/>
      <c r="E281" s="2"/>
      <c r="F281" s="40"/>
      <c r="G281" s="2"/>
      <c r="H281" s="2"/>
    </row>
    <row r="282" spans="4:8" ht="12.75">
      <c r="D282" s="2"/>
      <c r="E282" s="2"/>
      <c r="F282" s="40"/>
      <c r="G282" s="2"/>
      <c r="H282" s="2"/>
    </row>
    <row r="283" spans="4:8" ht="12.75">
      <c r="D283" s="2"/>
      <c r="E283" s="2"/>
      <c r="F283" s="40"/>
      <c r="G283" s="2"/>
      <c r="H283" s="2"/>
    </row>
    <row r="284" spans="4:8" ht="12.75">
      <c r="D284" s="2"/>
      <c r="E284" s="2"/>
      <c r="F284" s="40"/>
      <c r="G284" s="2"/>
      <c r="H284" s="2"/>
    </row>
    <row r="285" spans="4:8" ht="12.75">
      <c r="D285" s="2"/>
      <c r="E285" s="2"/>
      <c r="F285" s="40"/>
      <c r="G285" s="2"/>
      <c r="H285" s="2"/>
    </row>
    <row r="286" spans="4:8" ht="12.75">
      <c r="D286" s="2"/>
      <c r="E286" s="2"/>
      <c r="F286" s="40"/>
      <c r="G286" s="2"/>
      <c r="H286" s="2"/>
    </row>
    <row r="287" spans="4:8" ht="12.75">
      <c r="D287" s="2"/>
      <c r="E287" s="2"/>
      <c r="F287" s="40"/>
      <c r="G287" s="2"/>
      <c r="H287" s="2"/>
    </row>
    <row r="288" spans="4:8" ht="12.75">
      <c r="D288" s="2"/>
      <c r="E288" s="2"/>
      <c r="F288" s="40"/>
      <c r="G288" s="2"/>
      <c r="H288" s="2"/>
    </row>
    <row r="289" spans="4:8" ht="12.75">
      <c r="D289" s="2"/>
      <c r="E289" s="2"/>
      <c r="F289" s="40"/>
      <c r="G289" s="2"/>
      <c r="H289" s="2"/>
    </row>
    <row r="290" spans="4:8" ht="12.75">
      <c r="D290" s="2"/>
      <c r="E290" s="2"/>
      <c r="F290" s="40"/>
      <c r="G290" s="2"/>
      <c r="H290" s="2"/>
    </row>
    <row r="291" spans="4:8" ht="12.75">
      <c r="D291" s="2"/>
      <c r="E291" s="2"/>
      <c r="F291" s="40"/>
      <c r="G291" s="2"/>
      <c r="H291" s="2"/>
    </row>
    <row r="292" spans="4:8" ht="12.75">
      <c r="D292" s="2"/>
      <c r="E292" s="2"/>
      <c r="F292" s="40"/>
      <c r="G292" s="2"/>
      <c r="H292" s="2"/>
    </row>
    <row r="293" spans="4:8" ht="12.75">
      <c r="D293" s="2"/>
      <c r="E293" s="2"/>
      <c r="F293" s="40"/>
      <c r="G293" s="2"/>
      <c r="H293" s="2"/>
    </row>
    <row r="294" spans="4:8" ht="12.75">
      <c r="D294" s="2"/>
      <c r="E294" s="2"/>
      <c r="F294" s="40"/>
      <c r="G294" s="2"/>
      <c r="H294" s="2"/>
    </row>
    <row r="295" spans="4:8" ht="12.75">
      <c r="D295" s="2"/>
      <c r="E295" s="2"/>
      <c r="F295" s="40"/>
      <c r="G295" s="2"/>
      <c r="H295" s="2"/>
    </row>
    <row r="296" spans="4:8" ht="12.75">
      <c r="D296" s="2"/>
      <c r="E296" s="2"/>
      <c r="F296" s="40"/>
      <c r="G296" s="2"/>
      <c r="H296" s="2"/>
    </row>
    <row r="297" spans="4:8" ht="12.75">
      <c r="D297" s="2"/>
      <c r="E297" s="2"/>
      <c r="F297" s="40"/>
      <c r="G297" s="2"/>
      <c r="H297" s="2"/>
    </row>
    <row r="298" spans="4:8" ht="12.75">
      <c r="D298" s="2"/>
      <c r="E298" s="2"/>
      <c r="F298" s="40"/>
      <c r="G298" s="2"/>
      <c r="H298" s="2"/>
    </row>
    <row r="299" spans="4:8" ht="12.75">
      <c r="D299" s="2"/>
      <c r="E299" s="2"/>
      <c r="F299" s="40"/>
      <c r="G299" s="2"/>
      <c r="H299" s="2"/>
    </row>
    <row r="300" spans="4:8" ht="12.75">
      <c r="D300" s="2"/>
      <c r="E300" s="2"/>
      <c r="F300" s="40"/>
      <c r="G300" s="2"/>
      <c r="H300" s="2"/>
    </row>
    <row r="301" spans="4:8" ht="12.75">
      <c r="D301" s="2"/>
      <c r="E301" s="2"/>
      <c r="F301" s="40"/>
      <c r="G301" s="2"/>
      <c r="H301" s="2"/>
    </row>
    <row r="302" spans="4:8" ht="12.75">
      <c r="D302" s="2"/>
      <c r="E302" s="2"/>
      <c r="F302" s="40"/>
      <c r="G302" s="2"/>
      <c r="H302" s="2"/>
    </row>
    <row r="303" spans="4:8" ht="12.75">
      <c r="D303" s="2"/>
      <c r="E303" s="2"/>
      <c r="F303" s="40"/>
      <c r="G303" s="2"/>
      <c r="H303" s="2"/>
    </row>
    <row r="304" spans="4:8" ht="12.75">
      <c r="D304" s="2"/>
      <c r="E304" s="2"/>
      <c r="F304" s="40"/>
      <c r="G304" s="2"/>
      <c r="H304" s="2"/>
    </row>
    <row r="305" spans="4:8" ht="12.75">
      <c r="D305" s="2"/>
      <c r="E305" s="2"/>
      <c r="F305" s="40"/>
      <c r="G305" s="2"/>
      <c r="H305" s="2"/>
    </row>
    <row r="306" spans="4:8" ht="12.75">
      <c r="D306" s="2"/>
      <c r="E306" s="2"/>
      <c r="F306" s="40"/>
      <c r="G306" s="2"/>
      <c r="H306" s="2"/>
    </row>
    <row r="307" spans="4:8" ht="12.75">
      <c r="D307" s="2"/>
      <c r="E307" s="2"/>
      <c r="F307" s="40"/>
      <c r="G307" s="2"/>
      <c r="H307" s="2"/>
    </row>
  </sheetData>
  <sheetProtection/>
  <mergeCells count="10">
    <mergeCell ref="E47:H47"/>
    <mergeCell ref="B7:B8"/>
    <mergeCell ref="A7:A8"/>
    <mergeCell ref="A41:D42"/>
    <mergeCell ref="A5:H5"/>
    <mergeCell ref="E3:H3"/>
    <mergeCell ref="E2:H2"/>
    <mergeCell ref="G41:H42"/>
    <mergeCell ref="C7:E7"/>
    <mergeCell ref="F7:H7"/>
  </mergeCells>
  <printOptions/>
  <pageMargins left="0.7874015748031497" right="0.1968503937007874" top="0.7874015748031497" bottom="0.1968503937007874" header="0.1968503937007874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Єрмолова Надія Олександрівна</cp:lastModifiedBy>
  <cp:lastPrinted>2023-12-20T14:41:33Z</cp:lastPrinted>
  <dcterms:created xsi:type="dcterms:W3CDTF">2002-07-22T10:53:13Z</dcterms:created>
  <dcterms:modified xsi:type="dcterms:W3CDTF">2023-12-20T15:20:58Z</dcterms:modified>
  <cp:category/>
  <cp:version/>
  <cp:contentType/>
  <cp:contentStatus/>
</cp:coreProperties>
</file>