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690"/>
  </bookViews>
  <sheets>
    <sheet name="Додаток 2 до Програми" sheetId="3" r:id="rId1"/>
  </sheets>
  <definedNames>
    <definedName name="_xlnm.Print_Area" localSheetId="0">'Додаток 2 до Програми'!$A$1:$N$94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3" l="1"/>
  <c r="N69" i="3"/>
  <c r="L44" i="3" l="1"/>
  <c r="N24" i="3" l="1"/>
  <c r="L24" i="3"/>
  <c r="L18" i="3"/>
  <c r="L38" i="3" l="1"/>
  <c r="N38" i="3"/>
  <c r="L41" i="3"/>
  <c r="M50" i="3" l="1"/>
  <c r="M16" i="3" s="1"/>
  <c r="N50" i="3"/>
  <c r="L74" i="3"/>
  <c r="L73" i="3" s="1"/>
  <c r="N73" i="3"/>
  <c r="M73" i="3"/>
  <c r="N22" i="3" l="1"/>
  <c r="N21" i="3" s="1"/>
  <c r="G22" i="3"/>
  <c r="G20" i="3" s="1"/>
  <c r="H22" i="3"/>
  <c r="H50" i="3"/>
  <c r="H48" i="3" s="1"/>
  <c r="N43" i="3"/>
  <c r="L43" i="3" s="1"/>
  <c r="L70" i="3"/>
  <c r="L69" i="3" s="1"/>
  <c r="L66" i="3"/>
  <c r="N65" i="3"/>
  <c r="F62" i="3"/>
  <c r="F61" i="3" s="1"/>
  <c r="H61" i="3"/>
  <c r="F58" i="3"/>
  <c r="F57" i="3" s="1"/>
  <c r="H57" i="3"/>
  <c r="H53" i="3"/>
  <c r="F54" i="3"/>
  <c r="F53" i="3" s="1"/>
  <c r="F44" i="3"/>
  <c r="F42" i="3" s="1"/>
  <c r="H42" i="3"/>
  <c r="F39" i="3"/>
  <c r="F37" i="3" s="1"/>
  <c r="H37" i="3"/>
  <c r="G33" i="3"/>
  <c r="F34" i="3"/>
  <c r="F33" i="3" s="1"/>
  <c r="H29" i="3"/>
  <c r="F30" i="3"/>
  <c r="F29" i="3" s="1"/>
  <c r="G25" i="3"/>
  <c r="F26" i="3"/>
  <c r="F25" i="3" s="1"/>
  <c r="M84" i="3"/>
  <c r="M80" i="3" s="1"/>
  <c r="M79" i="3" s="1"/>
  <c r="G83" i="3"/>
  <c r="G80" i="3" s="1"/>
  <c r="G78" i="3" s="1"/>
  <c r="L85" i="3"/>
  <c r="L84" i="3" s="1"/>
  <c r="L80" i="3" s="1"/>
  <c r="L79" i="3" s="1"/>
  <c r="F85" i="3"/>
  <c r="F83" i="3" s="1"/>
  <c r="F80" i="3" s="1"/>
  <c r="F78" i="3" s="1"/>
  <c r="N16" i="3" l="1"/>
  <c r="N15" i="3" s="1"/>
  <c r="F50" i="3"/>
  <c r="F48" i="3" s="1"/>
  <c r="H16" i="3"/>
  <c r="H15" i="3" s="1"/>
  <c r="L65" i="3"/>
  <c r="L50" i="3"/>
  <c r="L49" i="3" s="1"/>
  <c r="G16" i="3"/>
  <c r="G15" i="3" s="1"/>
  <c r="M15" i="3"/>
  <c r="F22" i="3"/>
  <c r="H20" i="3"/>
  <c r="N49" i="3"/>
  <c r="M49" i="3"/>
  <c r="L22" i="3"/>
  <c r="L16" i="3" l="1"/>
  <c r="L15" i="3" s="1"/>
  <c r="L21" i="3"/>
  <c r="F16" i="3"/>
  <c r="F15" i="3" s="1"/>
  <c r="F20" i="3"/>
</calcChain>
</file>

<file path=xl/sharedStrings.xml><?xml version="1.0" encoding="utf-8"?>
<sst xmlns="http://schemas.openxmlformats.org/spreadsheetml/2006/main" count="132" uniqueCount="63">
  <si>
    <t>Департамент забезпечення ресурсних платежів Сумської міської ради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</si>
  <si>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</si>
  <si>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</si>
  <si>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</si>
  <si>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Джерела фінансування</t>
  </si>
  <si>
    <t>Обсяги фінансування програми, тис грн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</si>
  <si>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</si>
  <si>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</si>
  <si>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</si>
  <si>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</si>
  <si>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</si>
  <si>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Усього по підпрограмі 1, в т.ч.</t>
  </si>
  <si>
    <t>Державний бюджет</t>
  </si>
  <si>
    <t>Інші джерела</t>
  </si>
  <si>
    <t xml:space="preserve">Сумської міської територіальної громади з регулювання містобудівної діяльності та розвитку інформаційної системи містобудівного кадастру </t>
  </si>
  <si>
    <t>на 2022 – 2024 роки</t>
  </si>
  <si>
    <t>до Програми</t>
  </si>
  <si>
    <t>Перелік завдань і заходів комплексної цільової Програми</t>
  </si>
  <si>
    <t xml:space="preserve">         </t>
  </si>
  <si>
    <t xml:space="preserve">Державний бюджет </t>
  </si>
  <si>
    <t>2022 рік (план)</t>
  </si>
  <si>
    <t>2023 рік (план)</t>
  </si>
  <si>
    <t>2024 рік (план)</t>
  </si>
  <si>
    <t>Виконавець/ ГРБК</t>
  </si>
  <si>
    <t xml:space="preserve">Управління архітектури та містобудування Сумської міської ради </t>
  </si>
  <si>
    <t>Проведення інвентаризації та виготовлення облікової документації на пам'ятки архітектури м. Суми за єдиною встановленою формою</t>
  </si>
  <si>
    <t xml:space="preserve">Інші джерела </t>
  </si>
  <si>
    <t xml:space="preserve">Розробка Комплексного плану просторового розвитку території Сумської міської територіальної громади з внесенням змін до генерального плану м. Суми </t>
  </si>
  <si>
    <t>Проведення архітектурних та містобудівних конкурсів</t>
  </si>
  <si>
    <t>Продовження ліцензії програмного забезпечення ArcGIS, технічна підтримка та інформаційно-консультаційні послуги при використанні програмного забезпечення геоінформаційної системи веб-геопорталу містобудівного кадастру</t>
  </si>
  <si>
    <t xml:space="preserve">Завдання 1.1, усього </t>
  </si>
  <si>
    <t xml:space="preserve">Завдання 1.2, усього </t>
  </si>
  <si>
    <t xml:space="preserve">Завдання 1.3, усього </t>
  </si>
  <si>
    <t>Коригування історико-архітектурного опорного плану м. Суми з визначенням меж і режимів використання зон охорони пам’яток та історичних ареалів</t>
  </si>
  <si>
    <t xml:space="preserve">Завдання 1.4, усього </t>
  </si>
  <si>
    <t>Внесення змін до генерального плану м. Суми</t>
  </si>
  <si>
    <t xml:space="preserve">Завдання 1.5, усього </t>
  </si>
  <si>
    <t>Створення топографічної основи масштабу 1:10000 в цифровому, векторному, електронному і графічному зображенні, по матеріалах нової аерофотозйомки з розміром пікселя на середню площу місцевості 25 см, для розроблення комплексного плану просторового розвитку території Сумської міської територіальної громади (347,80 кв км)</t>
  </si>
  <si>
    <t>Мета програми: Забезпечення Сумської міської територіальної громади оновленою містобудівною документацією. Модернізація та удосконалення створеної геоінформаційної системи містобудівного кадастру відповідно до стратегічних цілей економічного та соціального розвитку ТГ, одним з пріоритетних напрямків якого є перехід на електронний документообіг в сфері діяльності органу місцевого самоврядування та стабільна діяльність Муніципальної геоінформаційної системи містобудівного кадастру, як основи для якісного управління розвитком територій ТГ. Забезпечення комплексу заходів з охорони об’єктів культурної спадщини (пам’яток архітектури).</t>
  </si>
  <si>
    <r>
      <t xml:space="preserve">Підпрограма 2 Удосконалення діяльності Служби містобудівного кадастру
</t>
    </r>
    <r>
      <rPr>
        <sz val="10"/>
        <rFont val="Times New Roman"/>
        <family val="1"/>
        <charset val="204"/>
      </rPr>
      <t>Мета: Модернізація та удосконалення створеної геоінформаційної системи містобудівного кадастру відповідно до стратегічних цілей економічного та соціального розвитку ТГ, одним з пріоритетних напрямків якого є перехід на електронний документообіг в сфері діяльності органу місцевого самоврядування та стабільна діяльність Муніципальної геоінформаційної системи містобудівного кадастру, як основи для якісного управління розвитком територій ТГ</t>
    </r>
  </si>
  <si>
    <r>
      <t xml:space="preserve">Підпрограма 1 Організація робіт із розроблення та оновлення містобудівної документації місцевого рівня Сумської міської територіальної громади 
</t>
    </r>
    <r>
      <rPr>
        <sz val="10"/>
        <rFont val="Times New Roman"/>
        <family val="1"/>
        <charset val="204"/>
      </rPr>
      <t>Мета: Забезпечення Сумської міської територіальної громади оновленою містобудівною документацією</t>
    </r>
  </si>
  <si>
    <t xml:space="preserve">Завдання 2.1, усього </t>
  </si>
  <si>
    <t>Продовження ліцензії, технічна підтримка при використанні програмного забезпечення системи та веб-геопорталу містобудівного кадастру</t>
  </si>
  <si>
    <t xml:space="preserve">Завдання 2.2, усього </t>
  </si>
  <si>
    <t>Підтримка роботи геоінформаційної системи</t>
  </si>
  <si>
    <t xml:space="preserve">Завдання 2.3, усього </t>
  </si>
  <si>
    <t>Інформаційно-консультаційні послуги співробітникам Управління архітектури та містобудування Сумської міської ради в частині застосування програмного забезпечення ArcGIS</t>
  </si>
  <si>
    <t xml:space="preserve">Завдання 2.4, усього </t>
  </si>
  <si>
    <r>
      <t xml:space="preserve">Підпрограма 3 Інвентаризація та виготовлення облікової документації та пам'ятки архітектури та містобудування м. Суми
</t>
    </r>
    <r>
      <rPr>
        <sz val="10"/>
        <rFont val="Times New Roman"/>
        <family val="1"/>
        <charset val="204"/>
      </rPr>
      <t>Мета: Формування сучасної інформаційної бази даних про пам'ятки архітектури м. Суми, як передумови для їх занесення їх до Державного реєстру нерухомих пам'яток України, організації їх охорони та реставрації</t>
    </r>
  </si>
  <si>
    <t>Усього по підпрограмі 3, в т.ч.</t>
  </si>
  <si>
    <t>Усього по підпрограмі 2, в т.ч.</t>
  </si>
  <si>
    <t xml:space="preserve">Завдання 2.5, усього </t>
  </si>
  <si>
    <t xml:space="preserve">Завдання 3.1, усього </t>
  </si>
  <si>
    <t xml:space="preserve">В.2 </t>
  </si>
  <si>
    <t xml:space="preserve">Завдання 2.6, усього </t>
  </si>
  <si>
    <t>Демонтаж та зберігання рекламних засобів, розміщених самовільно та з порушенням порядку розміщення зовнішньої реклами на території Сумської МТГ</t>
  </si>
  <si>
    <t>Демонтаж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МТГ, що здійснюється у ході примусового виконання відповідних судових рішень</t>
  </si>
  <si>
    <t>6090/7691</t>
  </si>
  <si>
    <t xml:space="preserve"> </t>
  </si>
  <si>
    <t>Додаток 1</t>
  </si>
  <si>
    <t xml:space="preserve">Директор департаменту забезпечення ресурсних платежів Сумської міської ради </t>
  </si>
  <si>
    <t xml:space="preserve"> Юрій КЛИМЕНКО </t>
  </si>
  <si>
    <t>7691/7370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</si>
</sst>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/>
    <xf numFmtId="0" fontId="4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abSelected="1" view="pageLayout" topLeftCell="A58" zoomScaleNormal="100" zoomScaleSheetLayoutView="100" workbookViewId="0">
      <selection activeCell="M69" sqref="M69"/>
    </sheetView>
  </sheetViews>
  <sheetFormatPr defaultRowHeight="15" x14ac:dyDescent="0.25"/>
  <cols>
    <col min="1" max="1" width="10.85546875" customWidth="1"/>
    <col min="2" max="2" width="33.28515625" customWidth="1"/>
    <col min="3" max="3" width="9" customWidth="1"/>
    <col min="4" max="4" width="32.7109375" customWidth="1"/>
    <col min="5" max="5" width="12.7109375" customWidth="1"/>
    <col min="6" max="6" width="10.7109375" customWidth="1"/>
    <col min="7" max="7" width="11.28515625" customWidth="1"/>
    <col min="8" max="8" width="11.5703125" customWidth="1"/>
    <col min="9" max="9" width="11.140625" customWidth="1"/>
    <col min="10" max="10" width="10.85546875" customWidth="1"/>
    <col min="11" max="11" width="11" customWidth="1"/>
    <col min="12" max="12" width="11.42578125" customWidth="1"/>
    <col min="13" max="14" width="11.28515625" customWidth="1"/>
  </cols>
  <sheetData>
    <row r="1" spans="1:19" ht="17.25" customHeight="1" x14ac:dyDescent="0.25">
      <c r="K1" s="3" t="s">
        <v>58</v>
      </c>
      <c r="L1" s="3"/>
      <c r="M1" s="3"/>
      <c r="N1" s="3"/>
    </row>
    <row r="2" spans="1:19" ht="15.75" x14ac:dyDescent="0.25">
      <c r="J2" s="3"/>
      <c r="K2" s="2" t="s">
        <v>59</v>
      </c>
      <c r="L2" s="3"/>
      <c r="M2" s="3"/>
      <c r="N2" s="3"/>
    </row>
    <row r="3" spans="1:19" x14ac:dyDescent="0.25">
      <c r="J3" s="3"/>
      <c r="K3" s="3" t="s">
        <v>16</v>
      </c>
      <c r="L3" s="3"/>
      <c r="M3" s="3"/>
      <c r="N3" s="3"/>
    </row>
    <row r="4" spans="1:19" x14ac:dyDescent="0.25">
      <c r="J4" s="3"/>
      <c r="K4" s="3"/>
      <c r="L4" s="3"/>
      <c r="M4" s="3"/>
      <c r="N4" s="3"/>
    </row>
    <row r="5" spans="1:19" ht="18.75" x14ac:dyDescent="0.25">
      <c r="A5" s="90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9" ht="18.75" x14ac:dyDescent="0.25">
      <c r="A6" s="90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9" ht="18.75" x14ac:dyDescent="0.25">
      <c r="A7" s="90" t="s">
        <v>15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1"/>
      <c r="P7" s="1"/>
      <c r="Q7" s="1"/>
      <c r="R7" s="1"/>
      <c r="S7" s="1"/>
    </row>
    <row r="8" spans="1:19" ht="15.75" thickBot="1" x14ac:dyDescent="0.3"/>
    <row r="9" spans="1:19" x14ac:dyDescent="0.25">
      <c r="A9" s="96" t="s">
        <v>1</v>
      </c>
      <c r="B9" s="99" t="s">
        <v>2</v>
      </c>
      <c r="C9" s="102" t="s">
        <v>3</v>
      </c>
      <c r="D9" s="99" t="s">
        <v>23</v>
      </c>
      <c r="E9" s="99" t="s">
        <v>4</v>
      </c>
      <c r="F9" s="92" t="s">
        <v>5</v>
      </c>
      <c r="G9" s="92"/>
      <c r="H9" s="92"/>
      <c r="I9" s="92"/>
      <c r="J9" s="92"/>
      <c r="K9" s="92"/>
      <c r="L9" s="92"/>
      <c r="M9" s="92"/>
      <c r="N9" s="93"/>
    </row>
    <row r="10" spans="1:19" ht="10.5" customHeight="1" x14ac:dyDescent="0.25">
      <c r="A10" s="97"/>
      <c r="B10" s="100"/>
      <c r="C10" s="100"/>
      <c r="D10" s="103"/>
      <c r="E10" s="100"/>
      <c r="F10" s="94"/>
      <c r="G10" s="94"/>
      <c r="H10" s="94"/>
      <c r="I10" s="94"/>
      <c r="J10" s="94"/>
      <c r="K10" s="94"/>
      <c r="L10" s="94"/>
      <c r="M10" s="94"/>
      <c r="N10" s="95"/>
    </row>
    <row r="11" spans="1:19" x14ac:dyDescent="0.25">
      <c r="A11" s="97"/>
      <c r="B11" s="100"/>
      <c r="C11" s="100"/>
      <c r="D11" s="103"/>
      <c r="E11" s="100"/>
      <c r="F11" s="94" t="s">
        <v>20</v>
      </c>
      <c r="G11" s="94"/>
      <c r="H11" s="94"/>
      <c r="I11" s="94" t="s">
        <v>21</v>
      </c>
      <c r="J11" s="94"/>
      <c r="K11" s="94"/>
      <c r="L11" s="94" t="s">
        <v>22</v>
      </c>
      <c r="M11" s="94"/>
      <c r="N11" s="95"/>
    </row>
    <row r="12" spans="1:19" x14ac:dyDescent="0.25">
      <c r="A12" s="98"/>
      <c r="B12" s="101"/>
      <c r="C12" s="101"/>
      <c r="D12" s="77"/>
      <c r="E12" s="101"/>
      <c r="F12" s="5" t="s">
        <v>6</v>
      </c>
      <c r="G12" s="6" t="s">
        <v>7</v>
      </c>
      <c r="H12" s="6" t="s">
        <v>8</v>
      </c>
      <c r="I12" s="5" t="s">
        <v>6</v>
      </c>
      <c r="J12" s="6" t="s">
        <v>7</v>
      </c>
      <c r="K12" s="6" t="s">
        <v>8</v>
      </c>
      <c r="L12" s="5" t="s">
        <v>6</v>
      </c>
      <c r="M12" s="6" t="s">
        <v>7</v>
      </c>
      <c r="N12" s="30" t="s">
        <v>8</v>
      </c>
    </row>
    <row r="13" spans="1:19" x14ac:dyDescent="0.25">
      <c r="A13" s="65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66">
        <v>14</v>
      </c>
    </row>
    <row r="14" spans="1:19" ht="37.5" customHeight="1" thickBot="1" x14ac:dyDescent="0.3">
      <c r="A14" s="104" t="s">
        <v>38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</row>
    <row r="15" spans="1:19" ht="21" customHeight="1" x14ac:dyDescent="0.25">
      <c r="A15" s="113"/>
      <c r="B15" s="25" t="s">
        <v>9</v>
      </c>
      <c r="C15" s="26"/>
      <c r="D15" s="26"/>
      <c r="E15" s="26"/>
      <c r="F15" s="39">
        <f>SUM(F16)</f>
        <v>14737.7</v>
      </c>
      <c r="G15" s="39">
        <f t="shared" ref="G15:H15" si="0">SUM(G16)</f>
        <v>3397.7</v>
      </c>
      <c r="H15" s="39">
        <f t="shared" si="0"/>
        <v>11340</v>
      </c>
      <c r="I15" s="39"/>
      <c r="J15" s="39"/>
      <c r="K15" s="39"/>
      <c r="L15" s="39">
        <f>SUM(L16+L18)</f>
        <v>23700</v>
      </c>
      <c r="M15" s="39">
        <f t="shared" ref="M15" si="1">SUM(M16)</f>
        <v>1700</v>
      </c>
      <c r="N15" s="68">
        <f>SUM(N16+N18)</f>
        <v>22000</v>
      </c>
    </row>
    <row r="16" spans="1:19" ht="18" customHeight="1" x14ac:dyDescent="0.25">
      <c r="A16" s="114"/>
      <c r="B16" s="116"/>
      <c r="C16" s="118"/>
      <c r="D16" s="118"/>
      <c r="E16" s="16" t="s">
        <v>10</v>
      </c>
      <c r="F16" s="18">
        <f>SUM(F22+F50+F80)</f>
        <v>14737.7</v>
      </c>
      <c r="G16" s="18">
        <f>SUM(G22+G50+G80)</f>
        <v>3397.7</v>
      </c>
      <c r="H16" s="18">
        <f>SUM(H22+H50+H80)</f>
        <v>11340</v>
      </c>
      <c r="I16" s="18"/>
      <c r="J16" s="18"/>
      <c r="K16" s="18"/>
      <c r="L16" s="18">
        <f>SUM(L22+L50+L80)</f>
        <v>3700</v>
      </c>
      <c r="M16" s="18">
        <f>SUM(M43+M22+M50+M80+M38)</f>
        <v>1700</v>
      </c>
      <c r="N16" s="69">
        <f>SUM(N22+N50+N80)</f>
        <v>2000</v>
      </c>
    </row>
    <row r="17" spans="1:14" ht="26.25" customHeight="1" x14ac:dyDescent="0.25">
      <c r="A17" s="114"/>
      <c r="B17" s="116"/>
      <c r="C17" s="118"/>
      <c r="D17" s="118"/>
      <c r="E17" s="17" t="s">
        <v>12</v>
      </c>
      <c r="F17" s="5"/>
      <c r="G17" s="6"/>
      <c r="H17" s="6"/>
      <c r="I17" s="5"/>
      <c r="J17" s="6"/>
      <c r="K17" s="6"/>
      <c r="L17" s="5"/>
      <c r="M17" s="6"/>
      <c r="N17" s="30"/>
    </row>
    <row r="18" spans="1:14" ht="15.75" thickBot="1" x14ac:dyDescent="0.3">
      <c r="A18" s="115"/>
      <c r="B18" s="117"/>
      <c r="C18" s="119"/>
      <c r="D18" s="119"/>
      <c r="E18" s="31" t="s">
        <v>13</v>
      </c>
      <c r="F18" s="32"/>
      <c r="G18" s="33"/>
      <c r="H18" s="33"/>
      <c r="I18" s="32"/>
      <c r="J18" s="33"/>
      <c r="K18" s="33"/>
      <c r="L18" s="71">
        <f>SUM(N18)</f>
        <v>20000</v>
      </c>
      <c r="M18" s="33"/>
      <c r="N18" s="73">
        <v>20000</v>
      </c>
    </row>
    <row r="19" spans="1:14" ht="28.5" customHeight="1" thickBot="1" x14ac:dyDescent="0.3">
      <c r="A19" s="107" t="s">
        <v>40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</row>
    <row r="20" spans="1:14" ht="25.5" x14ac:dyDescent="0.25">
      <c r="A20" s="110"/>
      <c r="B20" s="78" t="s">
        <v>11</v>
      </c>
      <c r="C20" s="76"/>
      <c r="D20" s="26" t="s">
        <v>24</v>
      </c>
      <c r="E20" s="25"/>
      <c r="F20" s="52">
        <f>SUM(F22)</f>
        <v>13810.2</v>
      </c>
      <c r="G20" s="52">
        <f t="shared" ref="G20:H20" si="2">SUM(G22)</f>
        <v>3150.2</v>
      </c>
      <c r="H20" s="52">
        <f t="shared" si="2"/>
        <v>10660</v>
      </c>
      <c r="I20" s="64"/>
      <c r="J20" s="28"/>
      <c r="K20" s="28"/>
      <c r="L20" s="28"/>
      <c r="M20" s="28"/>
      <c r="N20" s="29"/>
    </row>
    <row r="21" spans="1:14" ht="25.5" x14ac:dyDescent="0.25">
      <c r="A21" s="111"/>
      <c r="B21" s="79"/>
      <c r="C21" s="77"/>
      <c r="D21" s="10" t="s">
        <v>0</v>
      </c>
      <c r="E21" s="16"/>
      <c r="F21" s="45"/>
      <c r="G21" s="46"/>
      <c r="H21" s="46"/>
      <c r="I21" s="5"/>
      <c r="J21" s="6"/>
      <c r="K21" s="6"/>
      <c r="L21" s="18">
        <f>SUM(L22:L24)</f>
        <v>20500</v>
      </c>
      <c r="M21" s="18"/>
      <c r="N21" s="69">
        <f>SUM(N22:N24)</f>
        <v>20300</v>
      </c>
    </row>
    <row r="22" spans="1:14" x14ac:dyDescent="0.25">
      <c r="A22" s="111"/>
      <c r="B22" s="83"/>
      <c r="C22" s="86"/>
      <c r="D22" s="86"/>
      <c r="E22" s="16" t="s">
        <v>10</v>
      </c>
      <c r="F22" s="54">
        <f>SUM(F26+F30+F34+F39+F44)</f>
        <v>13810.2</v>
      </c>
      <c r="G22" s="54">
        <f t="shared" ref="G22:H22" si="3">SUM(G26+G30+G34+G39+G44)</f>
        <v>3150.2</v>
      </c>
      <c r="H22" s="54">
        <f t="shared" si="3"/>
        <v>10660</v>
      </c>
      <c r="I22" s="5"/>
      <c r="J22" s="6"/>
      <c r="K22" s="6"/>
      <c r="L22" s="18">
        <f>SUM(L39+L44)</f>
        <v>500</v>
      </c>
      <c r="M22" s="18"/>
      <c r="N22" s="37">
        <f>SUM(N39+N44)</f>
        <v>300</v>
      </c>
    </row>
    <row r="23" spans="1:14" ht="25.5" x14ac:dyDescent="0.25">
      <c r="A23" s="111"/>
      <c r="B23" s="84"/>
      <c r="C23" s="87"/>
      <c r="D23" s="87"/>
      <c r="E23" s="16" t="s">
        <v>19</v>
      </c>
      <c r="F23" s="8"/>
      <c r="G23" s="13"/>
      <c r="H23" s="13"/>
      <c r="I23" s="8"/>
      <c r="J23" s="13"/>
      <c r="K23" s="13"/>
      <c r="L23" s="8"/>
      <c r="M23" s="13"/>
      <c r="N23" s="38"/>
    </row>
    <row r="24" spans="1:14" ht="15" customHeight="1" thickBot="1" x14ac:dyDescent="0.3">
      <c r="A24" s="112"/>
      <c r="B24" s="85"/>
      <c r="C24" s="88"/>
      <c r="D24" s="88"/>
      <c r="E24" s="31" t="s">
        <v>13</v>
      </c>
      <c r="F24" s="32"/>
      <c r="G24" s="33"/>
      <c r="H24" s="33"/>
      <c r="I24" s="32"/>
      <c r="J24" s="33"/>
      <c r="K24" s="33"/>
      <c r="L24" s="71">
        <f>SUM(L38)</f>
        <v>20000</v>
      </c>
      <c r="M24" s="33"/>
      <c r="N24" s="72">
        <f>SUM(N38)</f>
        <v>20000</v>
      </c>
    </row>
    <row r="25" spans="1:14" ht="25.5" x14ac:dyDescent="0.25">
      <c r="A25" s="111"/>
      <c r="B25" s="24" t="s">
        <v>30</v>
      </c>
      <c r="C25" s="59">
        <v>7370</v>
      </c>
      <c r="D25" s="26" t="s">
        <v>24</v>
      </c>
      <c r="E25" s="16"/>
      <c r="F25" s="18">
        <f>SUM(F26:F28)</f>
        <v>1850</v>
      </c>
      <c r="G25" s="19">
        <f>SUM(G26:G28)</f>
        <v>1850</v>
      </c>
      <c r="H25" s="19"/>
      <c r="I25" s="18"/>
      <c r="J25" s="19"/>
      <c r="K25" s="6"/>
      <c r="L25" s="18"/>
      <c r="M25" s="19"/>
      <c r="N25" s="37"/>
    </row>
    <row r="26" spans="1:14" x14ac:dyDescent="0.25">
      <c r="A26" s="111"/>
      <c r="B26" s="83" t="s">
        <v>33</v>
      </c>
      <c r="C26" s="86"/>
      <c r="D26" s="86"/>
      <c r="E26" s="16" t="s">
        <v>10</v>
      </c>
      <c r="F26" s="18">
        <f>SUM(G26:H26)</f>
        <v>1850</v>
      </c>
      <c r="G26" s="19">
        <v>1850</v>
      </c>
      <c r="H26" s="19"/>
      <c r="I26" s="18"/>
      <c r="J26" s="19"/>
      <c r="K26" s="6"/>
      <c r="L26" s="18"/>
      <c r="M26" s="41"/>
      <c r="N26" s="42"/>
    </row>
    <row r="27" spans="1:14" ht="22.5" customHeight="1" x14ac:dyDescent="0.25">
      <c r="A27" s="111"/>
      <c r="B27" s="84"/>
      <c r="C27" s="87"/>
      <c r="D27" s="87"/>
      <c r="E27" s="16" t="s">
        <v>19</v>
      </c>
      <c r="F27" s="8"/>
      <c r="G27" s="13"/>
      <c r="H27" s="13"/>
      <c r="I27" s="8"/>
      <c r="J27" s="13"/>
      <c r="K27" s="13"/>
      <c r="L27" s="8"/>
      <c r="M27" s="13"/>
      <c r="N27" s="38"/>
    </row>
    <row r="28" spans="1:14" ht="19.5" customHeight="1" thickBot="1" x14ac:dyDescent="0.3">
      <c r="A28" s="112"/>
      <c r="B28" s="85"/>
      <c r="C28" s="88"/>
      <c r="D28" s="88"/>
      <c r="E28" s="31" t="s">
        <v>26</v>
      </c>
      <c r="F28" s="32"/>
      <c r="G28" s="33"/>
      <c r="H28" s="33"/>
      <c r="I28" s="32"/>
      <c r="J28" s="33"/>
      <c r="K28" s="33"/>
      <c r="L28" s="32"/>
      <c r="M28" s="33"/>
      <c r="N28" s="34"/>
    </row>
    <row r="29" spans="1:14" ht="25.5" customHeight="1" x14ac:dyDescent="0.25">
      <c r="A29" s="111"/>
      <c r="B29" s="24" t="s">
        <v>31</v>
      </c>
      <c r="C29" s="59">
        <v>7350</v>
      </c>
      <c r="D29" s="26" t="s">
        <v>24</v>
      </c>
      <c r="E29" s="16"/>
      <c r="F29" s="18">
        <f>SUM(F30:F32)</f>
        <v>5810</v>
      </c>
      <c r="G29" s="18"/>
      <c r="H29" s="18">
        <f t="shared" ref="H29" si="4">SUM(H30:H32)</f>
        <v>5810</v>
      </c>
      <c r="I29" s="18"/>
      <c r="J29" s="19"/>
      <c r="K29" s="6"/>
      <c r="L29" s="18"/>
      <c r="M29" s="19"/>
      <c r="N29" s="37"/>
    </row>
    <row r="30" spans="1:14" x14ac:dyDescent="0.25">
      <c r="A30" s="111"/>
      <c r="B30" s="83" t="s">
        <v>35</v>
      </c>
      <c r="C30" s="86"/>
      <c r="D30" s="86"/>
      <c r="E30" s="16" t="s">
        <v>10</v>
      </c>
      <c r="F30" s="18">
        <f>SUM(G30:H30)</f>
        <v>5810</v>
      </c>
      <c r="G30" s="19"/>
      <c r="H30" s="19">
        <v>5810</v>
      </c>
      <c r="I30" s="18"/>
      <c r="J30" s="19"/>
      <c r="K30" s="6"/>
      <c r="L30" s="18"/>
      <c r="M30" s="41"/>
      <c r="N30" s="42"/>
    </row>
    <row r="31" spans="1:14" ht="25.5" x14ac:dyDescent="0.25">
      <c r="A31" s="111"/>
      <c r="B31" s="84"/>
      <c r="C31" s="87"/>
      <c r="D31" s="87"/>
      <c r="E31" s="16" t="s">
        <v>19</v>
      </c>
      <c r="F31" s="8"/>
      <c r="G31" s="13"/>
      <c r="H31" s="13"/>
      <c r="I31" s="8"/>
      <c r="J31" s="13"/>
      <c r="K31" s="13"/>
      <c r="L31" s="8"/>
      <c r="M31" s="13"/>
      <c r="N31" s="38"/>
    </row>
    <row r="32" spans="1:14" ht="15" customHeight="1" thickBot="1" x14ac:dyDescent="0.3">
      <c r="A32" s="112"/>
      <c r="B32" s="85"/>
      <c r="C32" s="88"/>
      <c r="D32" s="88"/>
      <c r="E32" s="31" t="s">
        <v>26</v>
      </c>
      <c r="F32" s="32"/>
      <c r="G32" s="33"/>
      <c r="H32" s="33"/>
      <c r="I32" s="32"/>
      <c r="J32" s="33"/>
      <c r="K32" s="33"/>
      <c r="L32" s="32"/>
      <c r="M32" s="33"/>
      <c r="N32" s="34"/>
    </row>
    <row r="33" spans="1:14" ht="25.5" x14ac:dyDescent="0.25">
      <c r="A33" s="110"/>
      <c r="B33" s="25" t="s">
        <v>32</v>
      </c>
      <c r="C33" s="44">
        <v>7370</v>
      </c>
      <c r="D33" s="26" t="s">
        <v>24</v>
      </c>
      <c r="E33" s="25"/>
      <c r="F33" s="39">
        <f>SUM(F34:F36)</f>
        <v>1300.2</v>
      </c>
      <c r="G33" s="39">
        <f>SUM(G34:G36)</f>
        <v>1300.2</v>
      </c>
      <c r="H33" s="39"/>
      <c r="I33" s="39"/>
      <c r="J33" s="40"/>
      <c r="K33" s="28"/>
      <c r="L33" s="39"/>
      <c r="M33" s="40"/>
      <c r="N33" s="63"/>
    </row>
    <row r="34" spans="1:14" ht="15" customHeight="1" x14ac:dyDescent="0.25">
      <c r="A34" s="111"/>
      <c r="B34" s="83" t="s">
        <v>37</v>
      </c>
      <c r="C34" s="86"/>
      <c r="D34" s="86"/>
      <c r="E34" s="16" t="s">
        <v>10</v>
      </c>
      <c r="F34" s="18">
        <f>SUM(G34:H34)</f>
        <v>1300.2</v>
      </c>
      <c r="G34" s="19">
        <v>1300.2</v>
      </c>
      <c r="H34" s="19"/>
      <c r="I34" s="18"/>
      <c r="J34" s="19"/>
      <c r="K34" s="6"/>
      <c r="L34" s="18"/>
      <c r="M34" s="41"/>
      <c r="N34" s="42"/>
    </row>
    <row r="35" spans="1:14" ht="25.5" x14ac:dyDescent="0.25">
      <c r="A35" s="111"/>
      <c r="B35" s="84"/>
      <c r="C35" s="87"/>
      <c r="D35" s="87"/>
      <c r="E35" s="16" t="s">
        <v>19</v>
      </c>
      <c r="F35" s="8"/>
      <c r="G35" s="13"/>
      <c r="H35" s="13"/>
      <c r="I35" s="8"/>
      <c r="J35" s="13"/>
      <c r="K35" s="13"/>
      <c r="L35" s="8"/>
      <c r="M35" s="13"/>
      <c r="N35" s="38"/>
    </row>
    <row r="36" spans="1:14" ht="111.75" customHeight="1" thickBot="1" x14ac:dyDescent="0.3">
      <c r="A36" s="112"/>
      <c r="B36" s="85"/>
      <c r="C36" s="88"/>
      <c r="D36" s="88"/>
      <c r="E36" s="31" t="s">
        <v>26</v>
      </c>
      <c r="F36" s="32"/>
      <c r="G36" s="33"/>
      <c r="H36" s="33"/>
      <c r="I36" s="32"/>
      <c r="J36" s="33"/>
      <c r="K36" s="33"/>
      <c r="L36" s="32"/>
      <c r="M36" s="33"/>
      <c r="N36" s="34"/>
    </row>
    <row r="37" spans="1:14" ht="25.5" x14ac:dyDescent="0.25">
      <c r="A37" s="120" t="s">
        <v>53</v>
      </c>
      <c r="B37" s="84" t="s">
        <v>34</v>
      </c>
      <c r="C37" s="59">
        <v>7350</v>
      </c>
      <c r="D37" s="11" t="s">
        <v>24</v>
      </c>
      <c r="E37" s="24"/>
      <c r="F37" s="60">
        <f>SUM(F39)</f>
        <v>4600</v>
      </c>
      <c r="G37" s="61"/>
      <c r="H37" s="61">
        <f>SUM(H39:H41)</f>
        <v>4600</v>
      </c>
      <c r="I37" s="35"/>
      <c r="J37" s="36"/>
      <c r="K37" s="14"/>
      <c r="L37" s="12"/>
      <c r="M37" s="14"/>
      <c r="N37" s="62"/>
    </row>
    <row r="38" spans="1:14" ht="23.25" customHeight="1" x14ac:dyDescent="0.25">
      <c r="A38" s="81"/>
      <c r="B38" s="79"/>
      <c r="C38" s="46">
        <v>7351</v>
      </c>
      <c r="D38" s="10" t="s">
        <v>0</v>
      </c>
      <c r="E38" s="16"/>
      <c r="F38" s="54"/>
      <c r="G38" s="55"/>
      <c r="H38" s="55"/>
      <c r="I38" s="18"/>
      <c r="J38" s="19"/>
      <c r="K38" s="6"/>
      <c r="L38" s="18">
        <f>SUM(M38:N38)</f>
        <v>20000</v>
      </c>
      <c r="M38" s="19"/>
      <c r="N38" s="37">
        <f>SUM(N39:N41)</f>
        <v>20000</v>
      </c>
    </row>
    <row r="39" spans="1:14" x14ac:dyDescent="0.25">
      <c r="A39" s="81"/>
      <c r="B39" s="83" t="s">
        <v>27</v>
      </c>
      <c r="C39" s="86"/>
      <c r="D39" s="86"/>
      <c r="E39" s="16" t="s">
        <v>10</v>
      </c>
      <c r="F39" s="54">
        <f>SUM(G39:H39)</f>
        <v>4600</v>
      </c>
      <c r="G39" s="55"/>
      <c r="H39" s="55">
        <v>4600</v>
      </c>
      <c r="I39" s="18"/>
      <c r="J39" s="19"/>
      <c r="K39" s="6"/>
      <c r="L39" s="18"/>
      <c r="M39" s="19"/>
      <c r="N39" s="47"/>
    </row>
    <row r="40" spans="1:14" ht="25.5" x14ac:dyDescent="0.25">
      <c r="A40" s="81"/>
      <c r="B40" s="84"/>
      <c r="C40" s="87"/>
      <c r="D40" s="87"/>
      <c r="E40" s="16" t="s">
        <v>19</v>
      </c>
      <c r="F40" s="48"/>
      <c r="G40" s="49"/>
      <c r="H40" s="49"/>
      <c r="I40" s="8"/>
      <c r="J40" s="13"/>
      <c r="K40" s="13"/>
      <c r="L40" s="8"/>
      <c r="M40" s="13"/>
      <c r="N40" s="67"/>
    </row>
    <row r="41" spans="1:14" ht="21" customHeight="1" thickBot="1" x14ac:dyDescent="0.3">
      <c r="A41" s="82"/>
      <c r="B41" s="85"/>
      <c r="C41" s="88"/>
      <c r="D41" s="88"/>
      <c r="E41" s="31" t="s">
        <v>26</v>
      </c>
      <c r="F41" s="50"/>
      <c r="G41" s="51"/>
      <c r="H41" s="51"/>
      <c r="I41" s="32"/>
      <c r="J41" s="33"/>
      <c r="K41" s="33"/>
      <c r="L41" s="71">
        <f>SUM(M41:N41)</f>
        <v>20000</v>
      </c>
      <c r="M41" s="33"/>
      <c r="N41" s="47">
        <v>20000</v>
      </c>
    </row>
    <row r="42" spans="1:14" ht="23.25" customHeight="1" x14ac:dyDescent="0.25">
      <c r="A42" s="121"/>
      <c r="B42" s="78" t="s">
        <v>36</v>
      </c>
      <c r="C42" s="124" t="s">
        <v>62</v>
      </c>
      <c r="D42" s="26" t="s">
        <v>24</v>
      </c>
      <c r="E42" s="25"/>
      <c r="F42" s="52">
        <f>SUM(F44)</f>
        <v>250</v>
      </c>
      <c r="G42" s="53"/>
      <c r="H42" s="53">
        <f>SUM(H44:H46)</f>
        <v>250</v>
      </c>
      <c r="I42" s="39"/>
      <c r="J42" s="40"/>
      <c r="K42" s="28"/>
      <c r="L42" s="64"/>
      <c r="M42" s="28"/>
      <c r="N42" s="58"/>
    </row>
    <row r="43" spans="1:14" ht="25.5" x14ac:dyDescent="0.25">
      <c r="A43" s="122"/>
      <c r="B43" s="79"/>
      <c r="C43" s="77"/>
      <c r="D43" s="10" t="s">
        <v>0</v>
      </c>
      <c r="E43" s="16"/>
      <c r="F43" s="54"/>
      <c r="G43" s="55"/>
      <c r="H43" s="55"/>
      <c r="I43" s="18"/>
      <c r="J43" s="19"/>
      <c r="K43" s="6"/>
      <c r="L43" s="18">
        <f>SUM(M43+N43)</f>
        <v>500</v>
      </c>
      <c r="M43" s="19">
        <v>200</v>
      </c>
      <c r="N43" s="37">
        <f>SUM(N44:N46)</f>
        <v>300</v>
      </c>
    </row>
    <row r="44" spans="1:14" ht="92.25" customHeight="1" x14ac:dyDescent="0.25">
      <c r="A44" s="122"/>
      <c r="B44" s="83" t="s">
        <v>28</v>
      </c>
      <c r="C44" s="86"/>
      <c r="D44" s="86"/>
      <c r="E44" s="16" t="s">
        <v>10</v>
      </c>
      <c r="F44" s="54">
        <f>SUM(G44:H44)</f>
        <v>250</v>
      </c>
      <c r="G44" s="55"/>
      <c r="H44" s="55">
        <v>250</v>
      </c>
      <c r="I44" s="18"/>
      <c r="J44" s="19"/>
      <c r="K44" s="6"/>
      <c r="L44" s="18">
        <f>SUM(M44:N44)</f>
        <v>500</v>
      </c>
      <c r="M44" s="55">
        <v>200</v>
      </c>
      <c r="N44" s="47">
        <v>300</v>
      </c>
    </row>
    <row r="45" spans="1:14" ht="25.5" x14ac:dyDescent="0.25">
      <c r="A45" s="122"/>
      <c r="B45" s="84"/>
      <c r="C45" s="87"/>
      <c r="D45" s="87"/>
      <c r="E45" s="16" t="s">
        <v>19</v>
      </c>
      <c r="F45" s="8"/>
      <c r="G45" s="13"/>
      <c r="H45" s="13"/>
      <c r="I45" s="8"/>
      <c r="J45" s="13"/>
      <c r="K45" s="13"/>
      <c r="L45" s="8"/>
      <c r="M45" s="13"/>
      <c r="N45" s="38"/>
    </row>
    <row r="46" spans="1:14" ht="16.5" customHeight="1" thickBot="1" x14ac:dyDescent="0.3">
      <c r="A46" s="123"/>
      <c r="B46" s="85"/>
      <c r="C46" s="88"/>
      <c r="D46" s="88"/>
      <c r="E46" s="31" t="s">
        <v>26</v>
      </c>
      <c r="F46" s="32"/>
      <c r="G46" s="33"/>
      <c r="H46" s="33"/>
      <c r="I46" s="32"/>
      <c r="J46" s="33"/>
      <c r="K46" s="33"/>
      <c r="L46" s="32"/>
      <c r="M46" s="33"/>
      <c r="N46" s="34"/>
    </row>
    <row r="47" spans="1:14" ht="39.75" customHeight="1" thickBot="1" x14ac:dyDescent="0.3">
      <c r="A47" s="107" t="s">
        <v>39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9"/>
    </row>
    <row r="48" spans="1:14" ht="25.5" x14ac:dyDescent="0.25">
      <c r="A48" s="110"/>
      <c r="B48" s="78" t="s">
        <v>50</v>
      </c>
      <c r="C48" s="76"/>
      <c r="D48" s="26" t="s">
        <v>24</v>
      </c>
      <c r="E48" s="25"/>
      <c r="F48" s="52">
        <f>SUM(F50)</f>
        <v>680</v>
      </c>
      <c r="G48" s="52"/>
      <c r="H48" s="52">
        <f t="shared" ref="H48" si="5">SUM(H50)</f>
        <v>680</v>
      </c>
      <c r="I48" s="27"/>
      <c r="J48" s="28"/>
      <c r="K48" s="28"/>
      <c r="L48" s="27"/>
      <c r="M48" s="28"/>
      <c r="N48" s="29"/>
    </row>
    <row r="49" spans="1:14" ht="40.5" customHeight="1" x14ac:dyDescent="0.25">
      <c r="A49" s="111"/>
      <c r="B49" s="79"/>
      <c r="C49" s="77"/>
      <c r="D49" s="10" t="s">
        <v>0</v>
      </c>
      <c r="E49" s="9"/>
      <c r="F49" s="45"/>
      <c r="G49" s="46"/>
      <c r="H49" s="46"/>
      <c r="I49" s="4"/>
      <c r="J49" s="6"/>
      <c r="K49" s="6"/>
      <c r="L49" s="18">
        <f>SUM(L50)</f>
        <v>2700</v>
      </c>
      <c r="M49" s="18">
        <f t="shared" ref="M49:N49" si="6">SUM(M50)</f>
        <v>1000</v>
      </c>
      <c r="N49" s="69">
        <f t="shared" si="6"/>
        <v>1700</v>
      </c>
    </row>
    <row r="50" spans="1:14" x14ac:dyDescent="0.25">
      <c r="A50" s="111"/>
      <c r="B50" s="83"/>
      <c r="C50" s="86"/>
      <c r="D50" s="86"/>
      <c r="E50" s="9" t="s">
        <v>10</v>
      </c>
      <c r="F50" s="54">
        <f>SUM(F54+F58+F62)</f>
        <v>680</v>
      </c>
      <c r="G50" s="54"/>
      <c r="H50" s="54">
        <f t="shared" ref="H50" si="7">SUM(H54+H58+H62)</f>
        <v>680</v>
      </c>
      <c r="I50" s="4"/>
      <c r="J50" s="6"/>
      <c r="K50" s="6"/>
      <c r="L50" s="18">
        <f>SUM(L66+L70+L74)</f>
        <v>2700</v>
      </c>
      <c r="M50" s="19">
        <f t="shared" ref="M50:N50" si="8">SUM(M66+M70+M74)</f>
        <v>1000</v>
      </c>
      <c r="N50" s="19">
        <f t="shared" si="8"/>
        <v>1700</v>
      </c>
    </row>
    <row r="51" spans="1:14" ht="21.75" customHeight="1" x14ac:dyDescent="0.25">
      <c r="A51" s="111"/>
      <c r="B51" s="84"/>
      <c r="C51" s="87"/>
      <c r="D51" s="87"/>
      <c r="E51" s="9" t="s">
        <v>19</v>
      </c>
      <c r="F51" s="8"/>
      <c r="G51" s="13"/>
      <c r="H51" s="13"/>
      <c r="I51" s="8"/>
      <c r="J51" s="13"/>
      <c r="K51" s="13"/>
      <c r="L51" s="8"/>
      <c r="M51" s="13"/>
      <c r="N51" s="38"/>
    </row>
    <row r="52" spans="1:14" ht="25.5" customHeight="1" thickBot="1" x14ac:dyDescent="0.3">
      <c r="A52" s="112"/>
      <c r="B52" s="85"/>
      <c r="C52" s="88"/>
      <c r="D52" s="88"/>
      <c r="E52" s="31" t="s">
        <v>13</v>
      </c>
      <c r="F52" s="32"/>
      <c r="G52" s="33"/>
      <c r="H52" s="33"/>
      <c r="I52" s="32"/>
      <c r="J52" s="33"/>
      <c r="K52" s="33"/>
      <c r="L52" s="32"/>
      <c r="M52" s="33"/>
      <c r="N52" s="34"/>
    </row>
    <row r="53" spans="1:14" ht="25.5" x14ac:dyDescent="0.25">
      <c r="A53" s="111"/>
      <c r="B53" s="24" t="s">
        <v>41</v>
      </c>
      <c r="C53" s="14">
        <v>7691</v>
      </c>
      <c r="D53" s="26" t="s">
        <v>24</v>
      </c>
      <c r="E53" s="9"/>
      <c r="F53" s="18">
        <f>SUM(F54:F56)</f>
        <v>190</v>
      </c>
      <c r="G53" s="18"/>
      <c r="H53" s="19">
        <f t="shared" ref="H53" si="9">SUM(H54:H56)</f>
        <v>190</v>
      </c>
      <c r="I53" s="18"/>
      <c r="J53" s="19"/>
      <c r="K53" s="6"/>
      <c r="L53" s="18"/>
      <c r="M53" s="19"/>
      <c r="N53" s="37"/>
    </row>
    <row r="54" spans="1:14" ht="19.5" customHeight="1" x14ac:dyDescent="0.25">
      <c r="A54" s="111"/>
      <c r="B54" s="83" t="s">
        <v>42</v>
      </c>
      <c r="C54" s="86"/>
      <c r="D54" s="86"/>
      <c r="E54" s="9" t="s">
        <v>10</v>
      </c>
      <c r="F54" s="18">
        <f>SUM(G54:H54)</f>
        <v>190</v>
      </c>
      <c r="G54" s="19"/>
      <c r="H54" s="19">
        <v>190</v>
      </c>
      <c r="I54" s="18"/>
      <c r="J54" s="19"/>
      <c r="K54" s="6"/>
      <c r="L54" s="18"/>
      <c r="M54" s="41"/>
      <c r="N54" s="42"/>
    </row>
    <row r="55" spans="1:14" ht="25.5" x14ac:dyDescent="0.25">
      <c r="A55" s="111"/>
      <c r="B55" s="84"/>
      <c r="C55" s="87"/>
      <c r="D55" s="87"/>
      <c r="E55" s="9" t="s">
        <v>19</v>
      </c>
      <c r="F55" s="8"/>
      <c r="G55" s="13"/>
      <c r="H55" s="13"/>
      <c r="I55" s="8"/>
      <c r="J55" s="13"/>
      <c r="K55" s="13"/>
      <c r="L55" s="8"/>
      <c r="M55" s="13"/>
      <c r="N55" s="38"/>
    </row>
    <row r="56" spans="1:14" ht="14.25" customHeight="1" thickBot="1" x14ac:dyDescent="0.3">
      <c r="A56" s="112"/>
      <c r="B56" s="85"/>
      <c r="C56" s="88"/>
      <c r="D56" s="88"/>
      <c r="E56" s="31" t="s">
        <v>26</v>
      </c>
      <c r="F56" s="32"/>
      <c r="G56" s="33"/>
      <c r="H56" s="33"/>
      <c r="I56" s="32"/>
      <c r="J56" s="33"/>
      <c r="K56" s="33"/>
      <c r="L56" s="32"/>
      <c r="M56" s="33"/>
      <c r="N56" s="34"/>
    </row>
    <row r="57" spans="1:14" ht="43.5" customHeight="1" x14ac:dyDescent="0.25">
      <c r="A57" s="111"/>
      <c r="B57" s="24" t="s">
        <v>43</v>
      </c>
      <c r="C57" s="14">
        <v>7691</v>
      </c>
      <c r="D57" s="26" t="s">
        <v>24</v>
      </c>
      <c r="E57" s="9"/>
      <c r="F57" s="18">
        <f>SUM(F58:F60)</f>
        <v>390</v>
      </c>
      <c r="G57" s="18"/>
      <c r="H57" s="19">
        <f t="shared" ref="H57" si="10">SUM(H58:H60)</f>
        <v>390</v>
      </c>
      <c r="I57" s="18"/>
      <c r="J57" s="19"/>
      <c r="K57" s="6"/>
      <c r="L57" s="18"/>
      <c r="M57" s="19"/>
      <c r="N57" s="37"/>
    </row>
    <row r="58" spans="1:14" x14ac:dyDescent="0.25">
      <c r="A58" s="111"/>
      <c r="B58" s="83" t="s">
        <v>44</v>
      </c>
      <c r="C58" s="86"/>
      <c r="D58" s="86"/>
      <c r="E58" s="9" t="s">
        <v>10</v>
      </c>
      <c r="F58" s="18">
        <f>SUM(G58:H58)</f>
        <v>390</v>
      </c>
      <c r="G58" s="19"/>
      <c r="H58" s="19">
        <v>390</v>
      </c>
      <c r="I58" s="18"/>
      <c r="J58" s="19"/>
      <c r="K58" s="6"/>
      <c r="L58" s="18"/>
      <c r="M58" s="41"/>
      <c r="N58" s="42"/>
    </row>
    <row r="59" spans="1:14" ht="25.5" x14ac:dyDescent="0.25">
      <c r="A59" s="111"/>
      <c r="B59" s="84"/>
      <c r="C59" s="87"/>
      <c r="D59" s="87"/>
      <c r="E59" s="9" t="s">
        <v>19</v>
      </c>
      <c r="F59" s="8"/>
      <c r="G59" s="13"/>
      <c r="H59" s="13"/>
      <c r="I59" s="8"/>
      <c r="J59" s="13"/>
      <c r="K59" s="13"/>
      <c r="L59" s="8"/>
      <c r="M59" s="13"/>
      <c r="N59" s="38"/>
    </row>
    <row r="60" spans="1:14" ht="15.75" thickBot="1" x14ac:dyDescent="0.3">
      <c r="A60" s="112"/>
      <c r="B60" s="85"/>
      <c r="C60" s="88"/>
      <c r="D60" s="88"/>
      <c r="E60" s="31" t="s">
        <v>26</v>
      </c>
      <c r="F60" s="32"/>
      <c r="G60" s="33"/>
      <c r="H60" s="33"/>
      <c r="I60" s="32"/>
      <c r="J60" s="33"/>
      <c r="K60" s="33"/>
      <c r="L60" s="32"/>
      <c r="M60" s="33"/>
      <c r="N60" s="34"/>
    </row>
    <row r="61" spans="1:14" ht="25.5" x14ac:dyDescent="0.25">
      <c r="A61" s="111"/>
      <c r="B61" s="24" t="s">
        <v>45</v>
      </c>
      <c r="C61" s="14">
        <v>7691</v>
      </c>
      <c r="D61" s="26" t="s">
        <v>24</v>
      </c>
      <c r="E61" s="9"/>
      <c r="F61" s="18">
        <f>SUM(F62:F64)</f>
        <v>100</v>
      </c>
      <c r="G61" s="18"/>
      <c r="H61" s="19">
        <f t="shared" ref="H61" si="11">SUM(H62:H64)</f>
        <v>100</v>
      </c>
      <c r="I61" s="18"/>
      <c r="J61" s="19"/>
      <c r="K61" s="6"/>
      <c r="L61" s="18"/>
      <c r="M61" s="19"/>
      <c r="N61" s="37"/>
    </row>
    <row r="62" spans="1:14" ht="15" customHeight="1" x14ac:dyDescent="0.25">
      <c r="A62" s="111"/>
      <c r="B62" s="83" t="s">
        <v>46</v>
      </c>
      <c r="C62" s="86"/>
      <c r="D62" s="86"/>
      <c r="E62" s="9" t="s">
        <v>10</v>
      </c>
      <c r="F62" s="18">
        <f>SUM(G62:H62)</f>
        <v>100</v>
      </c>
      <c r="G62" s="19"/>
      <c r="H62" s="19">
        <v>100</v>
      </c>
      <c r="I62" s="18"/>
      <c r="J62" s="19"/>
      <c r="K62" s="6"/>
      <c r="L62" s="18"/>
      <c r="M62" s="41"/>
      <c r="N62" s="42"/>
    </row>
    <row r="63" spans="1:14" ht="27.75" customHeight="1" x14ac:dyDescent="0.25">
      <c r="A63" s="111"/>
      <c r="B63" s="84"/>
      <c r="C63" s="87"/>
      <c r="D63" s="87"/>
      <c r="E63" s="9" t="s">
        <v>19</v>
      </c>
      <c r="F63" s="8"/>
      <c r="G63" s="13"/>
      <c r="H63" s="13"/>
      <c r="I63" s="8"/>
      <c r="J63" s="13"/>
      <c r="K63" s="13"/>
      <c r="L63" s="8"/>
      <c r="M63" s="13"/>
      <c r="N63" s="38"/>
    </row>
    <row r="64" spans="1:14" ht="19.5" customHeight="1" thickBot="1" x14ac:dyDescent="0.3">
      <c r="A64" s="112"/>
      <c r="B64" s="85"/>
      <c r="C64" s="88"/>
      <c r="D64" s="88"/>
      <c r="E64" s="31" t="s">
        <v>26</v>
      </c>
      <c r="F64" s="32"/>
      <c r="G64" s="33"/>
      <c r="H64" s="33"/>
      <c r="I64" s="32"/>
      <c r="J64" s="33"/>
      <c r="K64" s="33"/>
      <c r="L64" s="32"/>
      <c r="M64" s="33"/>
      <c r="N64" s="34"/>
    </row>
    <row r="65" spans="1:14" ht="25.5" x14ac:dyDescent="0.25">
      <c r="A65" s="81"/>
      <c r="B65" s="24" t="s">
        <v>47</v>
      </c>
      <c r="C65" s="14">
        <v>7691</v>
      </c>
      <c r="D65" s="10" t="s">
        <v>0</v>
      </c>
      <c r="E65" s="9"/>
      <c r="F65" s="18"/>
      <c r="G65" s="18"/>
      <c r="H65" s="18"/>
      <c r="I65" s="18"/>
      <c r="J65" s="19"/>
      <c r="K65" s="6"/>
      <c r="L65" s="18">
        <f>SUM(L66)</f>
        <v>700</v>
      </c>
      <c r="M65" s="19"/>
      <c r="N65" s="37">
        <f>SUM(N66:N68)</f>
        <v>700</v>
      </c>
    </row>
    <row r="66" spans="1:14" ht="17.25" customHeight="1" x14ac:dyDescent="0.25">
      <c r="A66" s="81"/>
      <c r="B66" s="83" t="s">
        <v>29</v>
      </c>
      <c r="C66" s="86"/>
      <c r="D66" s="86"/>
      <c r="E66" s="9" t="s">
        <v>10</v>
      </c>
      <c r="F66" s="18"/>
      <c r="G66" s="19"/>
      <c r="H66" s="19"/>
      <c r="I66" s="18"/>
      <c r="J66" s="19"/>
      <c r="K66" s="6"/>
      <c r="L66" s="18">
        <f>SUM(M66:N66)</f>
        <v>700</v>
      </c>
      <c r="M66" s="55"/>
      <c r="N66" s="47">
        <v>700</v>
      </c>
    </row>
    <row r="67" spans="1:14" ht="27.75" customHeight="1" x14ac:dyDescent="0.25">
      <c r="A67" s="81"/>
      <c r="B67" s="84"/>
      <c r="C67" s="87"/>
      <c r="D67" s="87"/>
      <c r="E67" s="9" t="s">
        <v>19</v>
      </c>
      <c r="F67" s="8"/>
      <c r="G67" s="13"/>
      <c r="H67" s="13"/>
      <c r="I67" s="8"/>
      <c r="J67" s="13"/>
      <c r="K67" s="13"/>
      <c r="L67" s="8"/>
      <c r="M67" s="49"/>
      <c r="N67" s="56"/>
    </row>
    <row r="68" spans="1:14" ht="17.25" customHeight="1" thickBot="1" x14ac:dyDescent="0.3">
      <c r="A68" s="82"/>
      <c r="B68" s="85"/>
      <c r="C68" s="88"/>
      <c r="D68" s="88"/>
      <c r="E68" s="31" t="s">
        <v>26</v>
      </c>
      <c r="F68" s="32"/>
      <c r="G68" s="33"/>
      <c r="H68" s="33"/>
      <c r="I68" s="32"/>
      <c r="J68" s="33"/>
      <c r="K68" s="33"/>
      <c r="L68" s="32"/>
      <c r="M68" s="51"/>
      <c r="N68" s="57"/>
    </row>
    <row r="69" spans="1:14" ht="25.5" x14ac:dyDescent="0.25">
      <c r="A69" s="81"/>
      <c r="B69" s="24" t="s">
        <v>51</v>
      </c>
      <c r="C69" s="14" t="s">
        <v>57</v>
      </c>
      <c r="D69" s="10" t="s">
        <v>0</v>
      </c>
      <c r="E69" s="9"/>
      <c r="F69" s="18"/>
      <c r="G69" s="19"/>
      <c r="H69" s="19"/>
      <c r="I69" s="18"/>
      <c r="J69" s="19"/>
      <c r="K69" s="6"/>
      <c r="L69" s="18">
        <f>SUM(L70)</f>
        <v>600</v>
      </c>
      <c r="M69" s="55">
        <f>SUM(M70:M72)</f>
        <v>300</v>
      </c>
      <c r="N69" s="47">
        <f>SUM(N70:N72)</f>
        <v>300</v>
      </c>
    </row>
    <row r="70" spans="1:14" ht="17.25" customHeight="1" x14ac:dyDescent="0.25">
      <c r="A70" s="81"/>
      <c r="B70" s="83" t="s">
        <v>55</v>
      </c>
      <c r="C70" s="86"/>
      <c r="D70" s="86"/>
      <c r="E70" s="9" t="s">
        <v>10</v>
      </c>
      <c r="F70" s="18"/>
      <c r="G70" s="19"/>
      <c r="H70" s="19"/>
      <c r="I70" s="18"/>
      <c r="J70" s="19"/>
      <c r="K70" s="6"/>
      <c r="L70" s="18">
        <f>SUM(M70:N70)</f>
        <v>600</v>
      </c>
      <c r="M70" s="55">
        <v>300</v>
      </c>
      <c r="N70" s="47">
        <v>300</v>
      </c>
    </row>
    <row r="71" spans="1:14" ht="26.25" customHeight="1" x14ac:dyDescent="0.25">
      <c r="A71" s="81"/>
      <c r="B71" s="84"/>
      <c r="C71" s="87"/>
      <c r="D71" s="87"/>
      <c r="E71" s="9" t="s">
        <v>19</v>
      </c>
      <c r="F71" s="8"/>
      <c r="G71" s="13"/>
      <c r="H71" s="13"/>
      <c r="I71" s="8"/>
      <c r="J71" s="13"/>
      <c r="K71" s="13"/>
      <c r="L71" s="8"/>
      <c r="M71" s="13"/>
      <c r="N71" s="38"/>
    </row>
    <row r="72" spans="1:14" ht="21.75" customHeight="1" thickBot="1" x14ac:dyDescent="0.3">
      <c r="A72" s="82"/>
      <c r="B72" s="85"/>
      <c r="C72" s="88"/>
      <c r="D72" s="88"/>
      <c r="E72" s="31" t="s">
        <v>26</v>
      </c>
      <c r="F72" s="32"/>
      <c r="G72" s="33"/>
      <c r="H72" s="33"/>
      <c r="I72" s="32"/>
      <c r="J72" s="33"/>
      <c r="K72" s="33"/>
      <c r="L72" s="32"/>
      <c r="M72" s="33"/>
      <c r="N72" s="34"/>
    </row>
    <row r="73" spans="1:14" ht="25.5" x14ac:dyDescent="0.25">
      <c r="A73" s="81"/>
      <c r="B73" s="24" t="s">
        <v>54</v>
      </c>
      <c r="C73" s="14" t="s">
        <v>57</v>
      </c>
      <c r="D73" s="10" t="s">
        <v>0</v>
      </c>
      <c r="E73" s="16"/>
      <c r="F73" s="18"/>
      <c r="G73" s="19"/>
      <c r="H73" s="19"/>
      <c r="I73" s="18"/>
      <c r="J73" s="19"/>
      <c r="K73" s="6"/>
      <c r="L73" s="18">
        <f>SUM(L74)</f>
        <v>1400</v>
      </c>
      <c r="M73" s="55">
        <f>SUM(M74:M76)</f>
        <v>700</v>
      </c>
      <c r="N73" s="47">
        <f>SUM(N74:N76)</f>
        <v>700</v>
      </c>
    </row>
    <row r="74" spans="1:14" ht="17.25" customHeight="1" x14ac:dyDescent="0.25">
      <c r="A74" s="81"/>
      <c r="B74" s="83" t="s">
        <v>56</v>
      </c>
      <c r="C74" s="86"/>
      <c r="D74" s="86"/>
      <c r="E74" s="16" t="s">
        <v>10</v>
      </c>
      <c r="F74" s="18"/>
      <c r="G74" s="19"/>
      <c r="H74" s="19"/>
      <c r="I74" s="18"/>
      <c r="J74" s="19"/>
      <c r="K74" s="6"/>
      <c r="L74" s="18">
        <f>SUM(M74:N74)</f>
        <v>1400</v>
      </c>
      <c r="M74" s="55">
        <v>700</v>
      </c>
      <c r="N74" s="47">
        <v>700</v>
      </c>
    </row>
    <row r="75" spans="1:14" ht="25.5" x14ac:dyDescent="0.25">
      <c r="A75" s="81"/>
      <c r="B75" s="84"/>
      <c r="C75" s="87"/>
      <c r="D75" s="87"/>
      <c r="E75" s="16" t="s">
        <v>19</v>
      </c>
      <c r="F75" s="8"/>
      <c r="G75" s="13"/>
      <c r="H75" s="13"/>
      <c r="I75" s="8"/>
      <c r="J75" s="13"/>
      <c r="K75" s="13"/>
      <c r="L75" s="8"/>
      <c r="M75" s="13"/>
      <c r="N75" s="38"/>
    </row>
    <row r="76" spans="1:14" ht="34.5" customHeight="1" thickBot="1" x14ac:dyDescent="0.3">
      <c r="A76" s="82"/>
      <c r="B76" s="85"/>
      <c r="C76" s="88"/>
      <c r="D76" s="88"/>
      <c r="E76" s="31" t="s">
        <v>26</v>
      </c>
      <c r="F76" s="32"/>
      <c r="G76" s="33"/>
      <c r="H76" s="33"/>
      <c r="I76" s="32"/>
      <c r="J76" s="33"/>
      <c r="K76" s="33"/>
      <c r="L76" s="32"/>
      <c r="M76" s="33"/>
      <c r="N76" s="34"/>
    </row>
    <row r="77" spans="1:14" ht="27.75" customHeight="1" thickBot="1" x14ac:dyDescent="0.3">
      <c r="A77" s="107" t="s">
        <v>48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9"/>
    </row>
    <row r="78" spans="1:14" ht="23.25" customHeight="1" x14ac:dyDescent="0.25">
      <c r="A78" s="110"/>
      <c r="B78" s="78" t="s">
        <v>49</v>
      </c>
      <c r="C78" s="76"/>
      <c r="D78" s="26" t="s">
        <v>24</v>
      </c>
      <c r="E78" s="25"/>
      <c r="F78" s="43">
        <f>SUM(F80)</f>
        <v>247.5</v>
      </c>
      <c r="G78" s="43">
        <f t="shared" ref="G78" si="12">SUM(G80)</f>
        <v>247.5</v>
      </c>
      <c r="H78" s="43"/>
      <c r="I78" s="43"/>
      <c r="J78" s="44"/>
      <c r="K78" s="44"/>
      <c r="L78" s="43"/>
      <c r="M78" s="44"/>
      <c r="N78" s="58"/>
    </row>
    <row r="79" spans="1:14" ht="25.5" customHeight="1" x14ac:dyDescent="0.25">
      <c r="A79" s="111"/>
      <c r="B79" s="79"/>
      <c r="C79" s="77"/>
      <c r="D79" s="10" t="s">
        <v>0</v>
      </c>
      <c r="E79" s="16"/>
      <c r="F79" s="45"/>
      <c r="G79" s="46"/>
      <c r="H79" s="46"/>
      <c r="I79" s="45"/>
      <c r="J79" s="46"/>
      <c r="K79" s="46"/>
      <c r="L79" s="54">
        <f>SUM(L80)</f>
        <v>500</v>
      </c>
      <c r="M79" s="54">
        <f t="shared" ref="M79" si="13">SUM(M80)</f>
        <v>500</v>
      </c>
      <c r="N79" s="70"/>
    </row>
    <row r="80" spans="1:14" ht="23.25" customHeight="1" x14ac:dyDescent="0.25">
      <c r="A80" s="111"/>
      <c r="B80" s="83"/>
      <c r="C80" s="86"/>
      <c r="D80" s="86"/>
      <c r="E80" s="16" t="s">
        <v>10</v>
      </c>
      <c r="F80" s="45">
        <f>SUM(F83)</f>
        <v>247.5</v>
      </c>
      <c r="G80" s="45">
        <f t="shared" ref="G80" si="14">SUM(G83)</f>
        <v>247.5</v>
      </c>
      <c r="H80" s="45"/>
      <c r="I80" s="45"/>
      <c r="J80" s="45"/>
      <c r="K80" s="45"/>
      <c r="L80" s="54">
        <f>SUM(L84)</f>
        <v>500</v>
      </c>
      <c r="M80" s="55">
        <f t="shared" ref="M80" si="15">SUM(M84)</f>
        <v>500</v>
      </c>
      <c r="N80" s="70"/>
    </row>
    <row r="81" spans="1:14" ht="25.5" x14ac:dyDescent="0.25">
      <c r="A81" s="111"/>
      <c r="B81" s="84"/>
      <c r="C81" s="87"/>
      <c r="D81" s="87"/>
      <c r="E81" s="16" t="s">
        <v>19</v>
      </c>
      <c r="F81" s="8"/>
      <c r="G81" s="13"/>
      <c r="H81" s="13"/>
      <c r="I81" s="8"/>
      <c r="J81" s="13"/>
      <c r="K81" s="13"/>
      <c r="L81" s="8"/>
      <c r="M81" s="13"/>
      <c r="N81" s="38"/>
    </row>
    <row r="82" spans="1:14" ht="17.25" customHeight="1" thickBot="1" x14ac:dyDescent="0.3">
      <c r="A82" s="112"/>
      <c r="B82" s="85"/>
      <c r="C82" s="88"/>
      <c r="D82" s="88"/>
      <c r="E82" s="31" t="s">
        <v>13</v>
      </c>
      <c r="F82" s="32"/>
      <c r="G82" s="33"/>
      <c r="H82" s="33"/>
      <c r="I82" s="32"/>
      <c r="J82" s="33"/>
      <c r="K82" s="33"/>
      <c r="L82" s="32"/>
      <c r="M82" s="33"/>
      <c r="N82" s="34"/>
    </row>
    <row r="83" spans="1:14" ht="25.5" customHeight="1" x14ac:dyDescent="0.25">
      <c r="A83" s="80"/>
      <c r="B83" s="78" t="s">
        <v>52</v>
      </c>
      <c r="C83" s="76">
        <v>7340</v>
      </c>
      <c r="D83" s="26" t="s">
        <v>24</v>
      </c>
      <c r="E83" s="25"/>
      <c r="F83" s="43">
        <f>SUM(F85)</f>
        <v>247.5</v>
      </c>
      <c r="G83" s="44">
        <f>SUM(G85)</f>
        <v>247.5</v>
      </c>
      <c r="H83" s="44"/>
      <c r="I83" s="64"/>
      <c r="J83" s="28"/>
      <c r="K83" s="28"/>
      <c r="L83" s="64"/>
      <c r="M83" s="28"/>
      <c r="N83" s="29"/>
    </row>
    <row r="84" spans="1:14" ht="65.25" customHeight="1" x14ac:dyDescent="0.25">
      <c r="A84" s="81"/>
      <c r="B84" s="79"/>
      <c r="C84" s="77"/>
      <c r="D84" s="10" t="s">
        <v>0</v>
      </c>
      <c r="E84" s="16"/>
      <c r="F84" s="45"/>
      <c r="G84" s="46"/>
      <c r="H84" s="46"/>
      <c r="I84" s="5"/>
      <c r="J84" s="6"/>
      <c r="K84" s="6"/>
      <c r="L84" s="18">
        <f>SUM(L85)</f>
        <v>500</v>
      </c>
      <c r="M84" s="19">
        <f>SUM(M85)</f>
        <v>500</v>
      </c>
      <c r="N84" s="30"/>
    </row>
    <row r="85" spans="1:14" ht="21" customHeight="1" x14ac:dyDescent="0.25">
      <c r="A85" s="81"/>
      <c r="B85" s="83" t="s">
        <v>25</v>
      </c>
      <c r="C85" s="86"/>
      <c r="D85" s="86"/>
      <c r="E85" s="16" t="s">
        <v>10</v>
      </c>
      <c r="F85" s="45">
        <f>SUM(G85:H85)</f>
        <v>247.5</v>
      </c>
      <c r="G85" s="46">
        <v>247.5</v>
      </c>
      <c r="H85" s="46"/>
      <c r="I85" s="5"/>
      <c r="J85" s="6"/>
      <c r="K85" s="6"/>
      <c r="L85" s="18">
        <f>SUM(M85:N85)</f>
        <v>500</v>
      </c>
      <c r="M85" s="19">
        <v>500</v>
      </c>
      <c r="N85" s="37"/>
    </row>
    <row r="86" spans="1:14" ht="58.5" customHeight="1" x14ac:dyDescent="0.25">
      <c r="A86" s="81"/>
      <c r="B86" s="84"/>
      <c r="C86" s="87"/>
      <c r="D86" s="87"/>
      <c r="E86" s="16" t="s">
        <v>19</v>
      </c>
      <c r="F86" s="48"/>
      <c r="G86" s="49"/>
      <c r="H86" s="49"/>
      <c r="I86" s="8"/>
      <c r="J86" s="13"/>
      <c r="K86" s="13"/>
      <c r="L86" s="8"/>
      <c r="M86" s="13"/>
      <c r="N86" s="38"/>
    </row>
    <row r="87" spans="1:14" ht="33" customHeight="1" thickBot="1" x14ac:dyDescent="0.3">
      <c r="A87" s="82"/>
      <c r="B87" s="85"/>
      <c r="C87" s="88"/>
      <c r="D87" s="88"/>
      <c r="E87" s="31" t="s">
        <v>13</v>
      </c>
      <c r="F87" s="50"/>
      <c r="G87" s="51"/>
      <c r="H87" s="51"/>
      <c r="I87" s="32"/>
      <c r="J87" s="33"/>
      <c r="K87" s="33"/>
      <c r="L87" s="32"/>
      <c r="M87" s="33"/>
      <c r="N87" s="34"/>
    </row>
    <row r="88" spans="1:14" x14ac:dyDescent="0.25">
      <c r="A88" s="20"/>
      <c r="B88" s="21"/>
      <c r="C88" s="20"/>
      <c r="D88" s="20"/>
      <c r="E88" s="21"/>
      <c r="F88" s="22"/>
      <c r="G88" s="23"/>
      <c r="H88" s="23"/>
      <c r="I88" s="22"/>
      <c r="J88" s="23"/>
      <c r="K88" s="23"/>
      <c r="L88" s="22"/>
      <c r="M88" s="23"/>
      <c r="N88" s="23"/>
    </row>
    <row r="89" spans="1:14" x14ac:dyDescent="0.25">
      <c r="A89" s="20"/>
      <c r="B89" s="21"/>
      <c r="C89" s="20"/>
      <c r="D89" s="20"/>
      <c r="E89" s="21"/>
      <c r="F89" s="22"/>
      <c r="G89" s="23"/>
      <c r="H89" s="23"/>
      <c r="I89" s="22"/>
      <c r="J89" s="23"/>
      <c r="K89" s="23"/>
      <c r="L89" s="22"/>
      <c r="M89" s="23"/>
      <c r="N89" s="23"/>
    </row>
    <row r="91" spans="1:14" ht="39" customHeight="1" x14ac:dyDescent="0.25">
      <c r="A91" s="89" t="s">
        <v>60</v>
      </c>
      <c r="B91" s="89"/>
      <c r="C91" s="89"/>
      <c r="D91" s="89"/>
      <c r="E91" s="89"/>
      <c r="K91" s="125" t="s">
        <v>61</v>
      </c>
      <c r="L91" s="91"/>
      <c r="M91" s="91"/>
      <c r="N91" s="91"/>
    </row>
    <row r="92" spans="1:14" ht="15" customHeight="1" x14ac:dyDescent="0.25"/>
    <row r="93" spans="1:14" ht="15.75" x14ac:dyDescent="0.25">
      <c r="A93" s="74"/>
      <c r="B93" s="75"/>
      <c r="C93" s="75"/>
      <c r="D93" s="75"/>
      <c r="E93" s="75"/>
      <c r="J93" s="15" t="s">
        <v>18</v>
      </c>
    </row>
    <row r="95" spans="1:14" ht="19.5" customHeight="1" x14ac:dyDescent="0.25"/>
    <row r="97" ht="15" customHeight="1" x14ac:dyDescent="0.25"/>
    <row r="98" ht="14.25" customHeight="1" x14ac:dyDescent="0.25"/>
    <row r="99" ht="14.25" customHeight="1" x14ac:dyDescent="0.25"/>
    <row r="100" ht="65.25" customHeight="1" x14ac:dyDescent="0.25"/>
    <row r="102" ht="38.25" customHeight="1" x14ac:dyDescent="0.25"/>
  </sheetData>
  <mergeCells count="94">
    <mergeCell ref="A69:A72"/>
    <mergeCell ref="B70:B72"/>
    <mergeCell ref="C70:C72"/>
    <mergeCell ref="D70:D72"/>
    <mergeCell ref="K91:N91"/>
    <mergeCell ref="A77:N77"/>
    <mergeCell ref="A78:A82"/>
    <mergeCell ref="B78:B79"/>
    <mergeCell ref="C78:C79"/>
    <mergeCell ref="B80:B82"/>
    <mergeCell ref="C80:C82"/>
    <mergeCell ref="D80:D82"/>
    <mergeCell ref="A73:A76"/>
    <mergeCell ref="B74:B76"/>
    <mergeCell ref="C74:C76"/>
    <mergeCell ref="D74:D76"/>
    <mergeCell ref="A65:A68"/>
    <mergeCell ref="B66:B68"/>
    <mergeCell ref="C66:C68"/>
    <mergeCell ref="D66:D68"/>
    <mergeCell ref="A53:A56"/>
    <mergeCell ref="B54:B56"/>
    <mergeCell ref="C54:C56"/>
    <mergeCell ref="D54:D56"/>
    <mergeCell ref="A57:A60"/>
    <mergeCell ref="B58:B60"/>
    <mergeCell ref="C58:C60"/>
    <mergeCell ref="D58:D60"/>
    <mergeCell ref="A61:A64"/>
    <mergeCell ref="B62:B64"/>
    <mergeCell ref="C62:C64"/>
    <mergeCell ref="D62:D64"/>
    <mergeCell ref="C34:C36"/>
    <mergeCell ref="A47:N47"/>
    <mergeCell ref="A48:A52"/>
    <mergeCell ref="B48:B49"/>
    <mergeCell ref="C48:C49"/>
    <mergeCell ref="B50:B52"/>
    <mergeCell ref="C50:C52"/>
    <mergeCell ref="D50:D52"/>
    <mergeCell ref="A42:A46"/>
    <mergeCell ref="B42:B43"/>
    <mergeCell ref="C42:C43"/>
    <mergeCell ref="B44:B46"/>
    <mergeCell ref="C44:C46"/>
    <mergeCell ref="D44:D46"/>
    <mergeCell ref="A25:A28"/>
    <mergeCell ref="B26:B28"/>
    <mergeCell ref="C26:C28"/>
    <mergeCell ref="D26:D28"/>
    <mergeCell ref="A37:A41"/>
    <mergeCell ref="B37:B38"/>
    <mergeCell ref="B39:B41"/>
    <mergeCell ref="C39:C41"/>
    <mergeCell ref="D39:D41"/>
    <mergeCell ref="D34:D36"/>
    <mergeCell ref="A29:A32"/>
    <mergeCell ref="B30:B32"/>
    <mergeCell ref="C30:C32"/>
    <mergeCell ref="D30:D32"/>
    <mergeCell ref="A33:A36"/>
    <mergeCell ref="B34:B36"/>
    <mergeCell ref="D22:D24"/>
    <mergeCell ref="A14:N14"/>
    <mergeCell ref="A19:N19"/>
    <mergeCell ref="A20:A24"/>
    <mergeCell ref="B20:B21"/>
    <mergeCell ref="C20:C21"/>
    <mergeCell ref="B22:B24"/>
    <mergeCell ref="C22:C24"/>
    <mergeCell ref="A15:A18"/>
    <mergeCell ref="B16:B18"/>
    <mergeCell ref="C16:C18"/>
    <mergeCell ref="D16:D18"/>
    <mergeCell ref="A5:N5"/>
    <mergeCell ref="A7:N7"/>
    <mergeCell ref="A6:N6"/>
    <mergeCell ref="F9:N10"/>
    <mergeCell ref="F11:H11"/>
    <mergeCell ref="I11:K11"/>
    <mergeCell ref="L11:N11"/>
    <mergeCell ref="A9:A12"/>
    <mergeCell ref="B9:B12"/>
    <mergeCell ref="C9:C12"/>
    <mergeCell ref="D9:D12"/>
    <mergeCell ref="E9:E12"/>
    <mergeCell ref="A93:E93"/>
    <mergeCell ref="C83:C84"/>
    <mergeCell ref="B83:B84"/>
    <mergeCell ref="A83:A87"/>
    <mergeCell ref="B85:B87"/>
    <mergeCell ref="C85:C87"/>
    <mergeCell ref="D85:D87"/>
    <mergeCell ref="A91:E91"/>
  </mergeCells>
  <pageMargins left="0.51181102362204722" right="0.51181102362204722" top="0.74803149606299213" bottom="0.15748031496062992" header="0.31496062992125984" footer="0.31496062992125984"/>
  <pageSetup paperSize="9" scale="68" orientation="landscape" r:id="rId1"/>
  <headerFooter differentFirst="1">
    <oddHeader>&amp;C&amp;P</oddHeader>
  </headerFooter>
  <rowBreaks count="3" manualBreakCount="3">
    <brk id="32" max="13" man="1"/>
    <brk id="46" max="13" man="1"/>
    <brk id="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до Програми</vt:lpstr>
      <vt:lpstr>'Додаток 2 до Програми'!Область_печати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2024-04-26T05:27:26Z</dcterms:modified>
</cp:coreProperties>
</file>