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chernomaz_i\Desktop\ПРОГРАМА\ПРОГРАМА 2025-2027\зміни квітень\"/>
    </mc:Choice>
  </mc:AlternateContent>
  <bookViews>
    <workbookView xWindow="0" yWindow="0" windowWidth="20490" windowHeight="7020" firstSheet="1" activeTab="1"/>
  </bookViews>
  <sheets>
    <sheet name="ВАРІАНТ 1" sheetId="1" state="hidden" r:id="rId1"/>
    <sheet name="НОВИЙ" sheetId="3" r:id="rId2"/>
  </sheets>
  <definedNames>
    <definedName name="_xlnm.Print_Area" localSheetId="0">'ВАРІАНТ 1'!$A$2:$O$377</definedName>
    <definedName name="_xlnm.Print_Area" localSheetId="1">НОВИЙ!$A$1:$N$256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0" i="3" l="1"/>
  <c r="G150" i="3"/>
  <c r="F131" i="3"/>
  <c r="G131" i="3"/>
  <c r="J96" i="3" l="1"/>
  <c r="F116" i="3" l="1"/>
  <c r="M92" i="3"/>
  <c r="J92" i="3"/>
  <c r="I92" i="3"/>
  <c r="L51" i="3" l="1"/>
  <c r="L43" i="3"/>
  <c r="I34" i="3"/>
  <c r="I33" i="3"/>
  <c r="I32" i="3"/>
  <c r="L31" i="3"/>
  <c r="I31" i="3"/>
  <c r="M37" i="3" l="1"/>
  <c r="J37" i="3"/>
  <c r="G37" i="3"/>
  <c r="I50" i="3"/>
  <c r="L50" i="3" s="1"/>
  <c r="I49" i="3"/>
  <c r="L49" i="3" s="1"/>
  <c r="M25" i="3"/>
  <c r="J25" i="3"/>
  <c r="G25" i="3"/>
  <c r="L34" i="3"/>
  <c r="L33" i="3"/>
  <c r="L32" i="3"/>
  <c r="F83" i="3" l="1"/>
  <c r="G83" i="3"/>
  <c r="M91" i="3" l="1"/>
  <c r="L91" i="3" s="1"/>
  <c r="J91" i="3"/>
  <c r="I91" i="3" s="1"/>
  <c r="G91" i="3"/>
  <c r="F91" i="3" s="1"/>
  <c r="M85" i="3" l="1"/>
  <c r="L85" i="3" s="1"/>
  <c r="J85" i="3"/>
  <c r="I85" i="3" s="1"/>
  <c r="G85" i="3"/>
  <c r="F85" i="3" s="1"/>
  <c r="L128" i="3" l="1"/>
  <c r="I128" i="3"/>
  <c r="G138" i="3"/>
  <c r="F138" i="3" s="1"/>
  <c r="G97" i="3" l="1"/>
  <c r="G96" i="3" l="1"/>
  <c r="F41" i="3"/>
  <c r="F43" i="3"/>
  <c r="F37" i="3"/>
  <c r="L102" i="3" l="1"/>
  <c r="I102" i="3"/>
  <c r="M24" i="3" l="1"/>
  <c r="L24" i="3" s="1"/>
  <c r="J24" i="3"/>
  <c r="I24" i="3" s="1"/>
  <c r="G24" i="3"/>
  <c r="F24" i="3" s="1"/>
  <c r="L37" i="3"/>
  <c r="I37" i="3"/>
  <c r="J97" i="3"/>
  <c r="H97" i="3"/>
  <c r="F97" i="3" s="1"/>
  <c r="N90" i="3"/>
  <c r="M90" i="3"/>
  <c r="K90" i="3"/>
  <c r="J90" i="3"/>
  <c r="H90" i="3"/>
  <c r="G90" i="3"/>
  <c r="I25" i="3" l="1"/>
  <c r="L25" i="3"/>
  <c r="F25" i="3"/>
  <c r="H80" i="3"/>
  <c r="H18" i="3" s="1"/>
  <c r="H79" i="3" l="1"/>
  <c r="F114" i="3"/>
  <c r="L94" i="3"/>
  <c r="I94" i="3"/>
  <c r="L114" i="3"/>
  <c r="I114" i="3"/>
  <c r="I116" i="3"/>
  <c r="M116" i="3" s="1"/>
  <c r="M97" i="3" s="1"/>
  <c r="L116" i="3" l="1"/>
  <c r="M145" i="3"/>
  <c r="L145" i="3" s="1"/>
  <c r="J145" i="3"/>
  <c r="I145" i="3" s="1"/>
  <c r="G145" i="3"/>
  <c r="L139" i="3"/>
  <c r="I139" i="3"/>
  <c r="G126" i="3"/>
  <c r="F94" i="3"/>
  <c r="F145" i="3" l="1"/>
  <c r="G121" i="3"/>
  <c r="G18" i="3" s="1"/>
  <c r="F126" i="3"/>
  <c r="H96" i="3"/>
  <c r="L90" i="3"/>
  <c r="L92" i="3"/>
  <c r="I90" i="3"/>
  <c r="F90" i="3"/>
  <c r="F92" i="3"/>
  <c r="L84" i="3"/>
  <c r="L83" i="3"/>
  <c r="J82" i="3"/>
  <c r="J80" i="3" s="1"/>
  <c r="I84" i="3"/>
  <c r="I83" i="3"/>
  <c r="J79" i="3" l="1"/>
  <c r="N82" i="3"/>
  <c r="N80" i="3" s="1"/>
  <c r="N18" i="3" s="1"/>
  <c r="M82" i="3"/>
  <c r="M80" i="3" s="1"/>
  <c r="L82" i="3"/>
  <c r="K82" i="3"/>
  <c r="K80" i="3" s="1"/>
  <c r="K18" i="3" s="1"/>
  <c r="I82" i="3"/>
  <c r="H82" i="3"/>
  <c r="G82" i="3"/>
  <c r="G80" i="3" s="1"/>
  <c r="F82" i="3"/>
  <c r="G79" i="3" l="1"/>
  <c r="F79" i="3" s="1"/>
  <c r="F18" i="3"/>
  <c r="M79" i="3"/>
  <c r="K79" i="3"/>
  <c r="I79" i="3" s="1"/>
  <c r="N79" i="3"/>
  <c r="M96" i="3"/>
  <c r="L96" i="3" s="1"/>
  <c r="L97" i="3"/>
  <c r="I96" i="3"/>
  <c r="I97" i="3"/>
  <c r="F96" i="3"/>
  <c r="I80" i="3"/>
  <c r="F80" i="3"/>
  <c r="L80" i="3"/>
  <c r="J140" i="3"/>
  <c r="J126" i="3"/>
  <c r="G120" i="3"/>
  <c r="F120" i="3" s="1"/>
  <c r="F27" i="3"/>
  <c r="F22" i="3"/>
  <c r="N20" i="3"/>
  <c r="L20" i="3" s="1"/>
  <c r="I20" i="3"/>
  <c r="H20" i="3"/>
  <c r="F20" i="3" s="1"/>
  <c r="L19" i="3"/>
  <c r="I19" i="3"/>
  <c r="F19" i="3"/>
  <c r="L79" i="3" l="1"/>
  <c r="I126" i="3"/>
  <c r="M140" i="3"/>
  <c r="M138" i="3" s="1"/>
  <c r="J138" i="3"/>
  <c r="J121" i="3" s="1"/>
  <c r="M131" i="3"/>
  <c r="F121" i="3"/>
  <c r="J18" i="3" l="1"/>
  <c r="I18" i="3" s="1"/>
  <c r="M126" i="3"/>
  <c r="M121" i="3" s="1"/>
  <c r="M18" i="3" s="1"/>
  <c r="L18" i="3" s="1"/>
  <c r="L131" i="3"/>
  <c r="I138" i="3"/>
  <c r="L138" i="3"/>
  <c r="L126" i="3" l="1"/>
  <c r="I121" i="3"/>
  <c r="J120" i="3"/>
  <c r="I120" i="3" s="1"/>
  <c r="L121" i="3" l="1"/>
  <c r="M120" i="3"/>
  <c r="L120" i="3" s="1"/>
</calcChain>
</file>

<file path=xl/sharedStrings.xml><?xml version="1.0" encoding="utf-8"?>
<sst xmlns="http://schemas.openxmlformats.org/spreadsheetml/2006/main" count="161" uniqueCount="90">
  <si>
    <t xml:space="preserve">Перелік завдань і заходів цільової програми </t>
  </si>
  <si>
    <t xml:space="preserve">назва програми </t>
  </si>
  <si>
    <t>№ оперативної цілі</t>
  </si>
  <si>
    <r>
      <t>Назва завдання та заходу</t>
    </r>
    <r>
      <rPr>
        <sz val="10"/>
        <color theme="1"/>
        <rFont val="Times New Roman"/>
        <family val="1"/>
        <charset val="204"/>
      </rPr>
      <t xml:space="preserve"> </t>
    </r>
  </si>
  <si>
    <t>КПКВК</t>
  </si>
  <si>
    <t>Виконавець</t>
  </si>
  <si>
    <t>ГРБК*</t>
  </si>
  <si>
    <t>Джерела фінансування</t>
  </si>
  <si>
    <t>Усього</t>
  </si>
  <si>
    <t>заг. фонд</t>
  </si>
  <si>
    <t>спец. фонд</t>
  </si>
  <si>
    <t xml:space="preserve">Всього на виконання програми, у т.ч. </t>
  </si>
  <si>
    <t>Бюджет ТГ</t>
  </si>
  <si>
    <t>Державний бюджет</t>
  </si>
  <si>
    <t xml:space="preserve">         </t>
  </si>
  <si>
    <t xml:space="preserve">                      </t>
  </si>
  <si>
    <t xml:space="preserve">Державний бюджет </t>
  </si>
  <si>
    <t>Інші надходження</t>
  </si>
  <si>
    <t>Інші бюджети</t>
  </si>
  <si>
    <t>Субвенція з бюджету Сумської міської територіальної громади до обласного бюджету</t>
  </si>
  <si>
    <t>Усього по підпрограмі 1, в т.ч.</t>
  </si>
  <si>
    <t>0215011</t>
  </si>
  <si>
    <t>Усього по підпрограмі 2, в т.ч.</t>
  </si>
  <si>
    <t>0215012</t>
  </si>
  <si>
    <t>Усього по підпрограмі 3, в т.ч.</t>
  </si>
  <si>
    <t>0215031</t>
  </si>
  <si>
    <t>Усього по підпрограмі 4, в т.ч.</t>
  </si>
  <si>
    <t>0215032</t>
  </si>
  <si>
    <t>Усього по підпрограмі 5, в т.ч.:</t>
  </si>
  <si>
    <t>0215061</t>
  </si>
  <si>
    <t>Усього по підпрограмі 6, в т.ч.:</t>
  </si>
  <si>
    <t xml:space="preserve"> 0215062</t>
  </si>
  <si>
    <t>0215062</t>
  </si>
  <si>
    <t>Завдання 2.1. Утримання КП "Муніципальний спортивний клуб "Тенісна Академія" СМР</t>
  </si>
  <si>
    <t>Підпрограма 2. "Проведення навчально-тренувальних зборів і змагань з неолімпійських видів спорту". Мета: забезпечення розвитку неолімпійських видів спорту.</t>
  </si>
  <si>
    <t>Підпрограма 1. "Проведення навчально-тренувальних зборів і змагань з олімпійських видів спорту". Мета: забезпечення розвитку олімпійських видів спорту.</t>
  </si>
  <si>
    <t>Виконавчий комітет СМР (відділ фізичної культури та спорту СМР, відділ бухгалтерського обліку та звітності СМР)</t>
  </si>
  <si>
    <t xml:space="preserve"> Обсяги фінансування програми, тис грн</t>
  </si>
  <si>
    <t>В.2 Безпечна та здорова громада</t>
  </si>
  <si>
    <t xml:space="preserve">                                                                                                                                                                                                                                                                        </t>
  </si>
  <si>
    <t>Сумської міської ради</t>
  </si>
  <si>
    <t>Начальник відділу фізичної культури та спорту</t>
  </si>
  <si>
    <t>Програма розвитку фізичної культури і спорту Сумської міської територіальної громади на 2025-2027 роки</t>
  </si>
  <si>
    <t xml:space="preserve">Мета програми:  залучення населення Сумської міської територіальної громади різних вікових груп до занять фізичною культурою та спортом, використовуючи фізичні навантаження як засіб фізичної та психологічної реабілітації під час та післявоєнний період, збереження професійних кадрів та спортсменів вищих досягнень для подальшого утвердження авторитету СМТГ в Україні та за її межами.
</t>
  </si>
  <si>
    <t>2025 рік (план)</t>
  </si>
  <si>
    <t>2026 рік (план)</t>
  </si>
  <si>
    <t>2027 рік (план)</t>
  </si>
  <si>
    <t>Завдання 3.1. Виплата грошової винагороди учасникам та призерам Олімпійських, Паралімпійських, Дефлімпійських ігор, призерам спортивних змагань міжнародного рівня та їх тренерам</t>
  </si>
  <si>
    <t>Завдання 3.2. Підтримка талановитих спортсменів, заохочення та стимулювання їх за успішний виступ на всеукраїнських та міжнародних змаганнях (виплата стипендій)</t>
  </si>
  <si>
    <t>Завдання 1.2. Навчально-тренувальна та спортивна робота вихованців ДЮСШ підпорядкованих управлінню освіти і науки СМР, в т.ч.: КДЮСШ № 1 м. Суми;  КДЮСШ № 2 м. Суми</t>
  </si>
  <si>
    <t>Завдання 2. Укріплення матеріально-технічної бази комунальних дитячо-юнацьких спортивних шкіл</t>
  </si>
  <si>
    <t>Завдання 2. Укріплення матеріально-технічної бази дитячо-юнацьких спортивних шкіл</t>
  </si>
  <si>
    <t>Завдання 2. Організація та проведення міських спортивних заходів та участь у змаганнях різних рівнів зі спорту ветеранів війни</t>
  </si>
  <si>
    <t>Завдання 3. Укріплення матеріально-технічної бази центру</t>
  </si>
  <si>
    <t>Завдання 4. Реалізація заходів щодо розвитку інфраструктури та покращення  матеріально-технічної бази приміщень центру</t>
  </si>
  <si>
    <t>Завдання 2. Надання фінансової підтримки КП «Муніципальний спортивний клуб «Тенісна Академія» СМР, сприяння популяризації тенісу та настільного тенісу, в т.ч.:</t>
  </si>
  <si>
    <t>Завдання 3. Заохочення та відзначення видатних спортсменів та тренерів СМТГ за високі досягнення в спорті</t>
  </si>
  <si>
    <t xml:space="preserve"> </t>
  </si>
  <si>
    <t>Завдання 1. Проведення навчально-тренувальних зборів з олімпійських видів спорту з підготовки до змагань різних рівнів (обласних, Всеукраїнських, чемпіонатів, кубків Європи та світу, інших міжнародних змагань)</t>
  </si>
  <si>
    <t>Завдання 1. Організація фізкультурно-оздоровчої діяльності, проведення масових фізкультурно-оздоровчих і спортивних заходів серед різних верств населення СМТГ</t>
  </si>
  <si>
    <t>Завдання 2.1. Укріплення матеріально-технічної бази ДЮСШ підпорядкованих ВК СМР, в т.ч.: СДЮСШОР В. Голубничого з легкої атлетики; ДЮСШ з вільної боротьби; КДЮСШ "Суми"; КДЮСШ єдиноборств</t>
  </si>
  <si>
    <t>Завдання 2.2.Укріплення матеріально-технічної бази ДЮСШ підпорядкованих управлінню освіти і науки СМР, в т.ч.: КДЮСШ № 1 м. Суми;  КДЮСШ № 2 м. Суми</t>
  </si>
  <si>
    <t xml:space="preserve">Завдання 3.3. Організація та проведення заходів з відзначення та визнання кращих діячів СМТГ у сфері спорту </t>
  </si>
  <si>
    <t>Завдання 4. Підтримка громадських організацій фізкультурно-спортивної спрямованості, в т.ч.: ГО "Гандбольний клуб "Суми-У", ГО "Спортивний клуб "Сумчасті Дияволи", ГО "Дитячо-юнацький спортивний клуб "БаЛу"</t>
  </si>
  <si>
    <t>Завдання 1. Організація і проведення змагань міського рівня з олімпійських видів спорту</t>
  </si>
  <si>
    <t xml:space="preserve">Завдання 2. Забезпечення участі провідних спортсменів СМТГ, збірних команд міста та тренерів, інших фахівців у змаганнях з олімпійських видів спорту обласного та Всеукраїнського рівнів </t>
  </si>
  <si>
    <t>Завдання 1. Організація і проведення змагань міського рівня з неолімпійських видів спорту</t>
  </si>
  <si>
    <t xml:space="preserve">Завдання 2. Забезпечення участі провідних спортсменів СМТГ, збірних команд міста та тренерів, інших фахівців у змаганнях з неолімпійських видів спорту обласного та Всеукраїнського рівнів </t>
  </si>
  <si>
    <t>Завдання 1.1. Навчально-тренувальна та спортивна робота вихованців ДЮСШ підпорядкованих ВК СМР, в т.ч.: МКЗ "СДЮСШОР В. Голубничого з легкої атлетики"; ДЮСШ з вільної боротьби; КДЮСШ "Суми"; КДЮСШ єдиноборств</t>
  </si>
  <si>
    <t>Завдання2.2. Підготовка та участь команди та спортсменів  КП "Муніципальний спортивний клуб "Тенісна академія" СМР у змаганнях різних рівнів</t>
  </si>
  <si>
    <t xml:space="preserve">Завдання 1. Навчально-тренувальна та спортивна робота вихованців ДЮСШ та КДЮСШ, в т.ч.:  СМ ДЮСШ "Спартак" ; ДЮСШ "Спартаківець"; МДЮСШ СОО ВФСТ "Колос"; КДЮСШ "Україна" ім. О. КУЛИКА; КДЮСШ "Авангард" СОО ФСТ "Україна" </t>
  </si>
  <si>
    <t>0615031</t>
  </si>
  <si>
    <t>Підпрограма 3. "Сприяння розвитку дитячо-юнацьких спортивних шкіл комунальної власності СМТГ". Мета: сприяння розвитку здібностей вихованців дитячо-юнацьких спортивних шкіл в обраному виді спорту, створення умов для фізичного розвитку дітей та молоді. Сприяння розвитку ДЮСШ, які здійснюють розвиток дитячо-юнацького та резервного спорту, збереження їх оптимальної мережі та стабільного фінансування.</t>
  </si>
  <si>
    <t>Завдання 1. Сприяння розвитку дитячо-юнацького та резервного спорту:</t>
  </si>
  <si>
    <t>Підпрограма 4. "Сприяння розвитку дитячо-юнацьких спортивних шкіл фізкультурно-спортивних товариств". Мета: сприяння розвитку здібностей вихованців дитячо-юнацьких спортивних шкіл в обраному виді спорту, створення умов для фізичного розвитку дітей.</t>
  </si>
  <si>
    <t>Виконавчий комітет СМР (відділ фізичної культури та спорту СМР, відділ бухгалтерського обліку та звітності СМР), управління освіти і науки СМР</t>
  </si>
  <si>
    <t>Виконавчий комітет СМР (відділ фізичної культури та спорту СМР, відділ бухгалтерського обліку та звітності СМР).</t>
  </si>
  <si>
    <t>Завдання 1. Надання фінансової підтримки КП СМР «Муніципальний спортивний клуб з хокею на траві «Сумчанка», сприяння популяризації хокею на траві (хокею на траві в приміщенні), в т.ч.:</t>
  </si>
  <si>
    <t>Завдання 1.1. Утримання КП СМР «Муніципальний спортивний клуб з хокею на траві «Сумчанка»</t>
  </si>
  <si>
    <t>Завдання 1.2. Проведення навчально-тренувальних зборів та участь команди КП СМР "Муніципальний спортивний клуб з хокею на траві "Сумчанка" у змаганнях різних рівнів</t>
  </si>
  <si>
    <t>Завдання 3. Забезпечення участі провідних спортсменів СМТГ  у змаганнях І-ІІ рангів з олімпійських видів спорту</t>
  </si>
  <si>
    <t>Завдання 3. Забезпечення участі провідних спортсменів СМТГ у змаганнях І-ІІ рангів з неолімпійських видів спорту</t>
  </si>
  <si>
    <t xml:space="preserve">Завдання 4. Проведення навчально-тренувальних зборів з олімпійських видів спорту з підготовки до змагань різних рівнів </t>
  </si>
  <si>
    <t xml:space="preserve">Завдання 4. Проведення навчально-тренувальних зборів з неолімпійських видів спорту з підготовки до змагань різних рівнів </t>
  </si>
  <si>
    <t>до Програми розвитку фізичної культури і спорту Сумської</t>
  </si>
  <si>
    <t>міської територіальної громади на 2025-2027 роки</t>
  </si>
  <si>
    <t xml:space="preserve">Додаток 1       </t>
  </si>
  <si>
    <t>Підпрограма 5. "Забезпечення діяльності міського центру фізичного здоров’я населення «Спорт для всіх» та проведення фізкультурно-масових заходів серед населення регіону". Мета: залучення широких верств населення до регулярних оздоровчих та фізкультурно-спортивних занять та інших заходів серед населення, направлених на популяризацію фізичної культури .</t>
  </si>
  <si>
    <t>Підпрограма 6. "Підтримка спорту вищих досягнень та організацій, які здійснюють фізкультурно-спортивну діяльність в регіоні". Мета: розвиток дитячо-юнацького, професійного та масового спорту; підготовка кваліфікованих спортсменів з видів спорту для збірних команд СМТГ, області та України; формування здорового способу життя населення, підвищення ролі фізичної культури та спорту територіальної громади.</t>
  </si>
  <si>
    <t>_________________________      Єлизавета СТУПАК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</si>
</sst>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 _₴_-;\-* #,##0\ _₴_-;_-* &quot;-&quot;\ _₴_-;_-@_-"/>
    <numFmt numFmtId="165" formatCode="_-* #,##0.00\ _₴_-;\-* #,##0.00\ _₴_-;_-* &quot;-&quot;??\ _₴_-;_-@_-"/>
    <numFmt numFmtId="166" formatCode="#,##0.000\ &quot;₴&quot;"/>
    <numFmt numFmtId="167" formatCode="#,##0.0"/>
    <numFmt numFmtId="168" formatCode="0.0"/>
  </numFmts>
  <fonts count="32" x14ac:knownFonts="1">
    <font>
      <sz val="11"/>
      <color theme="1"/>
      <name val="Calibri"/>
      <family val="2"/>
      <charset val="204"/>
      <scheme val="minor"/>
    </font>
    <font>
      <sz val="11"/>
      <color theme="1"/>
      <name val="Arial"/>
      <family val="2"/>
      <charset val="204"/>
    </font>
    <font>
      <sz val="12"/>
      <color theme="1"/>
      <name val="Times New Roman"/>
      <family val="1"/>
      <charset val="204"/>
    </font>
    <font>
      <b/>
      <sz val="14"/>
      <color theme="1"/>
      <name val="Times New Roman"/>
      <family val="1"/>
      <charset val="204"/>
    </font>
    <font>
      <sz val="9"/>
      <color theme="1"/>
      <name val="Times New Roman"/>
      <family val="1"/>
      <charset val="204"/>
    </font>
    <font>
      <b/>
      <sz val="10"/>
      <color theme="1"/>
      <name val="Times New Roman"/>
      <family val="1"/>
      <charset val="204"/>
    </font>
    <font>
      <sz val="10"/>
      <color theme="1"/>
      <name val="Times New Roman"/>
      <family val="1"/>
      <charset val="204"/>
    </font>
    <font>
      <b/>
      <sz val="9"/>
      <color theme="1"/>
      <name val="Times New Roman"/>
      <family val="1"/>
      <charset val="204"/>
    </font>
    <font>
      <i/>
      <sz val="10"/>
      <color theme="1"/>
      <name val="Times New Roman"/>
      <family val="1"/>
      <charset val="204"/>
    </font>
    <font>
      <sz val="14"/>
      <color theme="1"/>
      <name val="Times New Roman"/>
      <family val="1"/>
      <charset val="204"/>
    </font>
    <font>
      <sz val="11"/>
      <color theme="1"/>
      <name val="Calibri"/>
      <family val="2"/>
      <charset val="204"/>
      <scheme val="minor"/>
    </font>
    <font>
      <sz val="10"/>
      <color indexed="8"/>
      <name val="Times New Roman"/>
      <family val="1"/>
      <charset val="204"/>
    </font>
    <font>
      <b/>
      <sz val="10"/>
      <name val="Times New Roman"/>
      <family val="1"/>
      <charset val="204"/>
    </font>
    <font>
      <b/>
      <sz val="10"/>
      <color indexed="8"/>
      <name val="Times New Roman"/>
      <family val="1"/>
      <charset val="204"/>
    </font>
    <font>
      <sz val="10"/>
      <name val="Times New Roman"/>
      <family val="1"/>
      <charset val="204"/>
    </font>
    <font>
      <b/>
      <u/>
      <sz val="14"/>
      <color theme="1"/>
      <name val="Times New Roman"/>
      <family val="1"/>
      <charset val="204"/>
    </font>
    <font>
      <b/>
      <sz val="12"/>
      <name val="Times New Roman"/>
      <family val="1"/>
      <charset val="204"/>
    </font>
    <font>
      <sz val="12"/>
      <color indexed="8"/>
      <name val="Times New Roman"/>
      <family val="1"/>
      <charset val="204"/>
    </font>
    <font>
      <b/>
      <sz val="12"/>
      <color theme="1"/>
      <name val="Times New Roman"/>
      <family val="1"/>
      <charset val="204"/>
    </font>
    <font>
      <b/>
      <sz val="12"/>
      <color indexed="8"/>
      <name val="Times New Roman"/>
      <family val="1"/>
      <charset val="204"/>
    </font>
    <font>
      <b/>
      <sz val="14"/>
      <name val="Times New Roman"/>
      <family val="1"/>
      <charset val="204"/>
    </font>
    <font>
      <b/>
      <sz val="14"/>
      <color indexed="8"/>
      <name val="Times New Roman"/>
      <family val="1"/>
      <charset val="204"/>
    </font>
    <font>
      <sz val="14"/>
      <color indexed="8"/>
      <name val="Times New Roman"/>
      <family val="1"/>
      <charset val="204"/>
    </font>
    <font>
      <sz val="14"/>
      <name val="Times New Roman"/>
      <family val="1"/>
      <charset val="204"/>
    </font>
    <font>
      <b/>
      <sz val="12"/>
      <color theme="1"/>
      <name val="Calibri"/>
      <family val="2"/>
      <charset val="204"/>
      <scheme val="minor"/>
    </font>
    <font>
      <sz val="12"/>
      <color theme="1"/>
      <name val="Calibri"/>
      <family val="2"/>
      <charset val="204"/>
      <scheme val="minor"/>
    </font>
    <font>
      <sz val="8"/>
      <color theme="1"/>
      <name val="Calibri"/>
      <family val="2"/>
      <charset val="204"/>
      <scheme val="minor"/>
    </font>
    <font>
      <sz val="11"/>
      <color theme="1"/>
      <name val="Times New Roman"/>
      <family val="1"/>
      <charset val="204"/>
    </font>
    <font>
      <sz val="11"/>
      <name val="Times New Roman"/>
      <family val="1"/>
      <charset val="204"/>
    </font>
    <font>
      <b/>
      <sz val="13"/>
      <color theme="1"/>
      <name val="Times New Roman"/>
      <family val="1"/>
      <charset val="204"/>
    </font>
    <font>
      <sz val="11"/>
      <name val="Calibri"/>
      <family val="2"/>
      <charset val="204"/>
      <scheme val="minor"/>
    </font>
    <font>
      <b/>
      <sz val="14"/>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5" fontId="10" fillId="0" borderId="0" applyFont="0" applyFill="0" applyBorder="0" applyAlignment="0" applyProtection="0"/>
    <xf numFmtId="164" fontId="10" fillId="0" borderId="0" applyFont="0" applyFill="0" applyBorder="0" applyAlignment="0" applyProtection="0"/>
  </cellStyleXfs>
  <cellXfs count="411">
    <xf numFmtId="0" fontId="0" fillId="0" borderId="0" xfId="0"/>
    <xf numFmtId="0" fontId="1" fillId="0" borderId="0" xfId="0" applyFont="1" applyAlignment="1">
      <alignment vertical="center"/>
    </xf>
    <xf numFmtId="0" fontId="2" fillId="0" borderId="0" xfId="0" applyFont="1" applyAlignment="1">
      <alignment horizontal="justify" vertical="center"/>
    </xf>
    <xf numFmtId="0" fontId="9" fillId="0" borderId="0" xfId="0" applyFont="1" applyAlignment="1">
      <alignment horizontal="justify" vertical="center"/>
    </xf>
    <xf numFmtId="0" fontId="2" fillId="0" borderId="0" xfId="0" applyFont="1" applyAlignment="1">
      <alignment vertical="center"/>
    </xf>
    <xf numFmtId="0" fontId="2" fillId="0" borderId="0" xfId="0" applyFont="1" applyAlignment="1">
      <alignment horizontal="left" vertical="center" indent="5"/>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justify" vertical="center" wrapText="1"/>
    </xf>
    <xf numFmtId="0" fontId="6" fillId="0" borderId="0" xfId="0" applyFont="1" applyAlignment="1">
      <alignment vertical="center" wrapText="1"/>
    </xf>
    <xf numFmtId="0" fontId="6" fillId="0" borderId="0" xfId="0" applyFont="1" applyAlignment="1">
      <alignment horizontal="justify" vertical="center"/>
    </xf>
    <xf numFmtId="0" fontId="2" fillId="0" borderId="0" xfId="0" applyFont="1" applyAlignment="1">
      <alignment horizontal="left" vertical="center" indent="15"/>
    </xf>
    <xf numFmtId="0" fontId="3" fillId="0" borderId="0" xfId="0" applyFont="1" applyAlignment="1">
      <alignment horizontal="center" vertical="center"/>
    </xf>
    <xf numFmtId="0" fontId="5" fillId="0" borderId="0" xfId="0" applyFont="1" applyAlignment="1">
      <alignment vertical="center" wrapText="1"/>
    </xf>
    <xf numFmtId="0" fontId="4" fillId="0" borderId="0" xfId="0" applyFont="1" applyAlignment="1">
      <alignment horizontal="justify" vertical="center" wrapText="1"/>
    </xf>
    <xf numFmtId="0" fontId="4" fillId="0" borderId="0" xfId="0" applyFont="1" applyAlignment="1">
      <alignment vertical="center" wrapText="1"/>
    </xf>
    <xf numFmtId="0" fontId="9" fillId="0" borderId="0" xfId="0" applyFont="1" applyAlignment="1">
      <alignment vertical="center"/>
    </xf>
    <xf numFmtId="0" fontId="6" fillId="0" borderId="1" xfId="0" applyFont="1" applyBorder="1" applyAlignment="1">
      <alignment horizontal="left" vertical="center" wrapText="1"/>
    </xf>
    <xf numFmtId="0" fontId="6" fillId="0" borderId="4" xfId="0" applyFont="1" applyBorder="1" applyAlignment="1">
      <alignment vertical="center" wrapText="1"/>
    </xf>
    <xf numFmtId="0" fontId="11" fillId="0" borderId="1" xfId="0" applyFont="1" applyBorder="1" applyAlignment="1">
      <alignment horizontal="center" vertical="center" wrapText="1"/>
    </xf>
    <xf numFmtId="0" fontId="14" fillId="0" borderId="1" xfId="0" applyFont="1" applyBorder="1" applyAlignment="1">
      <alignment vertical="top" wrapText="1"/>
    </xf>
    <xf numFmtId="0" fontId="14" fillId="0" borderId="1" xfId="0" applyFont="1" applyBorder="1" applyAlignment="1">
      <alignment horizontal="center" vertical="center" wrapText="1"/>
    </xf>
    <xf numFmtId="0" fontId="11" fillId="0" borderId="1" xfId="0" applyFont="1" applyBorder="1" applyAlignment="1">
      <alignment vertical="top" wrapText="1"/>
    </xf>
    <xf numFmtId="4" fontId="13" fillId="0" borderId="1" xfId="1" applyNumberFormat="1" applyFont="1" applyFill="1" applyBorder="1" applyAlignment="1">
      <alignment horizontal="center" vertical="center" wrapText="1"/>
    </xf>
    <xf numFmtId="4" fontId="6" fillId="0" borderId="0" xfId="0" applyNumberFormat="1" applyFont="1" applyAlignment="1">
      <alignment horizontal="center" vertical="center" wrapText="1"/>
    </xf>
    <xf numFmtId="16" fontId="11" fillId="0" borderId="1" xfId="0" applyNumberFormat="1" applyFont="1" applyBorder="1" applyAlignment="1">
      <alignment vertical="top" wrapText="1"/>
    </xf>
    <xf numFmtId="4" fontId="13" fillId="0" borderId="1" xfId="1" applyNumberFormat="1" applyFont="1" applyFill="1" applyBorder="1" applyAlignment="1">
      <alignment horizontal="center" vertical="center"/>
    </xf>
    <xf numFmtId="4" fontId="12" fillId="0" borderId="1" xfId="1" applyNumberFormat="1" applyFont="1" applyFill="1" applyBorder="1" applyAlignment="1">
      <alignment horizontal="center" vertical="center"/>
    </xf>
    <xf numFmtId="4" fontId="14" fillId="0" borderId="1" xfId="1" applyNumberFormat="1" applyFont="1" applyFill="1" applyBorder="1" applyAlignment="1">
      <alignment horizontal="center" vertical="center"/>
    </xf>
    <xf numFmtId="4" fontId="11" fillId="0" borderId="1" xfId="1" applyNumberFormat="1" applyFont="1" applyFill="1" applyBorder="1" applyAlignment="1">
      <alignment horizontal="center" vertical="center"/>
    </xf>
    <xf numFmtId="49" fontId="14" fillId="0" borderId="2"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xf>
    <xf numFmtId="0" fontId="6" fillId="0" borderId="1" xfId="0" applyFont="1" applyBorder="1" applyAlignment="1">
      <alignment horizontal="center" vertical="center"/>
    </xf>
    <xf numFmtId="4" fontId="5"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xf>
    <xf numFmtId="4" fontId="8" fillId="0" borderId="0" xfId="0" applyNumberFormat="1" applyFont="1" applyAlignment="1">
      <alignment horizontal="center" vertical="center" wrapText="1"/>
    </xf>
    <xf numFmtId="4" fontId="0" fillId="0" borderId="0" xfId="0" applyNumberFormat="1" applyAlignment="1">
      <alignment horizontal="center"/>
    </xf>
    <xf numFmtId="4" fontId="9" fillId="0" borderId="0" xfId="0" applyNumberFormat="1" applyFont="1" applyAlignment="1">
      <alignment horizontal="center" vertical="center"/>
    </xf>
    <xf numFmtId="4" fontId="2" fillId="0" borderId="0" xfId="0" applyNumberFormat="1" applyFont="1" applyAlignment="1">
      <alignment horizontal="center" vertical="center"/>
    </xf>
    <xf numFmtId="0" fontId="8" fillId="0" borderId="1" xfId="0" applyFont="1" applyBorder="1" applyAlignment="1">
      <alignment horizontal="center" vertical="center"/>
    </xf>
    <xf numFmtId="4" fontId="6" fillId="0" borderId="0" xfId="0" applyNumberFormat="1"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4" fontId="5" fillId="0" borderId="0" xfId="0" applyNumberFormat="1" applyFont="1" applyAlignment="1">
      <alignment horizontal="center" vertical="center"/>
    </xf>
    <xf numFmtId="4" fontId="8" fillId="0" borderId="0" xfId="0" applyNumberFormat="1" applyFont="1" applyAlignment="1">
      <alignment horizontal="center" vertical="center"/>
    </xf>
    <xf numFmtId="0" fontId="6"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center" vertical="center"/>
    </xf>
    <xf numFmtId="166" fontId="0" fillId="0" borderId="0" xfId="0" applyNumberFormat="1"/>
    <xf numFmtId="0" fontId="0" fillId="0" borderId="0" xfId="0" applyAlignment="1">
      <alignment vertical="center"/>
    </xf>
    <xf numFmtId="0" fontId="6" fillId="0" borderId="1" xfId="0" applyFont="1" applyBorder="1" applyAlignment="1">
      <alignment vertical="center"/>
    </xf>
    <xf numFmtId="0" fontId="2" fillId="0" borderId="0" xfId="0" applyFont="1" applyAlignment="1">
      <alignment horizontal="left" vertical="center"/>
    </xf>
    <xf numFmtId="0" fontId="0" fillId="0" borderId="0" xfId="0" applyAlignment="1">
      <alignment vertical="center" wrapText="1"/>
    </xf>
    <xf numFmtId="4" fontId="0" fillId="0" borderId="0" xfId="0" applyNumberFormat="1"/>
    <xf numFmtId="0" fontId="9" fillId="0" borderId="0" xfId="0" applyFont="1" applyAlignment="1">
      <alignment wrapText="1"/>
    </xf>
    <xf numFmtId="16" fontId="11" fillId="0" borderId="1" xfId="0" applyNumberFormat="1" applyFont="1" applyBorder="1" applyAlignment="1">
      <alignment horizontal="left" vertical="top" wrapText="1"/>
    </xf>
    <xf numFmtId="0" fontId="6" fillId="0" borderId="4" xfId="0" applyFont="1" applyBorder="1" applyAlignment="1">
      <alignment horizontal="center" vertical="center" wrapText="1"/>
    </xf>
    <xf numFmtId="0" fontId="11" fillId="0" borderId="1" xfId="0" applyFont="1" applyBorder="1" applyAlignment="1">
      <alignment horizontal="left" vertical="top" wrapText="1"/>
    </xf>
    <xf numFmtId="49" fontId="6" fillId="0" borderId="1" xfId="0" applyNumberFormat="1" applyFont="1" applyBorder="1" applyAlignment="1">
      <alignment vertical="center" wrapText="1"/>
    </xf>
    <xf numFmtId="49" fontId="6"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3" fillId="0" borderId="1" xfId="0" applyFont="1" applyBorder="1" applyAlignment="1">
      <alignment vertical="top" wrapText="1"/>
    </xf>
    <xf numFmtId="0" fontId="14" fillId="2" borderId="2" xfId="0" applyFont="1" applyFill="1" applyBorder="1" applyAlignment="1">
      <alignment horizontal="left" vertical="center" wrapText="1"/>
    </xf>
    <xf numFmtId="167" fontId="3" fillId="0" borderId="1" xfId="0" applyNumberFormat="1" applyFont="1" applyBorder="1" applyAlignment="1">
      <alignment horizontal="center" vertical="center"/>
    </xf>
    <xf numFmtId="167" fontId="9" fillId="0" borderId="1" xfId="0" applyNumberFormat="1" applyFont="1" applyBorder="1" applyAlignment="1">
      <alignment horizontal="center" vertical="center"/>
    </xf>
    <xf numFmtId="167" fontId="3" fillId="0" borderId="1" xfId="0" applyNumberFormat="1" applyFont="1" applyBorder="1" applyAlignment="1">
      <alignment horizontal="center" vertical="center" wrapText="1"/>
    </xf>
    <xf numFmtId="167" fontId="20" fillId="0" borderId="1" xfId="1" applyNumberFormat="1" applyFont="1" applyFill="1" applyBorder="1" applyAlignment="1">
      <alignment horizontal="center" vertical="center"/>
    </xf>
    <xf numFmtId="167" fontId="21" fillId="0" borderId="1" xfId="1" applyNumberFormat="1" applyFont="1" applyFill="1" applyBorder="1" applyAlignment="1">
      <alignment horizontal="center" vertical="center" wrapText="1"/>
    </xf>
    <xf numFmtId="167" fontId="22" fillId="0" borderId="1" xfId="1" applyNumberFormat="1" applyFont="1" applyFill="1" applyBorder="1" applyAlignment="1">
      <alignment horizontal="center" vertical="center"/>
    </xf>
    <xf numFmtId="167" fontId="22" fillId="0" borderId="1" xfId="2" applyNumberFormat="1" applyFont="1" applyFill="1" applyBorder="1" applyAlignment="1">
      <alignment horizontal="center" vertical="center"/>
    </xf>
    <xf numFmtId="167" fontId="23" fillId="0" borderId="1" xfId="1" applyNumberFormat="1" applyFont="1" applyFill="1" applyBorder="1" applyAlignment="1">
      <alignment horizontal="center" vertical="center"/>
    </xf>
    <xf numFmtId="167" fontId="21" fillId="0" borderId="1" xfId="1" applyNumberFormat="1" applyFont="1" applyFill="1" applyBorder="1" applyAlignment="1">
      <alignment horizontal="center" vertical="center"/>
    </xf>
    <xf numFmtId="167" fontId="23" fillId="0" borderId="1" xfId="1" applyNumberFormat="1" applyFont="1" applyFill="1" applyBorder="1" applyAlignment="1">
      <alignment vertical="center"/>
    </xf>
    <xf numFmtId="167" fontId="20" fillId="0" borderId="1" xfId="1" applyNumberFormat="1" applyFont="1" applyFill="1" applyBorder="1" applyAlignment="1">
      <alignment horizontal="center" vertical="center" wrapText="1"/>
    </xf>
    <xf numFmtId="167" fontId="23" fillId="3" borderId="1" xfId="0" applyNumberFormat="1" applyFont="1" applyFill="1" applyBorder="1" applyAlignment="1" applyProtection="1">
      <alignment horizontal="center" vertical="center"/>
      <protection locked="0"/>
    </xf>
    <xf numFmtId="167" fontId="23" fillId="2" borderId="1" xfId="0" applyNumberFormat="1" applyFont="1" applyFill="1" applyBorder="1" applyAlignment="1" applyProtection="1">
      <alignment horizontal="center" vertical="center"/>
      <protection locked="0"/>
    </xf>
    <xf numFmtId="167" fontId="23" fillId="0" borderId="1" xfId="1" applyNumberFormat="1" applyFont="1" applyFill="1" applyBorder="1" applyAlignment="1" applyProtection="1">
      <alignment horizontal="center" vertical="center"/>
      <protection locked="0"/>
    </xf>
    <xf numFmtId="167" fontId="23" fillId="0" borderId="1" xfId="0" applyNumberFormat="1" applyFont="1" applyBorder="1" applyAlignment="1" applyProtection="1">
      <alignment horizontal="center" vertical="center"/>
      <protection locked="0"/>
    </xf>
    <xf numFmtId="168" fontId="3" fillId="0" borderId="1" xfId="0" applyNumberFormat="1" applyFont="1" applyBorder="1" applyAlignment="1">
      <alignment horizontal="center" vertical="center"/>
    </xf>
    <xf numFmtId="168" fontId="9" fillId="0" borderId="1" xfId="0" applyNumberFormat="1" applyFont="1" applyBorder="1" applyAlignment="1">
      <alignment horizontal="center" vertical="center"/>
    </xf>
    <xf numFmtId="168" fontId="3" fillId="0" borderId="1" xfId="0" applyNumberFormat="1" applyFont="1" applyBorder="1" applyAlignment="1">
      <alignment horizontal="center" vertical="center" wrapText="1"/>
    </xf>
    <xf numFmtId="0" fontId="9" fillId="0" borderId="0" xfId="0" applyFont="1"/>
    <xf numFmtId="0" fontId="9" fillId="0" borderId="0" xfId="0" applyFont="1" applyAlignment="1">
      <alignment vertical="top"/>
    </xf>
    <xf numFmtId="0" fontId="9" fillId="0" borderId="0" xfId="0" applyFont="1" applyAlignment="1">
      <alignment horizontal="center" vertical="center"/>
    </xf>
    <xf numFmtId="167" fontId="9" fillId="2" borderId="1" xfId="0" applyNumberFormat="1" applyFont="1" applyFill="1" applyBorder="1" applyAlignment="1">
      <alignment horizontal="center" vertical="center"/>
    </xf>
    <xf numFmtId="167" fontId="3" fillId="2" borderId="1" xfId="0" applyNumberFormat="1" applyFont="1" applyFill="1" applyBorder="1" applyAlignment="1">
      <alignment horizontal="center" vertical="center"/>
    </xf>
    <xf numFmtId="167" fontId="21" fillId="2" borderId="1" xfId="1" applyNumberFormat="1" applyFont="1" applyFill="1" applyBorder="1" applyAlignment="1">
      <alignment horizontal="center" vertical="center"/>
    </xf>
    <xf numFmtId="167" fontId="3" fillId="2" borderId="1" xfId="0" applyNumberFormat="1" applyFont="1" applyFill="1" applyBorder="1" applyAlignment="1">
      <alignment horizontal="center" vertical="center" wrapText="1"/>
    </xf>
    <xf numFmtId="167" fontId="26" fillId="0" borderId="0" xfId="0" applyNumberFormat="1" applyFont="1"/>
    <xf numFmtId="4" fontId="0" fillId="2" borderId="0" xfId="0" applyNumberFormat="1" applyFill="1" applyAlignment="1">
      <alignment horizontal="center"/>
    </xf>
    <xf numFmtId="4" fontId="5" fillId="2" borderId="1"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167" fontId="23" fillId="2" borderId="1" xfId="1" applyNumberFormat="1" applyFont="1" applyFill="1" applyBorder="1" applyAlignment="1" applyProtection="1">
      <alignment horizontal="center" vertical="center"/>
      <protection locked="0"/>
    </xf>
    <xf numFmtId="167" fontId="21" fillId="2" borderId="1" xfId="2" applyNumberFormat="1" applyFont="1" applyFill="1" applyBorder="1" applyAlignment="1">
      <alignment horizontal="center" vertical="center"/>
    </xf>
    <xf numFmtId="167" fontId="20" fillId="2" borderId="1" xfId="0" applyNumberFormat="1" applyFont="1" applyFill="1" applyBorder="1" applyAlignment="1">
      <alignment horizontal="center" vertical="top" wrapText="1"/>
    </xf>
    <xf numFmtId="4" fontId="13" fillId="2" borderId="1" xfId="1" applyNumberFormat="1" applyFont="1" applyFill="1" applyBorder="1" applyAlignment="1">
      <alignment horizontal="center" vertical="center"/>
    </xf>
    <xf numFmtId="4" fontId="11" fillId="2" borderId="1" xfId="1" applyNumberFormat="1" applyFont="1" applyFill="1" applyBorder="1" applyAlignment="1">
      <alignment horizontal="center" vertical="center"/>
    </xf>
    <xf numFmtId="4" fontId="12" fillId="2" borderId="1" xfId="1" applyNumberFormat="1" applyFont="1" applyFill="1" applyBorder="1" applyAlignment="1">
      <alignment horizontal="center" vertical="center"/>
    </xf>
    <xf numFmtId="4" fontId="14" fillId="2" borderId="1" xfId="1" applyNumberFormat="1" applyFont="1" applyFill="1" applyBorder="1" applyAlignment="1">
      <alignment horizontal="center" vertical="center"/>
    </xf>
    <xf numFmtId="4" fontId="9" fillId="2" borderId="0" xfId="0" applyNumberFormat="1" applyFont="1" applyFill="1" applyAlignment="1">
      <alignment horizontal="center" vertical="center"/>
    </xf>
    <xf numFmtId="4" fontId="1" fillId="2" borderId="0" xfId="0" applyNumberFormat="1" applyFont="1" applyFill="1" applyAlignment="1">
      <alignment horizontal="center" vertical="center"/>
    </xf>
    <xf numFmtId="4" fontId="6" fillId="2" borderId="0" xfId="0" applyNumberFormat="1" applyFont="1" applyFill="1" applyAlignment="1">
      <alignment horizontal="center" vertical="center"/>
    </xf>
    <xf numFmtId="4" fontId="8" fillId="2" borderId="0" xfId="0" applyNumberFormat="1" applyFont="1" applyFill="1" applyAlignment="1">
      <alignment horizontal="center" vertical="center"/>
    </xf>
    <xf numFmtId="0" fontId="2" fillId="0" borderId="0" xfId="0" applyFont="1"/>
    <xf numFmtId="0" fontId="0" fillId="0" borderId="0" xfId="0"/>
    <xf numFmtId="0" fontId="27" fillId="0" borderId="0" xfId="0" applyFont="1" applyAlignment="1">
      <alignment vertical="center" wrapText="1"/>
    </xf>
    <xf numFmtId="3" fontId="28" fillId="2" borderId="0" xfId="0" applyNumberFormat="1" applyFont="1" applyFill="1" applyAlignment="1">
      <alignment horizontal="left" vertical="top" wrapText="1"/>
    </xf>
    <xf numFmtId="0" fontId="1" fillId="0" borderId="0" xfId="0" applyFont="1" applyAlignment="1">
      <alignment horizontal="center" vertical="center"/>
    </xf>
    <xf numFmtId="0" fontId="0" fillId="0" borderId="0" xfId="0"/>
    <xf numFmtId="167" fontId="20" fillId="2" borderId="1" xfId="2" applyNumberFormat="1" applyFont="1" applyFill="1" applyBorder="1" applyAlignment="1">
      <alignment horizontal="center"/>
    </xf>
    <xf numFmtId="0" fontId="0" fillId="0" borderId="0" xfId="0" applyAlignment="1">
      <alignment vertical="top"/>
    </xf>
    <xf numFmtId="4" fontId="6" fillId="2" borderId="1" xfId="0" applyNumberFormat="1" applyFont="1" applyFill="1" applyBorder="1" applyAlignment="1">
      <alignment vertical="top" wrapText="1"/>
    </xf>
    <xf numFmtId="4" fontId="6" fillId="2" borderId="1" xfId="0" applyNumberFormat="1" applyFont="1" applyFill="1" applyBorder="1" applyAlignment="1">
      <alignment vertical="center" wrapText="1"/>
    </xf>
    <xf numFmtId="4" fontId="6" fillId="2" borderId="1" xfId="0" applyNumberFormat="1" applyFont="1" applyFill="1" applyBorder="1" applyAlignment="1">
      <alignment horizontal="justify" vertical="center" wrapText="1"/>
    </xf>
    <xf numFmtId="167" fontId="20" fillId="2" borderId="1" xfId="0" applyNumberFormat="1" applyFont="1" applyFill="1" applyBorder="1" applyAlignment="1">
      <alignment horizontal="center" vertical="center"/>
    </xf>
    <xf numFmtId="167" fontId="23" fillId="2" borderId="1" xfId="0" applyNumberFormat="1" applyFont="1" applyFill="1" applyBorder="1" applyAlignment="1">
      <alignment horizontal="center" vertical="center"/>
    </xf>
    <xf numFmtId="4" fontId="6" fillId="2" borderId="1" xfId="0" applyNumberFormat="1" applyFont="1" applyFill="1" applyBorder="1" applyAlignment="1">
      <alignment horizontal="left" vertical="center" wrapText="1"/>
    </xf>
    <xf numFmtId="167" fontId="20" fillId="2" borderId="1" xfId="1" applyNumberFormat="1" applyFont="1" applyFill="1" applyBorder="1" applyAlignment="1">
      <alignment horizontal="center" vertical="center"/>
    </xf>
    <xf numFmtId="167" fontId="20" fillId="2" borderId="1" xfId="1" applyNumberFormat="1" applyFont="1" applyFill="1" applyBorder="1" applyAlignment="1">
      <alignment horizontal="center" vertical="center" wrapText="1"/>
    </xf>
    <xf numFmtId="167" fontId="23" fillId="2" borderId="1" xfId="1" applyNumberFormat="1" applyFont="1" applyFill="1" applyBorder="1" applyAlignment="1">
      <alignment horizontal="center" vertical="center"/>
    </xf>
    <xf numFmtId="4" fontId="14" fillId="2" borderId="1" xfId="0" applyNumberFormat="1" applyFont="1" applyFill="1" applyBorder="1" applyAlignment="1">
      <alignment horizontal="left" vertical="top" wrapText="1"/>
    </xf>
    <xf numFmtId="167" fontId="20" fillId="2" borderId="1" xfId="0" applyNumberFormat="1" applyFont="1" applyFill="1" applyBorder="1" applyAlignment="1">
      <alignment horizontal="center" vertical="center" wrapText="1"/>
    </xf>
    <xf numFmtId="167" fontId="23" fillId="2" borderId="1" xfId="0" applyNumberFormat="1" applyFont="1" applyFill="1" applyBorder="1" applyAlignment="1">
      <alignment horizontal="center" vertical="center" wrapText="1"/>
    </xf>
    <xf numFmtId="4" fontId="11" fillId="2" borderId="1" xfId="0" applyNumberFormat="1" applyFont="1" applyFill="1" applyBorder="1" applyAlignment="1">
      <alignment vertical="top" wrapText="1"/>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vertical="center" wrapText="1"/>
    </xf>
    <xf numFmtId="167" fontId="23" fillId="2" borderId="2" xfId="0" applyNumberFormat="1" applyFont="1" applyFill="1" applyBorder="1" applyAlignment="1">
      <alignment horizontal="center" vertical="center"/>
    </xf>
    <xf numFmtId="167" fontId="20" fillId="2" borderId="2" xfId="0" applyNumberFormat="1" applyFont="1" applyFill="1" applyBorder="1" applyAlignment="1">
      <alignment horizontal="center" vertical="center"/>
    </xf>
    <xf numFmtId="167" fontId="21" fillId="2" borderId="1" xfId="1" applyNumberFormat="1" applyFont="1" applyFill="1" applyBorder="1" applyAlignment="1">
      <alignment horizontal="center" vertical="center" wrapText="1"/>
    </xf>
    <xf numFmtId="167" fontId="22" fillId="2" borderId="1" xfId="1" applyNumberFormat="1" applyFont="1" applyFill="1" applyBorder="1" applyAlignment="1">
      <alignment horizontal="center" vertical="center"/>
    </xf>
    <xf numFmtId="4" fontId="14" fillId="2" borderId="2" xfId="0" applyNumberFormat="1"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top" wrapText="1"/>
    </xf>
    <xf numFmtId="4" fontId="12" fillId="2" borderId="1" xfId="0" applyNumberFormat="1" applyFont="1" applyFill="1" applyBorder="1" applyAlignment="1">
      <alignment horizontal="center" vertical="top" wrapText="1"/>
    </xf>
    <xf numFmtId="167" fontId="23" fillId="2" borderId="1" xfId="0" applyNumberFormat="1" applyFont="1" applyFill="1" applyBorder="1" applyAlignment="1">
      <alignment horizontal="center" vertical="top" wrapText="1"/>
    </xf>
    <xf numFmtId="0" fontId="11" fillId="2" borderId="1" xfId="0" applyFont="1" applyFill="1" applyBorder="1" applyAlignment="1">
      <alignment vertical="top" wrapText="1"/>
    </xf>
    <xf numFmtId="0" fontId="6" fillId="2" borderId="1" xfId="0" applyFont="1" applyFill="1" applyBorder="1" applyAlignment="1">
      <alignment vertical="center" wrapText="1"/>
    </xf>
    <xf numFmtId="0" fontId="6" fillId="2" borderId="1" xfId="0" applyFont="1" applyFill="1" applyBorder="1" applyAlignment="1">
      <alignment horizontal="justify" vertical="center" wrapText="1"/>
    </xf>
    <xf numFmtId="0" fontId="11" fillId="2" borderId="1" xfId="0" applyFont="1" applyFill="1" applyBorder="1" applyAlignment="1">
      <alignment horizontal="left" vertical="top" wrapText="1"/>
    </xf>
    <xf numFmtId="49" fontId="14" fillId="2" borderId="1" xfId="0" applyNumberFormat="1" applyFont="1" applyFill="1" applyBorder="1" applyAlignment="1">
      <alignment horizontal="center" vertical="center" wrapText="1"/>
    </xf>
    <xf numFmtId="0" fontId="14" fillId="2" borderId="1" xfId="0" applyFont="1" applyFill="1" applyBorder="1" applyAlignment="1">
      <alignment horizontal="left" vertical="top" wrapText="1"/>
    </xf>
    <xf numFmtId="0" fontId="0" fillId="2" borderId="0" xfId="0" applyFill="1"/>
    <xf numFmtId="0" fontId="14" fillId="2" borderId="1" xfId="0" applyFont="1" applyFill="1" applyBorder="1" applyAlignment="1">
      <alignment vertical="top" wrapText="1"/>
    </xf>
    <xf numFmtId="49" fontId="14" fillId="2" borderId="2" xfId="0" applyNumberFormat="1" applyFont="1" applyFill="1" applyBorder="1" applyAlignment="1">
      <alignment horizontal="center" vertical="center" wrapText="1"/>
    </xf>
    <xf numFmtId="0" fontId="6" fillId="2" borderId="1" xfId="0" applyFont="1" applyFill="1" applyBorder="1" applyAlignment="1">
      <alignment vertical="top" wrapText="1"/>
    </xf>
    <xf numFmtId="0" fontId="14" fillId="2" borderId="1" xfId="0" applyFont="1" applyFill="1" applyBorder="1" applyAlignment="1">
      <alignment horizontal="center" vertical="center" wrapText="1"/>
    </xf>
    <xf numFmtId="4" fontId="16" fillId="2" borderId="1" xfId="1"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19" fillId="2" borderId="1" xfId="1" applyNumberFormat="1" applyFont="1" applyFill="1" applyBorder="1" applyAlignment="1">
      <alignment horizontal="center" vertical="center" wrapText="1"/>
    </xf>
    <xf numFmtId="4" fontId="17" fillId="2" borderId="1" xfId="1" applyNumberFormat="1" applyFont="1" applyFill="1" applyBorder="1" applyAlignment="1">
      <alignment horizontal="center" vertical="center"/>
    </xf>
    <xf numFmtId="4" fontId="19" fillId="2" borderId="1" xfId="1" applyNumberFormat="1" applyFont="1" applyFill="1" applyBorder="1" applyAlignment="1">
      <alignment horizontal="center" vertical="center"/>
    </xf>
    <xf numFmtId="167" fontId="9" fillId="2" borderId="1" xfId="0" applyNumberFormat="1" applyFont="1" applyFill="1" applyBorder="1" applyAlignment="1">
      <alignment horizontal="center" vertical="center" wrapText="1"/>
    </xf>
    <xf numFmtId="167" fontId="22" fillId="2" borderId="1" xfId="1" applyNumberFormat="1" applyFont="1" applyFill="1" applyBorder="1" applyAlignment="1">
      <alignment horizontal="center" vertical="center" wrapText="1"/>
    </xf>
    <xf numFmtId="0" fontId="6" fillId="2" borderId="1" xfId="0" applyFont="1" applyFill="1" applyBorder="1" applyAlignment="1">
      <alignment horizontal="left" vertical="top" wrapText="1"/>
    </xf>
    <xf numFmtId="167" fontId="23" fillId="2" borderId="1" xfId="1"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14" fillId="2" borderId="1" xfId="0" applyFont="1" applyFill="1" applyBorder="1" applyAlignment="1">
      <alignment vertical="center" wrapText="1"/>
    </xf>
    <xf numFmtId="0" fontId="6" fillId="2" borderId="4" xfId="0" applyFont="1" applyFill="1" applyBorder="1" applyAlignment="1">
      <alignment vertical="center" wrapText="1"/>
    </xf>
    <xf numFmtId="0" fontId="2" fillId="0" borderId="0" xfId="0" applyFont="1" applyAlignment="1">
      <alignment horizontal="left" vertical="center"/>
    </xf>
    <xf numFmtId="0" fontId="0" fillId="0" borderId="0" xfId="0"/>
    <xf numFmtId="4" fontId="14" fillId="2" borderId="1" xfId="0" applyNumberFormat="1" applyFont="1" applyFill="1" applyBorder="1" applyAlignment="1">
      <alignment vertical="center" wrapText="1"/>
    </xf>
    <xf numFmtId="4" fontId="14" fillId="2" borderId="1" xfId="0" applyNumberFormat="1" applyFont="1" applyFill="1" applyBorder="1" applyAlignment="1">
      <alignment horizontal="justify" vertical="center" wrapText="1"/>
    </xf>
    <xf numFmtId="4" fontId="30" fillId="0" borderId="0" xfId="0" applyNumberFormat="1" applyFont="1"/>
    <xf numFmtId="0" fontId="30" fillId="0" borderId="0" xfId="0" applyFont="1"/>
    <xf numFmtId="0" fontId="2" fillId="2" borderId="0" xfId="0" applyFont="1" applyFill="1" applyAlignment="1">
      <alignment horizontal="center" vertical="center"/>
    </xf>
    <xf numFmtId="0" fontId="2" fillId="0" borderId="0" xfId="0" applyFont="1" applyAlignment="1">
      <alignment horizontal="left" vertical="center"/>
    </xf>
    <xf numFmtId="0" fontId="0" fillId="0" borderId="0" xfId="0"/>
    <xf numFmtId="0" fontId="0" fillId="2" borderId="3" xfId="0"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1" xfId="0" applyFont="1" applyBorder="1" applyAlignment="1">
      <alignment horizontal="center" vertical="center" wrapText="1"/>
    </xf>
    <xf numFmtId="49" fontId="14" fillId="2" borderId="2" xfId="0" applyNumberFormat="1" applyFont="1" applyFill="1" applyBorder="1" applyAlignment="1">
      <alignment horizontal="center" vertical="center" wrapText="1"/>
    </xf>
    <xf numFmtId="0" fontId="6" fillId="0" borderId="1" xfId="0" applyFont="1" applyBorder="1" applyAlignment="1">
      <alignment vertical="center" wrapText="1"/>
    </xf>
    <xf numFmtId="0" fontId="3" fillId="0" borderId="0" xfId="0" applyFont="1" applyAlignment="1">
      <alignment horizontal="center" vertical="center"/>
    </xf>
    <xf numFmtId="0" fontId="0" fillId="2" borderId="1" xfId="0" applyFill="1" applyBorder="1" applyAlignment="1">
      <alignment horizontal="center" vertical="center" wrapText="1"/>
    </xf>
    <xf numFmtId="0" fontId="5" fillId="0" borderId="0" xfId="0" applyFont="1" applyAlignment="1">
      <alignment horizontal="center" vertical="center" wrapText="1"/>
    </xf>
    <xf numFmtId="4" fontId="9" fillId="0" borderId="0" xfId="0" applyNumberFormat="1" applyFont="1" applyAlignment="1">
      <alignment horizontal="center" vertical="center"/>
    </xf>
    <xf numFmtId="0" fontId="5" fillId="0" borderId="1"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4" fontId="6" fillId="0" borderId="0" xfId="0" applyNumberFormat="1" applyFont="1" applyAlignment="1">
      <alignment horizontal="center" vertical="center"/>
    </xf>
    <xf numFmtId="0" fontId="6" fillId="0" borderId="0" xfId="0" applyFont="1" applyAlignment="1">
      <alignment vertical="center"/>
    </xf>
    <xf numFmtId="4" fontId="6" fillId="0" borderId="0" xfId="0" applyNumberFormat="1" applyFont="1" applyAlignment="1">
      <alignment horizontal="center" vertical="center" wrapText="1"/>
    </xf>
    <xf numFmtId="0" fontId="6" fillId="0" borderId="0" xfId="0" applyFont="1" applyAlignment="1">
      <alignment horizontal="center" vertical="center"/>
    </xf>
    <xf numFmtId="4" fontId="6" fillId="2" borderId="0" xfId="0" applyNumberFormat="1" applyFont="1" applyFill="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4" fillId="0" borderId="0" xfId="0" applyFont="1" applyAlignment="1">
      <alignment horizontal="center" vertical="center"/>
    </xf>
    <xf numFmtId="4" fontId="5" fillId="0" borderId="0" xfId="0" applyNumberFormat="1" applyFont="1" applyAlignment="1">
      <alignment horizontal="center" vertical="center"/>
    </xf>
    <xf numFmtId="0" fontId="11" fillId="0" borderId="1" xfId="0" applyFont="1" applyBorder="1" applyAlignment="1">
      <alignment vertical="top" wrapText="1"/>
    </xf>
    <xf numFmtId="49" fontId="6" fillId="2" borderId="2" xfId="0" applyNumberFormat="1" applyFont="1" applyFill="1" applyBorder="1" applyAlignment="1">
      <alignment horizontal="center" vertical="center" wrapText="1"/>
    </xf>
    <xf numFmtId="49" fontId="6" fillId="0" borderId="1" xfId="0" applyNumberFormat="1" applyFont="1" applyBorder="1" applyAlignment="1">
      <alignment vertical="center" wrapText="1"/>
    </xf>
    <xf numFmtId="3" fontId="28" fillId="2" borderId="0" xfId="0" applyNumberFormat="1" applyFont="1" applyFill="1" applyAlignment="1">
      <alignment horizontal="left" vertical="top" wrapText="1"/>
    </xf>
    <xf numFmtId="167" fontId="20" fillId="2" borderId="2" xfId="0" applyNumberFormat="1" applyFont="1" applyFill="1" applyBorder="1" applyAlignment="1">
      <alignment horizontal="center" vertical="center"/>
    </xf>
    <xf numFmtId="167" fontId="23" fillId="2" borderId="2" xfId="0" applyNumberFormat="1" applyFont="1" applyFill="1" applyBorder="1" applyAlignment="1">
      <alignment horizontal="center" vertical="center"/>
    </xf>
    <xf numFmtId="4" fontId="6" fillId="2" borderId="1" xfId="0" applyNumberFormat="1" applyFont="1" applyFill="1" applyBorder="1" applyAlignment="1">
      <alignment horizontal="center" vertical="center" wrapText="1"/>
    </xf>
    <xf numFmtId="0" fontId="3" fillId="0" borderId="0" xfId="0" applyFont="1" applyAlignment="1">
      <alignment vertical="center"/>
    </xf>
    <xf numFmtId="0" fontId="31" fillId="0" borderId="0" xfId="0" applyFont="1"/>
    <xf numFmtId="0" fontId="3" fillId="0" borderId="0" xfId="0" applyFont="1"/>
    <xf numFmtId="4" fontId="31" fillId="0" borderId="0" xfId="0" applyNumberFormat="1" applyFont="1" applyAlignment="1">
      <alignment horizont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1" xfId="0" applyBorder="1" applyAlignment="1">
      <alignment vertical="top" wrapText="1"/>
    </xf>
    <xf numFmtId="0" fontId="6" fillId="2" borderId="4" xfId="0" applyFont="1" applyFill="1" applyBorder="1" applyAlignment="1">
      <alignment horizontal="justify" vertical="center" wrapText="1"/>
    </xf>
    <xf numFmtId="0" fontId="0" fillId="0" borderId="0" xfId="0"/>
    <xf numFmtId="0" fontId="0" fillId="2" borderId="4" xfId="0" applyFill="1" applyBorder="1" applyAlignment="1">
      <alignment horizontal="center" vertical="center" wrapText="1"/>
    </xf>
    <xf numFmtId="0" fontId="6" fillId="0" borderId="1" xfId="0" applyFont="1" applyBorder="1" applyAlignment="1">
      <alignment horizontal="center" vertical="center" wrapText="1"/>
    </xf>
    <xf numFmtId="0" fontId="0" fillId="2" borderId="4" xfId="0" applyFill="1" applyBorder="1" applyAlignment="1">
      <alignment vertical="center" wrapText="1"/>
    </xf>
    <xf numFmtId="49" fontId="6" fillId="2" borderId="2" xfId="0" applyNumberFormat="1" applyFont="1" applyFill="1" applyBorder="1" applyAlignment="1">
      <alignment horizontal="center" vertical="center" wrapText="1"/>
    </xf>
    <xf numFmtId="167" fontId="23" fillId="2" borderId="2" xfId="0" applyNumberFormat="1" applyFont="1" applyFill="1" applyBorder="1" applyAlignment="1">
      <alignment horizontal="center" vertical="center"/>
    </xf>
    <xf numFmtId="0" fontId="6" fillId="2" borderId="1" xfId="0" applyFont="1" applyFill="1" applyBorder="1" applyAlignment="1">
      <alignment wrapText="1"/>
    </xf>
    <xf numFmtId="0" fontId="6" fillId="2" borderId="4" xfId="0" applyFont="1" applyFill="1" applyBorder="1" applyAlignment="1">
      <alignment wrapText="1"/>
    </xf>
    <xf numFmtId="0" fontId="0" fillId="2" borderId="3" xfId="0" applyFill="1" applyBorder="1" applyAlignment="1">
      <alignment horizontal="center" vertical="center" wrapText="1"/>
    </xf>
    <xf numFmtId="167" fontId="20" fillId="2" borderId="2" xfId="0" applyNumberFormat="1" applyFont="1" applyFill="1" applyBorder="1" applyAlignment="1">
      <alignment horizontal="center" vertical="center"/>
    </xf>
    <xf numFmtId="167" fontId="23" fillId="2" borderId="2" xfId="0" applyNumberFormat="1" applyFont="1" applyFill="1" applyBorder="1" applyAlignment="1">
      <alignment horizontal="center" vertical="center"/>
    </xf>
    <xf numFmtId="0" fontId="14" fillId="2" borderId="1" xfId="0" applyFont="1" applyFill="1" applyBorder="1" applyAlignment="1">
      <alignment horizontal="left" vertical="center" wrapText="1"/>
    </xf>
    <xf numFmtId="167" fontId="23" fillId="2" borderId="2" xfId="0" applyNumberFormat="1" applyFont="1" applyFill="1" applyBorder="1" applyAlignment="1">
      <alignment horizontal="center" vertical="center"/>
    </xf>
    <xf numFmtId="167" fontId="20" fillId="2" borderId="2" xfId="0" applyNumberFormat="1" applyFont="1" applyFill="1" applyBorder="1" applyAlignment="1">
      <alignment horizontal="center" vertical="center"/>
    </xf>
    <xf numFmtId="0" fontId="6" fillId="2" borderId="3" xfId="0" applyFont="1" applyFill="1" applyBorder="1" applyAlignment="1">
      <alignment horizontal="center" vertical="center" wrapText="1"/>
    </xf>
    <xf numFmtId="49" fontId="6" fillId="2" borderId="2" xfId="0" applyNumberFormat="1" applyFont="1" applyFill="1" applyBorder="1" applyAlignment="1">
      <alignment vertical="center" wrapText="1"/>
    </xf>
    <xf numFmtId="0" fontId="6" fillId="0" borderId="2" xfId="0" applyFont="1" applyBorder="1" applyAlignment="1">
      <alignment horizontal="center" vertical="center" wrapText="1"/>
    </xf>
    <xf numFmtId="4" fontId="6" fillId="2" borderId="2" xfId="0" applyNumberFormat="1" applyFont="1" applyFill="1" applyBorder="1" applyAlignment="1">
      <alignment vertical="top" wrapText="1"/>
    </xf>
    <xf numFmtId="0" fontId="0" fillId="0" borderId="3" xfId="0" applyBorder="1" applyAlignment="1">
      <alignment vertical="center"/>
    </xf>
    <xf numFmtId="0" fontId="0" fillId="0" borderId="4" xfId="0" applyBorder="1" applyAlignment="1">
      <alignment vertical="center"/>
    </xf>
    <xf numFmtId="0" fontId="0" fillId="0" borderId="3" xfId="0" applyBorder="1" applyAlignment="1">
      <alignment wrapText="1"/>
    </xf>
    <xf numFmtId="0" fontId="0" fillId="0" borderId="4" xfId="0" applyBorder="1" applyAlignment="1">
      <alignment wrapText="1"/>
    </xf>
    <xf numFmtId="0" fontId="6"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6"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xf numFmtId="0" fontId="2" fillId="0" borderId="2" xfId="0" applyFont="1" applyBorder="1" applyAlignment="1">
      <alignment vertical="top" wrapText="1"/>
    </xf>
    <xf numFmtId="0" fontId="11" fillId="0" borderId="2" xfId="0" applyFont="1" applyBorder="1" applyAlignment="1">
      <alignment vertical="top" wrapText="1"/>
    </xf>
    <xf numFmtId="0" fontId="6" fillId="0" borderId="0" xfId="0" applyFont="1" applyAlignment="1">
      <alignment horizontal="left" vertical="center"/>
    </xf>
    <xf numFmtId="0" fontId="6" fillId="0" borderId="1" xfId="0" applyFont="1" applyBorder="1" applyAlignment="1">
      <alignment vertical="center"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2" fillId="0" borderId="0" xfId="0" applyFont="1" applyAlignment="1">
      <alignment horizontal="left" vertical="center"/>
    </xf>
    <xf numFmtId="0" fontId="0" fillId="0" borderId="0" xfId="0"/>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6" fillId="2" borderId="2"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6" fillId="0" borderId="1" xfId="0" applyFont="1" applyBorder="1" applyAlignment="1">
      <alignment horizontal="center" vertical="center" wrapText="1"/>
    </xf>
    <xf numFmtId="0" fontId="18" fillId="2" borderId="6" xfId="0" applyFont="1" applyFill="1" applyBorder="1" applyAlignment="1">
      <alignment vertical="center" wrapText="1"/>
    </xf>
    <xf numFmtId="0" fontId="24" fillId="2" borderId="7" xfId="0" applyFont="1" applyFill="1" applyBorder="1" applyAlignment="1">
      <alignment vertical="center"/>
    </xf>
    <xf numFmtId="0" fontId="24" fillId="2" borderId="5" xfId="0" applyFont="1" applyFill="1" applyBorder="1" applyAlignment="1">
      <alignment vertical="center"/>
    </xf>
    <xf numFmtId="0" fontId="6" fillId="2" borderId="2" xfId="0" applyFont="1" applyFill="1" applyBorder="1" applyAlignment="1">
      <alignment vertical="top" wrapText="1"/>
    </xf>
    <xf numFmtId="0" fontId="0" fillId="2" borderId="4" xfId="0" applyFill="1" applyBorder="1" applyAlignment="1">
      <alignment wrapText="1"/>
    </xf>
    <xf numFmtId="49" fontId="14" fillId="2" borderId="2" xfId="0" applyNumberFormat="1" applyFont="1" applyFill="1" applyBorder="1" applyAlignment="1">
      <alignment horizontal="center" vertical="center" wrapText="1"/>
    </xf>
    <xf numFmtId="0" fontId="0" fillId="2" borderId="4" xfId="0" applyFill="1" applyBorder="1" applyAlignment="1">
      <alignment vertical="center" wrapText="1"/>
    </xf>
    <xf numFmtId="0" fontId="25" fillId="2" borderId="7" xfId="0" applyFont="1" applyFill="1" applyBorder="1" applyAlignment="1">
      <alignment vertical="center"/>
    </xf>
    <xf numFmtId="0" fontId="25" fillId="2" borderId="5" xfId="0" applyFont="1" applyFill="1" applyBorder="1" applyAlignment="1">
      <alignment vertical="center"/>
    </xf>
    <xf numFmtId="0" fontId="6" fillId="0" borderId="1" xfId="0" applyFont="1" applyBorder="1" applyAlignment="1">
      <alignment vertical="center" wrapText="1"/>
    </xf>
    <xf numFmtId="0" fontId="3" fillId="0" borderId="0" xfId="0" applyFont="1" applyAlignment="1">
      <alignment horizontal="center" vertical="center"/>
    </xf>
    <xf numFmtId="167" fontId="22" fillId="0" borderId="2" xfId="1" applyNumberFormat="1" applyFont="1" applyFill="1" applyBorder="1" applyAlignment="1">
      <alignment horizontal="center" vertical="center"/>
    </xf>
    <xf numFmtId="167" fontId="22" fillId="0" borderId="3" xfId="1" applyNumberFormat="1" applyFont="1" applyFill="1" applyBorder="1" applyAlignment="1">
      <alignment horizontal="center" vertical="center"/>
    </xf>
    <xf numFmtId="167" fontId="22" fillId="0" borderId="4" xfId="1" applyNumberFormat="1" applyFont="1" applyFill="1" applyBorder="1" applyAlignment="1">
      <alignment horizontal="center" vertical="center"/>
    </xf>
    <xf numFmtId="167" fontId="3" fillId="2" borderId="2" xfId="0" applyNumberFormat="1" applyFont="1" applyFill="1" applyBorder="1" applyAlignment="1">
      <alignment horizontal="center" vertical="center"/>
    </xf>
    <xf numFmtId="167" fontId="3" fillId="2" borderId="3" xfId="0" applyNumberFormat="1" applyFont="1" applyFill="1" applyBorder="1" applyAlignment="1">
      <alignment horizontal="center" vertical="center"/>
    </xf>
    <xf numFmtId="167" fontId="3" fillId="2" borderId="4" xfId="0" applyNumberFormat="1" applyFont="1" applyFill="1" applyBorder="1" applyAlignment="1">
      <alignment horizontal="center" vertical="center"/>
    </xf>
    <xf numFmtId="0" fontId="13" fillId="0" borderId="2" xfId="0" applyFont="1" applyBorder="1" applyAlignment="1">
      <alignment vertical="top" wrapText="1"/>
    </xf>
    <xf numFmtId="0" fontId="13" fillId="0" borderId="3" xfId="0" applyFont="1" applyBorder="1" applyAlignment="1">
      <alignment vertical="top" wrapText="1"/>
    </xf>
    <xf numFmtId="0" fontId="13" fillId="0" borderId="4" xfId="0" applyFont="1" applyBorder="1" applyAlignment="1">
      <alignment vertical="top" wrapText="1"/>
    </xf>
    <xf numFmtId="0" fontId="12" fillId="0" borderId="6" xfId="0" applyFont="1" applyBorder="1" applyAlignment="1">
      <alignment horizontal="center" vertical="top" wrapText="1"/>
    </xf>
    <xf numFmtId="0" fontId="12" fillId="0" borderId="7" xfId="0" applyFont="1" applyBorder="1" applyAlignment="1">
      <alignment horizontal="center" vertical="top" wrapText="1"/>
    </xf>
    <xf numFmtId="0" fontId="12" fillId="0" borderId="5" xfId="0" applyFont="1" applyBorder="1" applyAlignment="1">
      <alignment horizontal="center" vertical="top" wrapText="1"/>
    </xf>
    <xf numFmtId="49" fontId="6" fillId="2" borderId="2" xfId="0" applyNumberFormat="1" applyFont="1" applyFill="1" applyBorder="1" applyAlignment="1">
      <alignment vertical="center" wrapText="1"/>
    </xf>
    <xf numFmtId="0" fontId="0" fillId="2" borderId="1" xfId="0" applyFill="1" applyBorder="1" applyAlignment="1">
      <alignment horizontal="center" vertical="center" wrapText="1"/>
    </xf>
    <xf numFmtId="0" fontId="0" fillId="2" borderId="1" xfId="0" applyFill="1" applyBorder="1" applyAlignment="1">
      <alignment wrapText="1"/>
    </xf>
    <xf numFmtId="0" fontId="6" fillId="2" borderId="2" xfId="0" applyFont="1" applyFill="1" applyBorder="1" applyAlignment="1">
      <alignment vertical="center" wrapText="1"/>
    </xf>
    <xf numFmtId="0" fontId="0" fillId="2" borderId="2" xfId="0" applyFill="1" applyBorder="1" applyAlignment="1">
      <alignment vertical="center" wrapText="1"/>
    </xf>
    <xf numFmtId="0" fontId="0" fillId="2" borderId="3" xfId="0" applyFill="1" applyBorder="1" applyAlignment="1">
      <alignment vertical="center" wrapText="1"/>
    </xf>
    <xf numFmtId="0" fontId="14" fillId="2" borderId="2" xfId="0" applyFont="1" applyFill="1" applyBorder="1" applyAlignment="1">
      <alignment vertical="top" wrapText="1"/>
    </xf>
    <xf numFmtId="0" fontId="0" fillId="2" borderId="3" xfId="0" applyFill="1" applyBorder="1" applyAlignment="1">
      <alignment wrapText="1"/>
    </xf>
    <xf numFmtId="0" fontId="19" fillId="0" borderId="6" xfId="0" applyFont="1" applyBorder="1" applyAlignment="1">
      <alignment vertical="top" wrapText="1"/>
    </xf>
    <xf numFmtId="0" fontId="25" fillId="0" borderId="7" xfId="0" applyFont="1" applyBorder="1"/>
    <xf numFmtId="0" fontId="25" fillId="0" borderId="5" xfId="0" applyFont="1" applyBorder="1"/>
    <xf numFmtId="4" fontId="6" fillId="2" borderId="2" xfId="0" applyNumberFormat="1" applyFont="1" applyFill="1" applyBorder="1" applyAlignment="1">
      <alignment vertical="center" wrapText="1"/>
    </xf>
    <xf numFmtId="4" fontId="0" fillId="2" borderId="3" xfId="0" applyNumberFormat="1" applyFill="1" applyBorder="1" applyAlignment="1">
      <alignment wrapText="1"/>
    </xf>
    <xf numFmtId="4" fontId="0" fillId="2" borderId="4" xfId="0" applyNumberFormat="1" applyFill="1" applyBorder="1" applyAlignment="1">
      <alignment wrapText="1"/>
    </xf>
    <xf numFmtId="0" fontId="5" fillId="0" borderId="0" xfId="0" applyFont="1" applyAlignment="1">
      <alignment horizontal="center" vertical="center" wrapText="1"/>
    </xf>
    <xf numFmtId="4" fontId="9" fillId="0" borderId="0" xfId="0" applyNumberFormat="1" applyFont="1" applyAlignment="1">
      <alignment horizontal="center" vertical="center"/>
    </xf>
    <xf numFmtId="0" fontId="5" fillId="0" borderId="1" xfId="0" applyFont="1" applyBorder="1" applyAlignment="1">
      <alignment horizontal="center" vertical="center" wrapText="1"/>
    </xf>
    <xf numFmtId="0" fontId="29" fillId="0" borderId="1" xfId="0" applyFont="1" applyBorder="1" applyAlignment="1">
      <alignment vertical="top" wrapText="1"/>
    </xf>
    <xf numFmtId="0" fontId="18" fillId="0" borderId="1" xfId="0" applyFont="1" applyBorder="1" applyAlignment="1">
      <alignment horizontal="left" vertical="center" wrapText="1"/>
    </xf>
    <xf numFmtId="167" fontId="9" fillId="0" borderId="2" xfId="0" applyNumberFormat="1" applyFont="1" applyBorder="1" applyAlignment="1">
      <alignment horizontal="center" vertical="center"/>
    </xf>
    <xf numFmtId="167" fontId="9" fillId="0" borderId="3" xfId="0" applyNumberFormat="1" applyFont="1" applyBorder="1" applyAlignment="1">
      <alignment horizontal="center" vertical="center"/>
    </xf>
    <xf numFmtId="167" fontId="9" fillId="0" borderId="4" xfId="0" applyNumberFormat="1" applyFont="1" applyBorder="1" applyAlignment="1">
      <alignment horizontal="center" vertical="center"/>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167" fontId="3" fillId="0" borderId="2" xfId="0" applyNumberFormat="1" applyFont="1" applyBorder="1" applyAlignment="1">
      <alignment horizontal="center" vertical="center"/>
    </xf>
    <xf numFmtId="167" fontId="3" fillId="0" borderId="3" xfId="0" applyNumberFormat="1" applyFont="1" applyBorder="1" applyAlignment="1">
      <alignment horizontal="center" vertical="center"/>
    </xf>
    <xf numFmtId="167" fontId="3" fillId="0" borderId="4" xfId="0" applyNumberFormat="1" applyFont="1" applyBorder="1" applyAlignment="1">
      <alignment horizontal="center" vertical="center"/>
    </xf>
    <xf numFmtId="0" fontId="6"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6" fillId="0" borderId="0" xfId="0" applyFont="1" applyAlignment="1">
      <alignment vertical="center" wrapText="1"/>
    </xf>
    <xf numFmtId="0" fontId="6" fillId="0" borderId="0" xfId="0" applyFont="1" applyAlignment="1">
      <alignment horizontal="center" vertical="center" wrapText="1"/>
    </xf>
    <xf numFmtId="4" fontId="6" fillId="0" borderId="0" xfId="0" applyNumberFormat="1" applyFont="1" applyAlignment="1">
      <alignment horizontal="center" vertical="center"/>
    </xf>
    <xf numFmtId="0" fontId="7" fillId="0" borderId="0" xfId="0" applyFont="1" applyAlignment="1">
      <alignment horizontal="center" vertical="center" wrapText="1"/>
    </xf>
    <xf numFmtId="0" fontId="6" fillId="0" borderId="0" xfId="0" applyFont="1" applyAlignment="1">
      <alignment vertical="center"/>
    </xf>
    <xf numFmtId="4" fontId="6" fillId="0" borderId="0" xfId="0" applyNumberFormat="1" applyFont="1" applyAlignment="1">
      <alignment horizontal="center" vertical="center" wrapText="1"/>
    </xf>
    <xf numFmtId="0" fontId="6" fillId="0" borderId="0" xfId="0" applyFont="1" applyAlignment="1">
      <alignment horizontal="center" vertical="center"/>
    </xf>
    <xf numFmtId="4" fontId="6" fillId="2" borderId="0" xfId="0" applyNumberFormat="1" applyFont="1" applyFill="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15" fillId="0" borderId="0" xfId="0" applyFont="1" applyAlignment="1">
      <alignment horizontal="center" vertical="center"/>
    </xf>
    <xf numFmtId="0" fontId="4" fillId="0" borderId="0" xfId="0" applyFont="1" applyAlignment="1">
      <alignment horizontal="center"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0" fontId="13" fillId="0" borderId="1" xfId="0" applyFont="1" applyBorder="1" applyAlignment="1">
      <alignment horizontal="left" vertical="top" wrapText="1"/>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top" wrapText="1"/>
    </xf>
    <xf numFmtId="0" fontId="0" fillId="2" borderId="3" xfId="0" applyFill="1" applyBorder="1" applyAlignment="1">
      <alignment vertical="top" wrapText="1"/>
    </xf>
    <xf numFmtId="0" fontId="0" fillId="2" borderId="4" xfId="0" applyFill="1" applyBorder="1" applyAlignment="1">
      <alignment vertical="top" wrapText="1"/>
    </xf>
    <xf numFmtId="4" fontId="6" fillId="2" borderId="2" xfId="0" applyNumberFormat="1" applyFont="1" applyFill="1" applyBorder="1" applyAlignment="1">
      <alignment vertical="top" wrapText="1"/>
    </xf>
    <xf numFmtId="0" fontId="19" fillId="0" borderId="1" xfId="0" applyFont="1" applyBorder="1" applyAlignment="1">
      <alignment horizontal="left" vertical="top" wrapText="1"/>
    </xf>
    <xf numFmtId="0" fontId="24" fillId="0" borderId="1" xfId="0" applyFont="1" applyBorder="1"/>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0" borderId="1" xfId="0" applyFont="1" applyBorder="1" applyAlignment="1">
      <alignment vertical="top" wrapText="1"/>
    </xf>
    <xf numFmtId="49" fontId="11" fillId="0" borderId="2"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167" fontId="21" fillId="0" borderId="2" xfId="1" applyNumberFormat="1" applyFont="1" applyFill="1" applyBorder="1" applyAlignment="1">
      <alignment horizontal="center" vertical="center" wrapText="1"/>
    </xf>
    <xf numFmtId="167" fontId="21" fillId="0" borderId="3" xfId="1" applyNumberFormat="1" applyFont="1" applyFill="1" applyBorder="1" applyAlignment="1">
      <alignment horizontal="center" vertical="center" wrapText="1"/>
    </xf>
    <xf numFmtId="167" fontId="21" fillId="0" borderId="4" xfId="1"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49" fontId="6" fillId="2" borderId="2" xfId="0" applyNumberFormat="1"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2" xfId="0" applyFill="1" applyBorder="1" applyAlignment="1">
      <alignment horizontal="center" vertical="center" wrapText="1"/>
    </xf>
    <xf numFmtId="49" fontId="6" fillId="0" borderId="1" xfId="0" applyNumberFormat="1" applyFont="1" applyBorder="1" applyAlignment="1">
      <alignment vertical="center" wrapText="1"/>
    </xf>
    <xf numFmtId="167" fontId="9" fillId="2" borderId="2" xfId="0" applyNumberFormat="1" applyFont="1" applyFill="1" applyBorder="1" applyAlignment="1">
      <alignment horizontal="center" vertical="center"/>
    </xf>
    <xf numFmtId="167" fontId="9" fillId="2" borderId="3" xfId="0" applyNumberFormat="1" applyFont="1" applyFill="1" applyBorder="1" applyAlignment="1">
      <alignment horizontal="center" vertical="center"/>
    </xf>
    <xf numFmtId="167" fontId="9" fillId="2" borderId="4" xfId="0" applyNumberFormat="1" applyFont="1" applyFill="1" applyBorder="1" applyAlignment="1">
      <alignment horizontal="center" vertical="center"/>
    </xf>
    <xf numFmtId="3" fontId="28" fillId="2" borderId="0" xfId="0" applyNumberFormat="1" applyFont="1" applyFill="1" applyAlignment="1">
      <alignment horizontal="left" vertical="top" wrapText="1"/>
    </xf>
    <xf numFmtId="0" fontId="0" fillId="0" borderId="0" xfId="0" applyAlignment="1">
      <alignment horizontal="left" vertical="top"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2" fillId="0" borderId="0" xfId="0" applyFont="1" applyAlignment="1">
      <alignment vertical="center" wrapText="1"/>
    </xf>
    <xf numFmtId="0" fontId="25" fillId="0" borderId="0" xfId="0" applyFont="1" applyAlignment="1">
      <alignment vertical="center" wrapText="1"/>
    </xf>
    <xf numFmtId="0" fontId="6" fillId="2" borderId="1" xfId="0" applyFont="1" applyFill="1" applyBorder="1" applyAlignment="1">
      <alignment horizontal="center" vertical="center" wrapText="1"/>
    </xf>
    <xf numFmtId="0" fontId="2" fillId="0" borderId="2" xfId="0" applyFont="1"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vertical="center" wrapText="1"/>
    </xf>
    <xf numFmtId="0" fontId="0" fillId="0" borderId="4" xfId="0" applyBorder="1" applyAlignment="1">
      <alignment vertical="center" wrapText="1"/>
    </xf>
    <xf numFmtId="0" fontId="14" fillId="2" borderId="3" xfId="0" applyFont="1" applyFill="1" applyBorder="1" applyAlignment="1">
      <alignment horizontal="center" vertical="top" wrapText="1"/>
    </xf>
    <xf numFmtId="0" fontId="14" fillId="2" borderId="4" xfId="0" applyFont="1" applyFill="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24" fillId="0" borderId="7" xfId="0" applyFont="1" applyBorder="1" applyAlignment="1"/>
    <xf numFmtId="0" fontId="24" fillId="0" borderId="5" xfId="0" applyFont="1" applyBorder="1" applyAlignment="1"/>
    <xf numFmtId="0" fontId="3" fillId="0" borderId="0" xfId="0" applyFont="1" applyAlignment="1">
      <alignment horizontal="left" vertical="center"/>
    </xf>
    <xf numFmtId="0" fontId="31" fillId="0" borderId="0" xfId="0" applyFont="1"/>
    <xf numFmtId="0" fontId="0" fillId="0" borderId="4" xfId="0" applyBorder="1" applyAlignment="1">
      <alignment horizontal="center" vertical="center"/>
    </xf>
    <xf numFmtId="0" fontId="0" fillId="0" borderId="3" xfId="0" applyBorder="1" applyAlignment="1">
      <alignment wrapText="1"/>
    </xf>
    <xf numFmtId="0" fontId="0" fillId="0" borderId="4" xfId="0" applyBorder="1" applyAlignment="1">
      <alignment wrapText="1"/>
    </xf>
    <xf numFmtId="167" fontId="20" fillId="2" borderId="2" xfId="1" applyNumberFormat="1" applyFont="1" applyFill="1" applyBorder="1" applyAlignment="1">
      <alignment horizontal="center" vertical="center"/>
    </xf>
    <xf numFmtId="0" fontId="0" fillId="0" borderId="3" xfId="0" applyBorder="1" applyAlignment="1">
      <alignment horizontal="center" vertical="center"/>
    </xf>
    <xf numFmtId="167" fontId="23" fillId="2" borderId="2" xfId="0" applyNumberFormat="1" applyFont="1" applyFill="1" applyBorder="1" applyAlignment="1">
      <alignment horizontal="center" vertical="center"/>
    </xf>
    <xf numFmtId="167" fontId="20" fillId="2" borderId="2" xfId="0" applyNumberFormat="1" applyFont="1" applyFill="1" applyBorder="1" applyAlignment="1">
      <alignment horizontal="center" vertical="center"/>
    </xf>
    <xf numFmtId="0" fontId="6" fillId="2" borderId="4" xfId="0" applyFont="1" applyFill="1" applyBorder="1" applyAlignment="1">
      <alignment horizontal="center" vertical="center" wrapText="1"/>
    </xf>
    <xf numFmtId="0" fontId="18" fillId="2" borderId="7" xfId="0" applyFont="1" applyFill="1" applyBorder="1" applyAlignment="1">
      <alignment vertical="center" wrapText="1"/>
    </xf>
    <xf numFmtId="0" fontId="18" fillId="2" borderId="5" xfId="0" applyFont="1" applyFill="1" applyBorder="1" applyAlignment="1">
      <alignment vertical="center" wrapText="1"/>
    </xf>
    <xf numFmtId="0" fontId="6" fillId="2" borderId="4" xfId="0" applyFont="1" applyFill="1" applyBorder="1" applyAlignment="1">
      <alignment vertical="center" wrapText="1"/>
    </xf>
    <xf numFmtId="49" fontId="6" fillId="2" borderId="4" xfId="0" applyNumberFormat="1" applyFont="1" applyFill="1" applyBorder="1" applyAlignment="1">
      <alignment horizontal="center" vertical="center" wrapText="1"/>
    </xf>
    <xf numFmtId="4" fontId="6" fillId="2" borderId="2" xfId="0" applyNumberFormat="1" applyFont="1" applyFill="1" applyBorder="1" applyAlignment="1">
      <alignment horizontal="justify" vertical="center"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167" fontId="21" fillId="2" borderId="2" xfId="1" applyNumberFormat="1" applyFont="1" applyFill="1" applyBorder="1" applyAlignment="1">
      <alignment horizontal="center" vertical="center" wrapText="1"/>
    </xf>
    <xf numFmtId="167" fontId="22" fillId="2" borderId="2" xfId="1" applyNumberFormat="1" applyFont="1" applyFill="1" applyBorder="1" applyAlignment="1">
      <alignment horizontal="center" vertical="center"/>
    </xf>
    <xf numFmtId="167" fontId="21" fillId="2" borderId="2" xfId="1" applyNumberFormat="1" applyFont="1" applyFill="1" applyBorder="1" applyAlignment="1">
      <alignment horizontal="center" vertical="center"/>
    </xf>
    <xf numFmtId="0" fontId="6" fillId="2" borderId="2" xfId="0" applyFont="1" applyFill="1" applyBorder="1" applyAlignment="1">
      <alignment horizontal="justify" vertical="center" wrapText="1"/>
    </xf>
    <xf numFmtId="0" fontId="9" fillId="0" borderId="0" xfId="0" applyFont="1" applyAlignment="1">
      <alignment horizontal="center" vertical="center"/>
    </xf>
    <xf numFmtId="0" fontId="0" fillId="0" borderId="0" xfId="0" applyAlignment="1">
      <alignment vertical="center"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8" fillId="0" borderId="1" xfId="0" applyFont="1" applyBorder="1" applyAlignment="1">
      <alignment horizontal="center" vertical="center" wrapText="1"/>
    </xf>
  </cellXfs>
  <cellStyles count="3">
    <cellStyle name="Обычный" xfId="0" builtinId="0"/>
    <cellStyle name="Финансовый" xfId="1" builtinId="3"/>
    <cellStyle name="Финансовый [0]" xfId="2" builtin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80"/>
  <sheetViews>
    <sheetView view="pageBreakPreview" zoomScale="80" zoomScaleNormal="80" zoomScaleSheetLayoutView="80" workbookViewId="0">
      <pane xSplit="1" topLeftCell="B1" activePane="topRight" state="frozen"/>
      <selection pane="topRight" activeCell="A123" sqref="A1:XFD1048576"/>
    </sheetView>
  </sheetViews>
  <sheetFormatPr defaultRowHeight="15" x14ac:dyDescent="0.25"/>
  <cols>
    <col min="1" max="1" width="22.28515625" style="58" customWidth="1"/>
    <col min="2" max="2" width="26.7109375" customWidth="1"/>
    <col min="3" max="3" width="12.42578125" customWidth="1"/>
    <col min="4" max="4" width="12.140625" customWidth="1"/>
    <col min="5" max="5" width="18.7109375" customWidth="1"/>
    <col min="6" max="6" width="16.28515625" style="45" customWidth="1"/>
    <col min="7" max="7" width="15.140625" style="45" customWidth="1"/>
    <col min="8" max="8" width="17.7109375" customWidth="1"/>
    <col min="9" max="9" width="15.42578125" style="45" customWidth="1"/>
    <col min="10" max="10" width="15.5703125" style="45" customWidth="1"/>
    <col min="11" max="11" width="17.5703125" customWidth="1"/>
    <col min="12" max="12" width="16.28515625" style="99" customWidth="1"/>
    <col min="13" max="13" width="17" style="99" customWidth="1"/>
    <col min="14" max="14" width="20.140625" customWidth="1"/>
    <col min="16" max="16" width="14.5703125" bestFit="1" customWidth="1"/>
  </cols>
  <sheetData>
    <row r="2" spans="1:20" ht="18.75" x14ac:dyDescent="0.25">
      <c r="B2" s="118"/>
      <c r="C2" s="118"/>
      <c r="D2" s="118"/>
      <c r="E2" s="118"/>
      <c r="F2" s="118"/>
      <c r="G2" s="118"/>
      <c r="H2" s="118"/>
      <c r="I2" s="118"/>
      <c r="J2" s="118"/>
      <c r="K2" s="118"/>
      <c r="L2" s="93"/>
      <c r="M2" s="118"/>
      <c r="N2" s="118"/>
      <c r="O2" s="119"/>
      <c r="P2" s="119"/>
      <c r="Q2" s="119"/>
      <c r="R2" s="119"/>
      <c r="S2" s="119"/>
      <c r="T2" s="119"/>
    </row>
    <row r="3" spans="1:20" s="170" customFormat="1" ht="18.75" x14ac:dyDescent="0.25">
      <c r="A3" s="58"/>
      <c r="B3" s="118"/>
      <c r="C3" s="118"/>
      <c r="D3" s="118"/>
      <c r="E3" s="118"/>
      <c r="F3" s="118"/>
      <c r="G3" s="118"/>
      <c r="H3" s="118"/>
      <c r="I3" s="118"/>
      <c r="J3" s="118"/>
      <c r="K3" s="169"/>
      <c r="L3" s="93"/>
      <c r="M3" s="118"/>
      <c r="N3" s="118"/>
    </row>
    <row r="4" spans="1:20" s="93" customFormat="1" ht="18.75" x14ac:dyDescent="0.25">
      <c r="K4" s="169"/>
      <c r="L4" s="175"/>
      <c r="M4" s="175"/>
      <c r="N4" s="56"/>
    </row>
    <row r="5" spans="1:20" s="24" customFormat="1" ht="21.75" customHeight="1" x14ac:dyDescent="0.25">
      <c r="J5" s="116"/>
      <c r="K5" s="368"/>
      <c r="L5" s="369"/>
      <c r="M5" s="369"/>
      <c r="N5" s="369"/>
    </row>
    <row r="6" spans="1:20" s="91" customFormat="1" ht="17.25" customHeight="1" x14ac:dyDescent="0.3">
      <c r="A6" s="63"/>
      <c r="B6" s="63"/>
      <c r="C6" s="63"/>
      <c r="D6" s="63"/>
      <c r="E6" s="63"/>
      <c r="F6" s="63"/>
      <c r="G6" s="63"/>
      <c r="H6" s="63"/>
      <c r="I6" s="63"/>
      <c r="J6" s="117"/>
      <c r="K6" s="364"/>
      <c r="L6" s="365"/>
      <c r="M6" s="365"/>
      <c r="N6" s="365"/>
      <c r="Q6" s="92"/>
    </row>
    <row r="7" spans="1:20" ht="32.25" customHeight="1" x14ac:dyDescent="0.25">
      <c r="A7" s="272"/>
      <c r="B7" s="272"/>
      <c r="C7" s="272"/>
      <c r="D7" s="272"/>
      <c r="E7" s="272"/>
      <c r="F7" s="272"/>
      <c r="G7" s="272"/>
      <c r="H7" s="272"/>
      <c r="I7" s="272"/>
      <c r="J7" s="272"/>
      <c r="K7" s="272"/>
      <c r="L7" s="272"/>
      <c r="M7" s="272"/>
      <c r="N7" s="272"/>
      <c r="O7" s="115"/>
      <c r="P7" s="115"/>
      <c r="Q7" s="115"/>
    </row>
    <row r="8" spans="1:20" ht="18.75" x14ac:dyDescent="0.25">
      <c r="A8" s="329"/>
      <c r="B8" s="329"/>
      <c r="C8" s="329"/>
      <c r="D8" s="329"/>
      <c r="E8" s="329"/>
      <c r="F8" s="329"/>
      <c r="G8" s="329"/>
      <c r="H8" s="329"/>
      <c r="I8" s="329"/>
      <c r="J8" s="329"/>
      <c r="K8" s="329"/>
      <c r="L8" s="329"/>
      <c r="M8" s="329"/>
      <c r="N8" s="329"/>
      <c r="O8" s="115"/>
      <c r="P8" s="115"/>
      <c r="Q8" s="115"/>
    </row>
    <row r="9" spans="1:20" x14ac:dyDescent="0.25">
      <c r="A9" s="330"/>
      <c r="B9" s="330"/>
      <c r="C9" s="330"/>
      <c r="D9" s="330"/>
      <c r="E9" s="330"/>
      <c r="F9" s="330"/>
      <c r="G9" s="330"/>
      <c r="H9" s="330"/>
      <c r="I9" s="330"/>
      <c r="J9" s="330"/>
      <c r="K9" s="330"/>
      <c r="L9" s="330"/>
      <c r="M9" s="330"/>
      <c r="N9" s="330"/>
    </row>
    <row r="10" spans="1:20" x14ac:dyDescent="0.25">
      <c r="A10" s="55"/>
    </row>
    <row r="11" spans="1:20" x14ac:dyDescent="0.25">
      <c r="A11" s="6"/>
      <c r="B11" s="6"/>
      <c r="C11" s="7"/>
      <c r="D11" s="6"/>
      <c r="E11" s="6"/>
      <c r="F11" s="301"/>
      <c r="G11" s="301"/>
      <c r="H11" s="301"/>
      <c r="I11" s="301"/>
      <c r="J11" s="301"/>
      <c r="K11" s="301"/>
      <c r="L11" s="301"/>
      <c r="M11" s="301"/>
      <c r="N11" s="301"/>
    </row>
    <row r="12" spans="1:20" x14ac:dyDescent="0.25">
      <c r="A12" s="6"/>
      <c r="B12" s="6"/>
      <c r="C12" s="7"/>
      <c r="D12" s="6"/>
      <c r="E12" s="6"/>
      <c r="F12" s="301"/>
      <c r="G12" s="301"/>
      <c r="H12" s="301"/>
      <c r="I12" s="301"/>
      <c r="J12" s="301"/>
      <c r="K12" s="301"/>
      <c r="L12" s="301"/>
      <c r="M12" s="301"/>
      <c r="N12" s="301"/>
    </row>
    <row r="13" spans="1:20" ht="25.5" customHeight="1" x14ac:dyDescent="0.25">
      <c r="A13" s="8"/>
      <c r="B13" s="8"/>
      <c r="C13" s="8"/>
      <c r="D13" s="6"/>
      <c r="E13" s="8"/>
      <c r="F13" s="301"/>
      <c r="G13" s="301"/>
      <c r="H13" s="301"/>
      <c r="I13" s="301"/>
      <c r="J13" s="301"/>
      <c r="K13" s="301"/>
      <c r="L13" s="301"/>
      <c r="M13" s="301"/>
      <c r="N13" s="301"/>
    </row>
    <row r="14" spans="1:20" x14ac:dyDescent="0.25">
      <c r="A14" s="8"/>
      <c r="B14" s="8"/>
      <c r="C14" s="8"/>
      <c r="D14" s="6"/>
      <c r="E14" s="8"/>
      <c r="F14" s="40"/>
      <c r="G14" s="43"/>
      <c r="H14" s="41"/>
      <c r="I14" s="42"/>
      <c r="J14" s="43"/>
      <c r="K14" s="41"/>
      <c r="L14" s="100"/>
      <c r="M14" s="101"/>
      <c r="N14" s="41"/>
    </row>
    <row r="15" spans="1:20" x14ac:dyDescent="0.25">
      <c r="A15" s="9"/>
      <c r="B15" s="9"/>
      <c r="C15" s="9"/>
      <c r="D15" s="9"/>
      <c r="E15" s="9"/>
      <c r="F15" s="48"/>
      <c r="G15" s="48"/>
      <c r="H15" s="48"/>
      <c r="I15" s="9"/>
      <c r="J15" s="48"/>
      <c r="K15" s="48"/>
      <c r="L15" s="102"/>
      <c r="M15" s="102"/>
      <c r="N15" s="48"/>
    </row>
    <row r="16" spans="1:20" s="121" customFormat="1" ht="42" customHeight="1" x14ac:dyDescent="0.25">
      <c r="A16" s="302"/>
      <c r="B16" s="302"/>
      <c r="C16" s="302"/>
      <c r="D16" s="302"/>
      <c r="E16" s="302"/>
      <c r="F16" s="302"/>
      <c r="G16" s="302"/>
      <c r="H16" s="302"/>
      <c r="I16" s="302"/>
      <c r="J16" s="302"/>
      <c r="K16" s="302"/>
      <c r="L16" s="302"/>
      <c r="M16" s="302"/>
      <c r="N16" s="302"/>
    </row>
    <row r="17" spans="1:16" ht="18.75" x14ac:dyDescent="0.25">
      <c r="A17" s="371"/>
      <c r="B17" s="10"/>
      <c r="C17" s="10"/>
      <c r="D17" s="10"/>
      <c r="E17" s="10"/>
      <c r="F17" s="88"/>
      <c r="G17" s="89"/>
      <c r="H17" s="89"/>
      <c r="I17" s="90"/>
      <c r="J17" s="89"/>
      <c r="K17" s="89"/>
      <c r="L17" s="95"/>
      <c r="M17" s="94"/>
      <c r="N17" s="74"/>
      <c r="O17" s="98"/>
      <c r="P17" s="57"/>
    </row>
    <row r="18" spans="1:16" ht="18.75" x14ac:dyDescent="0.25">
      <c r="A18" s="372"/>
      <c r="B18" s="326"/>
      <c r="C18" s="307"/>
      <c r="D18" s="307"/>
      <c r="E18" s="11"/>
      <c r="F18" s="88"/>
      <c r="G18" s="89"/>
      <c r="H18" s="89"/>
      <c r="I18" s="90"/>
      <c r="J18" s="89"/>
      <c r="K18" s="89"/>
      <c r="L18" s="95"/>
      <c r="M18" s="94"/>
      <c r="N18" s="94"/>
      <c r="O18" s="98"/>
      <c r="P18" s="62"/>
    </row>
    <row r="19" spans="1:16" ht="18.75" hidden="1" x14ac:dyDescent="0.25">
      <c r="A19" s="372"/>
      <c r="B19" s="374"/>
      <c r="C19" s="366"/>
      <c r="D19" s="366"/>
      <c r="E19" s="11"/>
      <c r="F19" s="88"/>
      <c r="G19" s="89"/>
      <c r="H19" s="89"/>
      <c r="I19" s="90"/>
      <c r="J19" s="89"/>
      <c r="K19" s="89"/>
      <c r="L19" s="95"/>
      <c r="M19" s="94"/>
      <c r="N19" s="94"/>
      <c r="O19" s="98"/>
      <c r="P19" s="62"/>
    </row>
    <row r="20" spans="1:16" ht="18.75" x14ac:dyDescent="0.25">
      <c r="A20" s="372"/>
      <c r="B20" s="374"/>
      <c r="C20" s="366"/>
      <c r="D20" s="366"/>
      <c r="E20" s="11"/>
      <c r="F20" s="88"/>
      <c r="G20" s="89"/>
      <c r="H20" s="89"/>
      <c r="I20" s="90"/>
      <c r="J20" s="89"/>
      <c r="K20" s="89"/>
      <c r="L20" s="95"/>
      <c r="M20" s="94"/>
      <c r="N20" s="94"/>
      <c r="O20" s="98"/>
      <c r="P20" s="62"/>
    </row>
    <row r="21" spans="1:16" ht="18.75" x14ac:dyDescent="0.25">
      <c r="A21" s="372"/>
      <c r="B21" s="374"/>
      <c r="C21" s="366"/>
      <c r="D21" s="366"/>
      <c r="E21" s="11"/>
      <c r="F21" s="88"/>
      <c r="G21" s="89"/>
      <c r="H21" s="89"/>
      <c r="I21" s="90"/>
      <c r="J21" s="89"/>
      <c r="K21" s="89"/>
      <c r="L21" s="95"/>
      <c r="M21" s="94"/>
      <c r="N21" s="94"/>
      <c r="O21" s="98"/>
      <c r="P21" s="62"/>
    </row>
    <row r="22" spans="1:16" ht="87.75" customHeight="1" x14ac:dyDescent="0.25">
      <c r="A22" s="373"/>
      <c r="B22" s="375"/>
      <c r="C22" s="367"/>
      <c r="D22" s="367"/>
      <c r="E22" s="25"/>
      <c r="F22" s="88"/>
      <c r="G22" s="89"/>
      <c r="H22" s="89"/>
      <c r="I22" s="90"/>
      <c r="J22" s="89"/>
      <c r="K22" s="89"/>
      <c r="L22" s="95"/>
      <c r="M22" s="94"/>
      <c r="N22" s="74"/>
      <c r="O22" s="98"/>
      <c r="P22" s="62"/>
    </row>
    <row r="23" spans="1:16" ht="18" customHeight="1" x14ac:dyDescent="0.25">
      <c r="A23" s="10"/>
      <c r="B23" s="303"/>
      <c r="C23" s="303"/>
      <c r="D23" s="303"/>
      <c r="E23" s="303"/>
      <c r="F23" s="303"/>
      <c r="G23" s="303"/>
      <c r="H23" s="303"/>
      <c r="I23" s="303"/>
      <c r="J23" s="303"/>
      <c r="K23" s="303"/>
      <c r="L23" s="303"/>
      <c r="M23" s="303"/>
      <c r="N23" s="303"/>
    </row>
    <row r="24" spans="1:16" ht="30" customHeight="1" x14ac:dyDescent="0.25">
      <c r="A24" s="252"/>
      <c r="B24" s="10"/>
      <c r="C24" s="10"/>
      <c r="D24" s="313"/>
      <c r="E24" s="11"/>
      <c r="F24" s="73"/>
      <c r="G24" s="74"/>
      <c r="H24" s="74"/>
      <c r="I24" s="75"/>
      <c r="J24" s="74"/>
      <c r="K24" s="74"/>
      <c r="L24" s="95"/>
      <c r="M24" s="94"/>
      <c r="N24" s="74"/>
    </row>
    <row r="25" spans="1:16" ht="18.75" x14ac:dyDescent="0.25">
      <c r="A25" s="253"/>
      <c r="B25" s="247"/>
      <c r="C25" s="271"/>
      <c r="D25" s="314"/>
      <c r="E25" s="11"/>
      <c r="F25" s="73"/>
      <c r="G25" s="74"/>
      <c r="H25" s="74"/>
      <c r="I25" s="75"/>
      <c r="J25" s="74"/>
      <c r="K25" s="74"/>
      <c r="L25" s="95"/>
      <c r="M25" s="94"/>
      <c r="N25" s="74"/>
    </row>
    <row r="26" spans="1:16" ht="14.25" hidden="1" customHeight="1" x14ac:dyDescent="0.25">
      <c r="A26" s="253"/>
      <c r="B26" s="248"/>
      <c r="C26" s="271"/>
      <c r="D26" s="314"/>
      <c r="E26" s="10"/>
      <c r="F26" s="73"/>
      <c r="G26" s="74"/>
      <c r="H26" s="74"/>
      <c r="I26" s="75"/>
      <c r="J26" s="74"/>
      <c r="K26" s="74"/>
      <c r="L26" s="95"/>
      <c r="M26" s="94"/>
      <c r="N26" s="74"/>
    </row>
    <row r="27" spans="1:16" ht="31.5" hidden="1" customHeight="1" x14ac:dyDescent="0.25">
      <c r="A27" s="254"/>
      <c r="B27" s="249"/>
      <c r="C27" s="271"/>
      <c r="D27" s="314"/>
      <c r="E27" s="11"/>
      <c r="F27" s="73"/>
      <c r="G27" s="74"/>
      <c r="H27" s="74"/>
      <c r="I27" s="75"/>
      <c r="J27" s="74"/>
      <c r="K27" s="74"/>
      <c r="L27" s="95"/>
      <c r="M27" s="94"/>
      <c r="N27" s="74"/>
    </row>
    <row r="28" spans="1:16" ht="18.75" x14ac:dyDescent="0.25">
      <c r="A28" s="252"/>
      <c r="B28" s="10"/>
      <c r="C28" s="10"/>
      <c r="D28" s="314"/>
      <c r="E28" s="11"/>
      <c r="F28" s="73"/>
      <c r="G28" s="74"/>
      <c r="H28" s="74"/>
      <c r="I28" s="75"/>
      <c r="J28" s="74"/>
      <c r="K28" s="74"/>
      <c r="L28" s="95"/>
      <c r="M28" s="94"/>
      <c r="N28" s="74"/>
    </row>
    <row r="29" spans="1:16" ht="112.5" customHeight="1" x14ac:dyDescent="0.25">
      <c r="A29" s="254"/>
      <c r="B29" s="10"/>
      <c r="C29" s="68"/>
      <c r="D29" s="315"/>
      <c r="E29" s="11"/>
      <c r="F29" s="73"/>
      <c r="G29" s="74"/>
      <c r="H29" s="74"/>
      <c r="I29" s="75"/>
      <c r="J29" s="74"/>
      <c r="K29" s="74"/>
      <c r="L29" s="95"/>
      <c r="M29" s="94"/>
      <c r="N29" s="74"/>
    </row>
    <row r="30" spans="1:16" ht="15" customHeight="1" x14ac:dyDescent="0.3">
      <c r="A30" s="252"/>
      <c r="B30" s="66"/>
      <c r="C30" s="27"/>
      <c r="D30" s="27"/>
      <c r="E30" s="11"/>
      <c r="F30" s="76"/>
      <c r="G30" s="80"/>
      <c r="H30" s="80"/>
      <c r="I30" s="76"/>
      <c r="J30" s="84"/>
      <c r="K30" s="85"/>
      <c r="L30" s="120"/>
      <c r="M30" s="103"/>
      <c r="N30" s="86"/>
    </row>
    <row r="31" spans="1:16" ht="54.75" customHeight="1" x14ac:dyDescent="0.25">
      <c r="A31" s="254"/>
      <c r="B31" s="66"/>
      <c r="C31" s="69"/>
      <c r="D31" s="27"/>
      <c r="E31" s="11"/>
      <c r="F31" s="73"/>
      <c r="G31" s="74"/>
      <c r="H31" s="74"/>
      <c r="I31" s="73"/>
      <c r="J31" s="74"/>
      <c r="K31" s="74"/>
      <c r="L31" s="95"/>
      <c r="M31" s="94"/>
      <c r="N31" s="74"/>
    </row>
    <row r="32" spans="1:16" ht="15" customHeight="1" x14ac:dyDescent="0.25">
      <c r="A32" s="252"/>
      <c r="B32" s="66"/>
      <c r="C32" s="27"/>
      <c r="D32" s="27"/>
      <c r="E32" s="11"/>
      <c r="F32" s="73"/>
      <c r="G32" s="74"/>
      <c r="H32" s="74"/>
      <c r="I32" s="73"/>
      <c r="J32" s="74"/>
      <c r="K32" s="74"/>
      <c r="L32" s="95"/>
      <c r="M32" s="94"/>
      <c r="N32" s="74"/>
    </row>
    <row r="33" spans="1:14" ht="97.5" customHeight="1" x14ac:dyDescent="0.25">
      <c r="A33" s="254"/>
      <c r="B33" s="66"/>
      <c r="C33" s="69"/>
      <c r="D33" s="27"/>
      <c r="E33" s="11"/>
      <c r="F33" s="73"/>
      <c r="G33" s="74"/>
      <c r="H33" s="74"/>
      <c r="I33" s="73"/>
      <c r="J33" s="74"/>
      <c r="K33" s="74"/>
      <c r="L33" s="95"/>
      <c r="M33" s="94"/>
      <c r="N33" s="74"/>
    </row>
    <row r="34" spans="1:14" ht="18.75" x14ac:dyDescent="0.25">
      <c r="A34" s="252"/>
      <c r="B34" s="10"/>
      <c r="C34" s="67"/>
      <c r="D34" s="10"/>
      <c r="E34" s="11"/>
      <c r="F34" s="73"/>
      <c r="G34" s="74"/>
      <c r="H34" s="74"/>
      <c r="I34" s="75"/>
      <c r="J34" s="74"/>
      <c r="K34" s="74"/>
      <c r="L34" s="95"/>
      <c r="M34" s="94"/>
      <c r="N34" s="74"/>
    </row>
    <row r="35" spans="1:14" ht="61.5" customHeight="1" x14ac:dyDescent="0.25">
      <c r="A35" s="254"/>
      <c r="B35" s="66"/>
      <c r="C35" s="69"/>
      <c r="D35" s="27"/>
      <c r="E35" s="12"/>
      <c r="F35" s="76"/>
      <c r="G35" s="87"/>
      <c r="H35" s="87"/>
      <c r="I35" s="75"/>
      <c r="J35" s="74"/>
      <c r="K35" s="74"/>
      <c r="L35" s="95"/>
      <c r="M35" s="94"/>
      <c r="N35" s="74"/>
    </row>
    <row r="36" spans="1:14" ht="19.5" customHeight="1" x14ac:dyDescent="0.25">
      <c r="A36" s="65"/>
      <c r="B36" s="339"/>
      <c r="C36" s="340"/>
      <c r="D36" s="340"/>
      <c r="E36" s="340"/>
      <c r="F36" s="340"/>
      <c r="G36" s="340"/>
      <c r="H36" s="340"/>
      <c r="I36" s="340"/>
      <c r="J36" s="340"/>
      <c r="K36" s="340"/>
      <c r="L36" s="340"/>
      <c r="M36" s="340"/>
      <c r="N36" s="340"/>
    </row>
    <row r="37" spans="1:14" ht="33.75" customHeight="1" x14ac:dyDescent="0.25">
      <c r="A37" s="252"/>
      <c r="B37" s="66"/>
      <c r="C37" s="67"/>
      <c r="D37" s="313"/>
      <c r="E37" s="11"/>
      <c r="F37" s="73"/>
      <c r="G37" s="74"/>
      <c r="H37" s="74"/>
      <c r="I37" s="75"/>
      <c r="J37" s="74"/>
      <c r="K37" s="74"/>
      <c r="L37" s="95"/>
      <c r="M37" s="94"/>
      <c r="N37" s="74"/>
    </row>
    <row r="38" spans="1:14" ht="20.25" customHeight="1" x14ac:dyDescent="0.25">
      <c r="A38" s="253"/>
      <c r="B38" s="333"/>
      <c r="C38" s="360"/>
      <c r="D38" s="314"/>
      <c r="E38" s="11"/>
      <c r="F38" s="73"/>
      <c r="G38" s="74"/>
      <c r="H38" s="74"/>
      <c r="I38" s="75"/>
      <c r="J38" s="74"/>
      <c r="K38" s="74"/>
      <c r="L38" s="95"/>
      <c r="M38" s="94"/>
      <c r="N38" s="74"/>
    </row>
    <row r="39" spans="1:14" ht="16.5" hidden="1" customHeight="1" x14ac:dyDescent="0.25">
      <c r="A39" s="253"/>
      <c r="B39" s="333"/>
      <c r="C39" s="360"/>
      <c r="D39" s="314"/>
      <c r="E39" s="10"/>
      <c r="F39" s="73"/>
      <c r="G39" s="74"/>
      <c r="H39" s="74"/>
      <c r="I39" s="75"/>
      <c r="J39" s="74"/>
      <c r="K39" s="74"/>
      <c r="L39" s="95"/>
      <c r="M39" s="94"/>
      <c r="N39" s="74"/>
    </row>
    <row r="40" spans="1:14" ht="29.25" hidden="1" customHeight="1" x14ac:dyDescent="0.25">
      <c r="A40" s="254"/>
      <c r="B40" s="333"/>
      <c r="C40" s="360"/>
      <c r="D40" s="314"/>
      <c r="E40" s="11"/>
      <c r="F40" s="73"/>
      <c r="G40" s="74"/>
      <c r="H40" s="74"/>
      <c r="I40" s="75"/>
      <c r="J40" s="74"/>
      <c r="K40" s="74"/>
      <c r="L40" s="95"/>
      <c r="M40" s="94"/>
      <c r="N40" s="74"/>
    </row>
    <row r="41" spans="1:14" ht="19.5" customHeight="1" x14ac:dyDescent="0.25">
      <c r="A41" s="252"/>
      <c r="B41" s="10"/>
      <c r="C41" s="68"/>
      <c r="D41" s="314"/>
      <c r="E41" s="11"/>
      <c r="F41" s="73"/>
      <c r="G41" s="74"/>
      <c r="H41" s="74"/>
      <c r="I41" s="75"/>
      <c r="J41" s="74"/>
      <c r="K41" s="74"/>
      <c r="L41" s="95"/>
      <c r="M41" s="94"/>
      <c r="N41" s="74"/>
    </row>
    <row r="42" spans="1:14" ht="113.25" customHeight="1" x14ac:dyDescent="0.25">
      <c r="A42" s="254"/>
      <c r="B42" s="10"/>
      <c r="C42" s="68"/>
      <c r="D42" s="315"/>
      <c r="E42" s="11"/>
      <c r="F42" s="73"/>
      <c r="G42" s="74"/>
      <c r="H42" s="74"/>
      <c r="I42" s="75"/>
      <c r="J42" s="74"/>
      <c r="K42" s="74"/>
      <c r="L42" s="95"/>
      <c r="M42" s="94"/>
      <c r="N42" s="74"/>
    </row>
    <row r="43" spans="1:14" ht="21" customHeight="1" x14ac:dyDescent="0.25">
      <c r="A43" s="252"/>
      <c r="B43" s="66"/>
      <c r="C43" s="69"/>
      <c r="D43" s="27"/>
      <c r="E43" s="11"/>
      <c r="F43" s="76"/>
      <c r="G43" s="74"/>
      <c r="H43" s="74"/>
      <c r="I43" s="77"/>
      <c r="J43" s="74"/>
      <c r="K43" s="78"/>
      <c r="L43" s="104"/>
      <c r="M43" s="94"/>
      <c r="N43" s="79"/>
    </row>
    <row r="44" spans="1:14" ht="48" customHeight="1" x14ac:dyDescent="0.25">
      <c r="A44" s="253"/>
      <c r="B44" s="10"/>
      <c r="C44" s="68"/>
      <c r="D44" s="10"/>
      <c r="E44" s="11"/>
      <c r="F44" s="73"/>
      <c r="G44" s="74"/>
      <c r="H44" s="74"/>
      <c r="I44" s="75"/>
      <c r="J44" s="74"/>
      <c r="K44" s="74"/>
      <c r="L44" s="95"/>
      <c r="M44" s="94"/>
      <c r="N44" s="74"/>
    </row>
    <row r="45" spans="1:14" ht="17.25" hidden="1" customHeight="1" x14ac:dyDescent="0.25">
      <c r="A45" s="253"/>
      <c r="B45" s="345"/>
      <c r="C45" s="346"/>
      <c r="D45" s="352"/>
      <c r="E45" s="307"/>
      <c r="F45" s="310"/>
      <c r="G45" s="304"/>
      <c r="H45" s="304"/>
      <c r="I45" s="349"/>
      <c r="J45" s="304"/>
      <c r="K45" s="273"/>
      <c r="L45" s="276"/>
      <c r="M45" s="361"/>
      <c r="N45" s="304"/>
    </row>
    <row r="46" spans="1:14" ht="17.25" hidden="1" customHeight="1" x14ac:dyDescent="0.25">
      <c r="A46" s="253"/>
      <c r="B46" s="345"/>
      <c r="C46" s="347"/>
      <c r="D46" s="353"/>
      <c r="E46" s="308"/>
      <c r="F46" s="311"/>
      <c r="G46" s="305"/>
      <c r="H46" s="305"/>
      <c r="I46" s="350"/>
      <c r="J46" s="305"/>
      <c r="K46" s="274"/>
      <c r="L46" s="277"/>
      <c r="M46" s="362"/>
      <c r="N46" s="305"/>
    </row>
    <row r="47" spans="1:14" ht="63.75" hidden="1" customHeight="1" x14ac:dyDescent="0.25">
      <c r="A47" s="253"/>
      <c r="B47" s="345"/>
      <c r="C47" s="347"/>
      <c r="D47" s="353"/>
      <c r="E47" s="308"/>
      <c r="F47" s="311"/>
      <c r="G47" s="305"/>
      <c r="H47" s="305"/>
      <c r="I47" s="350"/>
      <c r="J47" s="305"/>
      <c r="K47" s="274"/>
      <c r="L47" s="277"/>
      <c r="M47" s="362"/>
      <c r="N47" s="305"/>
    </row>
    <row r="48" spans="1:14" ht="33" hidden="1" customHeight="1" x14ac:dyDescent="0.25">
      <c r="A48" s="254"/>
      <c r="B48" s="345"/>
      <c r="C48" s="348"/>
      <c r="D48" s="354"/>
      <c r="E48" s="309"/>
      <c r="F48" s="312"/>
      <c r="G48" s="306"/>
      <c r="H48" s="306"/>
      <c r="I48" s="351"/>
      <c r="J48" s="306"/>
      <c r="K48" s="275"/>
      <c r="L48" s="278"/>
      <c r="M48" s="363"/>
      <c r="N48" s="306"/>
    </row>
    <row r="49" spans="1:14" ht="15.75" customHeight="1" x14ac:dyDescent="0.25">
      <c r="A49" s="261"/>
      <c r="B49" s="10"/>
      <c r="C49" s="68"/>
      <c r="D49" s="10"/>
      <c r="E49" s="11"/>
      <c r="F49" s="73"/>
      <c r="G49" s="74"/>
      <c r="H49" s="74"/>
      <c r="I49" s="75"/>
      <c r="J49" s="74"/>
      <c r="K49" s="74"/>
      <c r="L49" s="95"/>
      <c r="M49" s="94"/>
      <c r="N49" s="74"/>
    </row>
    <row r="50" spans="1:14" ht="98.25" customHeight="1" x14ac:dyDescent="0.25">
      <c r="A50" s="261"/>
      <c r="B50" s="28"/>
      <c r="C50" s="38"/>
      <c r="D50" s="29"/>
      <c r="E50" s="10"/>
      <c r="F50" s="76"/>
      <c r="G50" s="74"/>
      <c r="H50" s="80"/>
      <c r="I50" s="76"/>
      <c r="J50" s="74"/>
      <c r="K50" s="80"/>
      <c r="L50" s="96"/>
      <c r="M50" s="94"/>
      <c r="N50" s="74"/>
    </row>
    <row r="51" spans="1:14" ht="16.5" customHeight="1" x14ac:dyDescent="0.25">
      <c r="A51" s="261"/>
      <c r="B51" s="10"/>
      <c r="C51" s="68"/>
      <c r="D51" s="10"/>
      <c r="E51" s="11"/>
      <c r="F51" s="73"/>
      <c r="G51" s="74"/>
      <c r="H51" s="74"/>
      <c r="I51" s="75"/>
      <c r="J51" s="74"/>
      <c r="K51" s="74"/>
      <c r="L51" s="95"/>
      <c r="M51" s="94"/>
      <c r="N51" s="74"/>
    </row>
    <row r="52" spans="1:14" ht="56.25" customHeight="1" x14ac:dyDescent="0.25">
      <c r="A52" s="261"/>
      <c r="B52" s="28"/>
      <c r="C52" s="38"/>
      <c r="D52" s="29"/>
      <c r="E52" s="10"/>
      <c r="F52" s="76"/>
      <c r="G52" s="74"/>
      <c r="H52" s="82"/>
      <c r="I52" s="83"/>
      <c r="J52" s="74"/>
      <c r="K52" s="74"/>
      <c r="L52" s="96"/>
      <c r="M52" s="94"/>
      <c r="N52" s="74"/>
    </row>
    <row r="53" spans="1:14" s="152" customFormat="1" ht="55.5" customHeight="1" x14ac:dyDescent="0.25">
      <c r="A53" s="255"/>
      <c r="B53" s="262"/>
      <c r="C53" s="263"/>
      <c r="D53" s="263"/>
      <c r="E53" s="263"/>
      <c r="F53" s="263"/>
      <c r="G53" s="263"/>
      <c r="H53" s="263"/>
      <c r="I53" s="263"/>
      <c r="J53" s="263"/>
      <c r="K53" s="263"/>
      <c r="L53" s="263"/>
      <c r="M53" s="263"/>
      <c r="N53" s="264"/>
    </row>
    <row r="54" spans="1:14" s="152" customFormat="1" ht="30.75" customHeight="1" x14ac:dyDescent="0.25">
      <c r="A54" s="258"/>
      <c r="B54" s="153"/>
      <c r="C54" s="154"/>
      <c r="D54" s="334"/>
      <c r="E54" s="147"/>
      <c r="F54" s="128"/>
      <c r="G54" s="94"/>
      <c r="H54" s="130"/>
      <c r="I54" s="128"/>
      <c r="J54" s="94"/>
      <c r="K54" s="130"/>
      <c r="L54" s="96"/>
      <c r="M54" s="94"/>
      <c r="N54" s="94"/>
    </row>
    <row r="55" spans="1:14" s="152" customFormat="1" ht="16.5" customHeight="1" x14ac:dyDescent="0.25">
      <c r="A55" s="257"/>
      <c r="B55" s="288"/>
      <c r="C55" s="285"/>
      <c r="D55" s="290"/>
      <c r="E55" s="148"/>
      <c r="F55" s="95"/>
      <c r="G55" s="94"/>
      <c r="H55" s="94"/>
      <c r="I55" s="97"/>
      <c r="J55" s="94"/>
      <c r="K55" s="94"/>
      <c r="L55" s="95"/>
      <c r="M55" s="94"/>
      <c r="N55" s="94"/>
    </row>
    <row r="56" spans="1:14" s="152" customFormat="1" ht="24" hidden="1" customHeight="1" x14ac:dyDescent="0.25">
      <c r="A56" s="257"/>
      <c r="B56" s="292"/>
      <c r="C56" s="290"/>
      <c r="D56" s="290"/>
      <c r="E56" s="147"/>
      <c r="F56" s="128"/>
      <c r="G56" s="94"/>
      <c r="H56" s="94"/>
      <c r="I56" s="129"/>
      <c r="J56" s="94"/>
      <c r="K56" s="130"/>
      <c r="L56" s="96"/>
      <c r="M56" s="94"/>
      <c r="N56" s="94"/>
    </row>
    <row r="57" spans="1:14" s="152" customFormat="1" ht="16.5" customHeight="1" x14ac:dyDescent="0.25">
      <c r="A57" s="256"/>
      <c r="B57" s="266"/>
      <c r="C57" s="268"/>
      <c r="D57" s="290"/>
      <c r="E57" s="148"/>
      <c r="F57" s="95"/>
      <c r="G57" s="94"/>
      <c r="H57" s="94"/>
      <c r="I57" s="97"/>
      <c r="J57" s="94"/>
      <c r="K57" s="94"/>
      <c r="L57" s="95"/>
      <c r="M57" s="94"/>
      <c r="N57" s="94"/>
    </row>
    <row r="58" spans="1:14" s="152" customFormat="1" ht="21.75" customHeight="1" x14ac:dyDescent="0.25">
      <c r="A58" s="255"/>
      <c r="B58" s="155"/>
      <c r="C58" s="154"/>
      <c r="D58" s="290"/>
      <c r="E58" s="147"/>
      <c r="F58" s="128"/>
      <c r="G58" s="94"/>
      <c r="H58" s="94"/>
      <c r="I58" s="129"/>
      <c r="J58" s="94"/>
      <c r="K58" s="130"/>
      <c r="L58" s="96"/>
      <c r="M58" s="94"/>
      <c r="N58" s="94"/>
    </row>
    <row r="59" spans="1:14" s="152" customFormat="1" ht="107.25" customHeight="1" x14ac:dyDescent="0.25">
      <c r="A59" s="256"/>
      <c r="B59" s="147"/>
      <c r="C59" s="135"/>
      <c r="D59" s="268"/>
      <c r="E59" s="148"/>
      <c r="F59" s="95"/>
      <c r="G59" s="94"/>
      <c r="H59" s="94"/>
      <c r="I59" s="97"/>
      <c r="J59" s="94"/>
      <c r="K59" s="94"/>
      <c r="L59" s="95"/>
      <c r="M59" s="94"/>
      <c r="N59" s="94"/>
    </row>
    <row r="60" spans="1:14" s="152" customFormat="1" ht="23.25" customHeight="1" x14ac:dyDescent="0.25">
      <c r="A60" s="255"/>
      <c r="B60" s="155"/>
      <c r="C60" s="154"/>
      <c r="D60" s="156"/>
      <c r="E60" s="147"/>
      <c r="F60" s="128"/>
      <c r="G60" s="94"/>
      <c r="H60" s="94"/>
      <c r="I60" s="139"/>
      <c r="J60" s="94"/>
      <c r="K60" s="140"/>
      <c r="L60" s="96"/>
      <c r="M60" s="94"/>
      <c r="N60" s="94"/>
    </row>
    <row r="61" spans="1:14" s="152" customFormat="1" ht="73.5" customHeight="1" x14ac:dyDescent="0.25">
      <c r="A61" s="257"/>
      <c r="B61" s="147"/>
      <c r="C61" s="135"/>
      <c r="D61" s="147"/>
      <c r="E61" s="148"/>
      <c r="F61" s="95"/>
      <c r="G61" s="94"/>
      <c r="H61" s="94"/>
      <c r="I61" s="97"/>
      <c r="J61" s="94"/>
      <c r="K61" s="94"/>
      <c r="L61" s="95"/>
      <c r="M61" s="94"/>
      <c r="N61" s="94"/>
    </row>
    <row r="62" spans="1:14" s="152" customFormat="1" ht="44.25" customHeight="1" x14ac:dyDescent="0.25">
      <c r="A62" s="257"/>
      <c r="B62" s="155"/>
      <c r="C62" s="154"/>
      <c r="D62" s="156"/>
      <c r="E62" s="147"/>
      <c r="F62" s="128"/>
      <c r="G62" s="94"/>
      <c r="H62" s="94"/>
      <c r="I62" s="139"/>
      <c r="J62" s="94"/>
      <c r="K62" s="140"/>
      <c r="L62" s="96"/>
      <c r="M62" s="94"/>
      <c r="N62" s="94"/>
    </row>
    <row r="63" spans="1:14" s="152" customFormat="1" ht="18.75" customHeight="1" x14ac:dyDescent="0.25">
      <c r="A63" s="257"/>
      <c r="B63" s="147"/>
      <c r="C63" s="135"/>
      <c r="D63" s="147"/>
      <c r="E63" s="148"/>
      <c r="F63" s="95"/>
      <c r="G63" s="94"/>
      <c r="H63" s="94"/>
      <c r="I63" s="97"/>
      <c r="J63" s="94"/>
      <c r="K63" s="94"/>
      <c r="L63" s="95"/>
      <c r="M63" s="94"/>
      <c r="N63" s="94"/>
    </row>
    <row r="64" spans="1:14" s="152" customFormat="1" ht="24" customHeight="1" x14ac:dyDescent="0.25">
      <c r="A64" s="257"/>
      <c r="B64" s="155"/>
      <c r="C64" s="154"/>
      <c r="D64" s="156"/>
      <c r="E64" s="147"/>
      <c r="F64" s="128"/>
      <c r="G64" s="94"/>
      <c r="H64" s="94"/>
      <c r="I64" s="139"/>
      <c r="J64" s="94"/>
      <c r="K64" s="140"/>
      <c r="L64" s="96"/>
      <c r="M64" s="94"/>
      <c r="N64" s="94"/>
    </row>
    <row r="65" spans="1:14" s="152" customFormat="1" ht="28.5" customHeight="1" x14ac:dyDescent="0.25">
      <c r="A65" s="257"/>
      <c r="B65" s="147"/>
      <c r="C65" s="135"/>
      <c r="D65" s="147"/>
      <c r="E65" s="148"/>
      <c r="F65" s="95"/>
      <c r="G65" s="94"/>
      <c r="H65" s="94"/>
      <c r="I65" s="97"/>
      <c r="J65" s="94"/>
      <c r="K65" s="94"/>
      <c r="L65" s="95"/>
      <c r="M65" s="94"/>
      <c r="N65" s="94"/>
    </row>
    <row r="66" spans="1:14" s="152" customFormat="1" ht="104.25" hidden="1" customHeight="1" x14ac:dyDescent="0.25">
      <c r="A66" s="257"/>
      <c r="B66" s="341"/>
      <c r="C66" s="267"/>
      <c r="D66" s="343"/>
      <c r="E66" s="147"/>
      <c r="F66" s="157"/>
      <c r="G66" s="158"/>
      <c r="H66" s="158"/>
      <c r="I66" s="159"/>
      <c r="J66" s="158"/>
      <c r="K66" s="160"/>
      <c r="L66" s="161"/>
      <c r="M66" s="158"/>
      <c r="N66" s="158"/>
    </row>
    <row r="67" spans="1:14" s="152" customFormat="1" ht="25.5" customHeight="1" x14ac:dyDescent="0.25">
      <c r="A67" s="257"/>
      <c r="B67" s="342"/>
      <c r="C67" s="257"/>
      <c r="D67" s="344"/>
      <c r="E67" s="147"/>
      <c r="F67" s="128"/>
      <c r="G67" s="94"/>
      <c r="H67" s="94"/>
      <c r="I67" s="139"/>
      <c r="J67" s="94"/>
      <c r="K67" s="140"/>
      <c r="L67" s="96"/>
      <c r="M67" s="94"/>
      <c r="N67" s="94"/>
    </row>
    <row r="68" spans="1:14" s="152" customFormat="1" ht="16.5" customHeight="1" x14ac:dyDescent="0.25">
      <c r="A68" s="257"/>
      <c r="B68" s="292"/>
      <c r="C68" s="257"/>
      <c r="D68" s="290"/>
      <c r="E68" s="148"/>
      <c r="F68" s="95"/>
      <c r="G68" s="94"/>
      <c r="H68" s="94"/>
      <c r="I68" s="97"/>
      <c r="J68" s="94"/>
      <c r="K68" s="162"/>
      <c r="L68" s="95"/>
      <c r="M68" s="94"/>
      <c r="N68" s="94"/>
    </row>
    <row r="69" spans="1:14" s="152" customFormat="1" ht="19.5" customHeight="1" x14ac:dyDescent="0.25">
      <c r="A69" s="257"/>
      <c r="B69" s="266"/>
      <c r="C69" s="256"/>
      <c r="D69" s="268"/>
      <c r="E69" s="147"/>
      <c r="F69" s="128"/>
      <c r="G69" s="94"/>
      <c r="H69" s="94"/>
      <c r="I69" s="139"/>
      <c r="J69" s="94"/>
      <c r="K69" s="163"/>
      <c r="L69" s="96"/>
      <c r="M69" s="94"/>
      <c r="N69" s="94"/>
    </row>
    <row r="70" spans="1:14" s="152" customFormat="1" ht="19.5" customHeight="1" x14ac:dyDescent="0.25">
      <c r="A70" s="257"/>
      <c r="B70" s="356"/>
      <c r="C70" s="359"/>
      <c r="D70" s="289"/>
      <c r="E70" s="147"/>
      <c r="F70" s="128"/>
      <c r="G70" s="94"/>
      <c r="H70" s="94"/>
      <c r="I70" s="139"/>
      <c r="J70" s="94"/>
      <c r="K70" s="163"/>
      <c r="L70" s="96"/>
      <c r="M70" s="94"/>
      <c r="N70" s="94"/>
    </row>
    <row r="71" spans="1:14" s="152" customFormat="1" ht="19.5" customHeight="1" x14ac:dyDescent="0.25">
      <c r="A71" s="257"/>
      <c r="B71" s="357"/>
      <c r="C71" s="257"/>
      <c r="D71" s="290"/>
      <c r="E71" s="147"/>
      <c r="F71" s="128"/>
      <c r="G71" s="94"/>
      <c r="H71" s="94"/>
      <c r="I71" s="139"/>
      <c r="J71" s="94"/>
      <c r="K71" s="163"/>
      <c r="L71" s="96"/>
      <c r="M71" s="94"/>
      <c r="N71" s="94"/>
    </row>
    <row r="72" spans="1:14" s="152" customFormat="1" ht="16.5" customHeight="1" x14ac:dyDescent="0.25">
      <c r="A72" s="257"/>
      <c r="B72" s="358"/>
      <c r="C72" s="256"/>
      <c r="D72" s="268"/>
      <c r="E72" s="148"/>
      <c r="F72" s="95"/>
      <c r="G72" s="94"/>
      <c r="H72" s="94"/>
      <c r="I72" s="97"/>
      <c r="J72" s="94"/>
      <c r="K72" s="94"/>
      <c r="L72" s="95"/>
      <c r="M72" s="94"/>
      <c r="N72" s="94"/>
    </row>
    <row r="73" spans="1:14" s="152" customFormat="1" ht="16.5" customHeight="1" x14ac:dyDescent="0.25">
      <c r="A73" s="257"/>
      <c r="B73" s="356"/>
      <c r="C73" s="359"/>
      <c r="D73" s="289"/>
      <c r="E73" s="148"/>
      <c r="F73" s="95"/>
      <c r="G73" s="94"/>
      <c r="H73" s="94"/>
      <c r="I73" s="97"/>
      <c r="J73" s="94"/>
      <c r="K73" s="94"/>
      <c r="L73" s="95"/>
      <c r="M73" s="94"/>
      <c r="N73" s="94"/>
    </row>
    <row r="74" spans="1:14" s="152" customFormat="1" ht="16.5" customHeight="1" x14ac:dyDescent="0.25">
      <c r="A74" s="257"/>
      <c r="B74" s="357"/>
      <c r="C74" s="257"/>
      <c r="D74" s="290"/>
      <c r="E74" s="148"/>
      <c r="F74" s="95"/>
      <c r="G74" s="94"/>
      <c r="H74" s="94"/>
      <c r="I74" s="97"/>
      <c r="J74" s="94"/>
      <c r="K74" s="94"/>
      <c r="L74" s="95"/>
      <c r="M74" s="94"/>
      <c r="N74" s="94"/>
    </row>
    <row r="75" spans="1:14" s="152" customFormat="1" ht="21.75" customHeight="1" x14ac:dyDescent="0.25">
      <c r="A75" s="256"/>
      <c r="B75" s="358"/>
      <c r="C75" s="256"/>
      <c r="D75" s="268"/>
      <c r="E75" s="147"/>
      <c r="F75" s="128"/>
      <c r="G75" s="94"/>
      <c r="H75" s="94"/>
      <c r="I75" s="139"/>
      <c r="J75" s="94"/>
      <c r="K75" s="140"/>
      <c r="L75" s="96"/>
      <c r="M75" s="94"/>
      <c r="N75" s="140"/>
    </row>
    <row r="76" spans="1:14" s="152" customFormat="1" ht="16.5" customHeight="1" x14ac:dyDescent="0.25">
      <c r="A76" s="370"/>
      <c r="B76" s="147"/>
      <c r="C76" s="135"/>
      <c r="D76" s="147"/>
      <c r="E76" s="148"/>
      <c r="F76" s="95"/>
      <c r="G76" s="94"/>
      <c r="H76" s="94"/>
      <c r="I76" s="97"/>
      <c r="J76" s="94"/>
      <c r="K76" s="94"/>
      <c r="L76" s="95"/>
      <c r="M76" s="94"/>
      <c r="N76" s="94"/>
    </row>
    <row r="77" spans="1:14" s="152" customFormat="1" ht="42.75" customHeight="1" x14ac:dyDescent="0.25">
      <c r="A77" s="370"/>
      <c r="B77" s="164"/>
      <c r="C77" s="150"/>
      <c r="D77" s="156"/>
      <c r="E77" s="147"/>
      <c r="F77" s="95"/>
      <c r="G77" s="94"/>
      <c r="H77" s="94"/>
      <c r="I77" s="97"/>
      <c r="J77" s="94"/>
      <c r="K77" s="140"/>
      <c r="L77" s="95"/>
      <c r="M77" s="94"/>
      <c r="N77" s="94"/>
    </row>
    <row r="78" spans="1:14" s="152" customFormat="1" ht="43.5" customHeight="1" x14ac:dyDescent="0.25">
      <c r="A78" s="370"/>
      <c r="B78" s="164"/>
      <c r="C78" s="150"/>
      <c r="D78" s="156"/>
      <c r="E78" s="148"/>
      <c r="F78" s="128"/>
      <c r="G78" s="94"/>
      <c r="H78" s="94"/>
      <c r="I78" s="139"/>
      <c r="J78" s="94"/>
      <c r="K78" s="140"/>
      <c r="L78" s="96"/>
      <c r="M78" s="94"/>
      <c r="N78" s="94"/>
    </row>
    <row r="79" spans="1:14" s="152" customFormat="1" ht="37.5" customHeight="1" x14ac:dyDescent="0.25">
      <c r="A79" s="255"/>
      <c r="B79" s="262"/>
      <c r="C79" s="263"/>
      <c r="D79" s="263"/>
      <c r="E79" s="263"/>
      <c r="F79" s="263"/>
      <c r="G79" s="263"/>
      <c r="H79" s="263"/>
      <c r="I79" s="263"/>
      <c r="J79" s="263"/>
      <c r="K79" s="263"/>
      <c r="L79" s="263"/>
      <c r="M79" s="263"/>
      <c r="N79" s="264"/>
    </row>
    <row r="80" spans="1:14" s="152" customFormat="1" ht="27.75" customHeight="1" x14ac:dyDescent="0.25">
      <c r="A80" s="258"/>
      <c r="B80" s="265"/>
      <c r="C80" s="267"/>
      <c r="D80" s="335"/>
      <c r="E80" s="147"/>
      <c r="F80" s="128"/>
      <c r="G80" s="94"/>
      <c r="H80" s="94"/>
      <c r="I80" s="139"/>
      <c r="J80" s="94"/>
      <c r="K80" s="140"/>
      <c r="L80" s="96"/>
      <c r="M80" s="94"/>
      <c r="N80" s="94"/>
    </row>
    <row r="81" spans="1:14" s="152" customFormat="1" ht="18" customHeight="1" x14ac:dyDescent="0.25">
      <c r="A81" s="256"/>
      <c r="B81" s="266"/>
      <c r="C81" s="268"/>
      <c r="D81" s="336"/>
      <c r="E81" s="148"/>
      <c r="F81" s="95"/>
      <c r="G81" s="94"/>
      <c r="H81" s="94"/>
      <c r="I81" s="97"/>
      <c r="J81" s="94"/>
      <c r="K81" s="94"/>
      <c r="L81" s="95"/>
      <c r="M81" s="94"/>
      <c r="N81" s="94"/>
    </row>
    <row r="82" spans="1:14" s="152" customFormat="1" ht="16.5" customHeight="1" x14ac:dyDescent="0.25">
      <c r="A82" s="255"/>
      <c r="B82" s="155"/>
      <c r="C82" s="154"/>
      <c r="D82" s="336"/>
      <c r="E82" s="147"/>
      <c r="F82" s="128"/>
      <c r="G82" s="94"/>
      <c r="H82" s="94"/>
      <c r="I82" s="139"/>
      <c r="J82" s="94"/>
      <c r="K82" s="140"/>
      <c r="L82" s="96"/>
      <c r="M82" s="94"/>
      <c r="N82" s="140"/>
    </row>
    <row r="83" spans="1:14" s="152" customFormat="1" ht="68.25" customHeight="1" x14ac:dyDescent="0.25">
      <c r="A83" s="257"/>
      <c r="B83" s="147"/>
      <c r="C83" s="135"/>
      <c r="D83" s="336"/>
      <c r="E83" s="148"/>
      <c r="F83" s="95"/>
      <c r="G83" s="94"/>
      <c r="H83" s="94"/>
      <c r="I83" s="97"/>
      <c r="J83" s="94"/>
      <c r="K83" s="94"/>
      <c r="L83" s="95"/>
      <c r="M83" s="94"/>
      <c r="N83" s="94"/>
    </row>
    <row r="84" spans="1:14" s="152" customFormat="1" ht="17.25" customHeight="1" x14ac:dyDescent="0.25">
      <c r="A84" s="257"/>
      <c r="B84" s="155"/>
      <c r="C84" s="154"/>
      <c r="D84" s="336"/>
      <c r="E84" s="147"/>
      <c r="F84" s="128"/>
      <c r="G84" s="94"/>
      <c r="H84" s="94"/>
      <c r="I84" s="139"/>
      <c r="J84" s="94"/>
      <c r="K84" s="140"/>
      <c r="L84" s="96"/>
      <c r="M84" s="94"/>
      <c r="N84" s="94"/>
    </row>
    <row r="85" spans="1:14" s="152" customFormat="1" ht="16.5" customHeight="1" x14ac:dyDescent="0.25">
      <c r="A85" s="257"/>
      <c r="B85" s="147"/>
      <c r="C85" s="135"/>
      <c r="D85" s="337"/>
      <c r="E85" s="148"/>
      <c r="F85" s="95"/>
      <c r="G85" s="94"/>
      <c r="H85" s="94"/>
      <c r="I85" s="97"/>
      <c r="J85" s="94"/>
      <c r="K85" s="94"/>
      <c r="L85" s="95"/>
      <c r="M85" s="94"/>
      <c r="N85" s="94"/>
    </row>
    <row r="86" spans="1:14" s="152" customFormat="1" ht="26.25" customHeight="1" x14ac:dyDescent="0.25">
      <c r="A86" s="257"/>
      <c r="B86" s="155"/>
      <c r="C86" s="154"/>
      <c r="D86" s="156"/>
      <c r="E86" s="147"/>
      <c r="F86" s="128"/>
      <c r="G86" s="94"/>
      <c r="H86" s="94"/>
      <c r="I86" s="139"/>
      <c r="J86" s="94"/>
      <c r="K86" s="140"/>
      <c r="L86" s="96"/>
      <c r="M86" s="94"/>
      <c r="N86" s="94"/>
    </row>
    <row r="87" spans="1:14" s="152" customFormat="1" ht="30.75" customHeight="1" x14ac:dyDescent="0.25">
      <c r="A87" s="257"/>
      <c r="B87" s="147"/>
      <c r="C87" s="135"/>
      <c r="D87" s="147"/>
      <c r="E87" s="148"/>
      <c r="F87" s="95"/>
      <c r="G87" s="94"/>
      <c r="H87" s="94"/>
      <c r="I87" s="97"/>
      <c r="J87" s="94"/>
      <c r="K87" s="94"/>
      <c r="L87" s="95"/>
      <c r="M87" s="94"/>
      <c r="N87" s="94"/>
    </row>
    <row r="88" spans="1:14" s="152" customFormat="1" ht="33" customHeight="1" x14ac:dyDescent="0.25">
      <c r="A88" s="256"/>
      <c r="B88" s="147"/>
      <c r="C88" s="154"/>
      <c r="D88" s="156"/>
      <c r="E88" s="147"/>
      <c r="F88" s="128"/>
      <c r="G88" s="94"/>
      <c r="H88" s="94"/>
      <c r="I88" s="96"/>
      <c r="J88" s="94"/>
      <c r="K88" s="140"/>
      <c r="L88" s="96"/>
      <c r="M88" s="94"/>
      <c r="N88" s="94"/>
    </row>
    <row r="89" spans="1:14" s="152" customFormat="1" ht="36" customHeight="1" x14ac:dyDescent="0.25">
      <c r="A89" s="255"/>
      <c r="B89" s="262"/>
      <c r="C89" s="269"/>
      <c r="D89" s="269"/>
      <c r="E89" s="269"/>
      <c r="F89" s="269"/>
      <c r="G89" s="269"/>
      <c r="H89" s="269"/>
      <c r="I89" s="269"/>
      <c r="J89" s="269"/>
      <c r="K89" s="269"/>
      <c r="L89" s="269"/>
      <c r="M89" s="269"/>
      <c r="N89" s="270"/>
    </row>
    <row r="90" spans="1:14" s="152" customFormat="1" ht="37.5" customHeight="1" x14ac:dyDescent="0.25">
      <c r="A90" s="258"/>
      <c r="B90" s="155"/>
      <c r="C90" s="150"/>
      <c r="D90" s="335"/>
      <c r="E90" s="147"/>
      <c r="F90" s="128"/>
      <c r="G90" s="94"/>
      <c r="H90" s="94"/>
      <c r="I90" s="129"/>
      <c r="J90" s="94"/>
      <c r="K90" s="165"/>
      <c r="L90" s="96"/>
      <c r="M90" s="94"/>
      <c r="N90" s="140"/>
    </row>
    <row r="91" spans="1:14" s="152" customFormat="1" ht="17.25" customHeight="1" x14ac:dyDescent="0.25">
      <c r="A91" s="257"/>
      <c r="B91" s="287"/>
      <c r="C91" s="286"/>
      <c r="D91" s="336"/>
      <c r="E91" s="148"/>
      <c r="F91" s="95"/>
      <c r="G91" s="94"/>
      <c r="H91" s="94"/>
      <c r="I91" s="95"/>
      <c r="J91" s="94"/>
      <c r="K91" s="94"/>
      <c r="L91" s="95"/>
      <c r="M91" s="94"/>
      <c r="N91" s="94"/>
    </row>
    <row r="92" spans="1:14" s="152" customFormat="1" ht="30" hidden="1" customHeight="1" x14ac:dyDescent="0.25">
      <c r="A92" s="257"/>
      <c r="B92" s="287"/>
      <c r="C92" s="286"/>
      <c r="D92" s="336"/>
      <c r="E92" s="147"/>
      <c r="F92" s="95"/>
      <c r="G92" s="94"/>
      <c r="H92" s="94"/>
      <c r="I92" s="95"/>
      <c r="J92" s="94"/>
      <c r="K92" s="94"/>
      <c r="L92" s="95"/>
      <c r="M92" s="94"/>
      <c r="N92" s="94"/>
    </row>
    <row r="93" spans="1:14" s="152" customFormat="1" ht="16.5" customHeight="1" x14ac:dyDescent="0.25">
      <c r="A93" s="256"/>
      <c r="B93" s="287"/>
      <c r="C93" s="286"/>
      <c r="D93" s="336"/>
      <c r="E93" s="148"/>
      <c r="F93" s="95"/>
      <c r="G93" s="94"/>
      <c r="H93" s="94"/>
      <c r="I93" s="97"/>
      <c r="J93" s="94"/>
      <c r="K93" s="94"/>
      <c r="L93" s="95"/>
      <c r="M93" s="94"/>
      <c r="N93" s="94"/>
    </row>
    <row r="94" spans="1:14" s="152" customFormat="1" ht="22.5" customHeight="1" x14ac:dyDescent="0.25">
      <c r="A94" s="255"/>
      <c r="B94" s="149"/>
      <c r="C94" s="135"/>
      <c r="D94" s="336"/>
      <c r="E94" s="148"/>
      <c r="F94" s="95"/>
      <c r="G94" s="94"/>
      <c r="H94" s="94"/>
      <c r="I94" s="97"/>
      <c r="J94" s="94"/>
      <c r="K94" s="94"/>
      <c r="L94" s="95"/>
      <c r="M94" s="94"/>
      <c r="N94" s="94"/>
    </row>
    <row r="95" spans="1:14" s="152" customFormat="1" ht="47.25" customHeight="1" x14ac:dyDescent="0.25">
      <c r="A95" s="257"/>
      <c r="B95" s="288"/>
      <c r="C95" s="355"/>
      <c r="D95" s="336"/>
      <c r="E95" s="148"/>
      <c r="F95" s="95"/>
      <c r="G95" s="94"/>
      <c r="H95" s="94"/>
      <c r="I95" s="97"/>
      <c r="J95" s="94"/>
      <c r="K95" s="94"/>
      <c r="L95" s="95"/>
      <c r="M95" s="94"/>
      <c r="N95" s="94"/>
    </row>
    <row r="96" spans="1:14" s="152" customFormat="1" ht="22.5" customHeight="1" x14ac:dyDescent="0.25">
      <c r="A96" s="257"/>
      <c r="B96" s="268"/>
      <c r="C96" s="268"/>
      <c r="D96" s="337"/>
      <c r="E96" s="148"/>
      <c r="F96" s="95"/>
      <c r="G96" s="94"/>
      <c r="H96" s="94"/>
      <c r="I96" s="97"/>
      <c r="J96" s="94"/>
      <c r="K96" s="94"/>
      <c r="L96" s="95"/>
      <c r="M96" s="94"/>
      <c r="N96" s="94"/>
    </row>
    <row r="97" spans="1:15" s="152" customFormat="1" ht="59.25" customHeight="1" x14ac:dyDescent="0.25">
      <c r="A97" s="257"/>
      <c r="B97" s="291"/>
      <c r="C97" s="289"/>
      <c r="D97" s="289"/>
      <c r="E97" s="148"/>
      <c r="F97" s="125"/>
      <c r="G97" s="126"/>
      <c r="H97" s="126"/>
      <c r="I97" s="125"/>
      <c r="J97" s="126"/>
      <c r="K97" s="126"/>
      <c r="L97" s="95"/>
      <c r="M97" s="94"/>
      <c r="N97" s="94"/>
    </row>
    <row r="98" spans="1:15" s="152" customFormat="1" ht="42" customHeight="1" x14ac:dyDescent="0.25">
      <c r="A98" s="257"/>
      <c r="B98" s="292"/>
      <c r="C98" s="290"/>
      <c r="D98" s="290"/>
      <c r="E98" s="147"/>
      <c r="F98" s="125"/>
      <c r="G98" s="126"/>
      <c r="H98" s="126"/>
      <c r="I98" s="125"/>
      <c r="J98" s="126"/>
      <c r="K98" s="126"/>
      <c r="L98" s="96"/>
      <c r="M98" s="94"/>
      <c r="N98" s="94"/>
    </row>
    <row r="99" spans="1:15" s="152" customFormat="1" ht="16.5" customHeight="1" x14ac:dyDescent="0.25">
      <c r="A99" s="257"/>
      <c r="B99" s="266"/>
      <c r="C99" s="268"/>
      <c r="D99" s="268"/>
      <c r="E99" s="148"/>
      <c r="F99" s="125"/>
      <c r="G99" s="126"/>
      <c r="H99" s="126"/>
      <c r="I99" s="125"/>
      <c r="J99" s="126"/>
      <c r="K99" s="126"/>
      <c r="L99" s="96"/>
      <c r="M99" s="94"/>
      <c r="N99" s="94"/>
    </row>
    <row r="100" spans="1:15" s="152" customFormat="1" ht="55.5" customHeight="1" x14ac:dyDescent="0.25">
      <c r="A100" s="257"/>
      <c r="B100" s="151"/>
      <c r="C100" s="154"/>
      <c r="D100" s="156"/>
      <c r="E100" s="147"/>
      <c r="F100" s="125"/>
      <c r="G100" s="126"/>
      <c r="H100" s="126"/>
      <c r="I100" s="125"/>
      <c r="J100" s="126"/>
      <c r="K100" s="126"/>
      <c r="L100" s="128"/>
      <c r="M100" s="130"/>
      <c r="N100" s="94"/>
    </row>
    <row r="101" spans="1:15" s="152" customFormat="1" ht="39.75" customHeight="1" x14ac:dyDescent="0.25">
      <c r="A101" s="256"/>
      <c r="B101" s="151"/>
      <c r="C101" s="147"/>
      <c r="D101" s="147"/>
      <c r="E101" s="148"/>
      <c r="F101" s="138"/>
      <c r="G101" s="137"/>
      <c r="H101" s="137"/>
      <c r="I101" s="138"/>
      <c r="J101" s="137"/>
      <c r="K101" s="137"/>
      <c r="L101" s="95"/>
      <c r="M101" s="94"/>
      <c r="N101" s="94"/>
    </row>
    <row r="102" spans="1:15" s="152" customFormat="1" ht="106.5" customHeight="1" x14ac:dyDescent="0.25">
      <c r="A102" s="166"/>
      <c r="B102" s="151"/>
      <c r="C102" s="147"/>
      <c r="D102" s="147"/>
      <c r="E102" s="148"/>
      <c r="F102" s="138"/>
      <c r="G102" s="137"/>
      <c r="H102" s="137"/>
      <c r="I102" s="138"/>
      <c r="J102" s="137"/>
      <c r="K102" s="137"/>
      <c r="L102" s="95"/>
      <c r="M102" s="94"/>
      <c r="N102" s="94"/>
    </row>
    <row r="103" spans="1:15" s="152" customFormat="1" ht="21.75" customHeight="1" x14ac:dyDescent="0.25">
      <c r="A103" s="255"/>
      <c r="B103" s="151"/>
      <c r="C103" s="147"/>
      <c r="D103" s="147"/>
      <c r="E103" s="148"/>
      <c r="F103" s="138"/>
      <c r="G103" s="137"/>
      <c r="H103" s="137"/>
      <c r="I103" s="138"/>
      <c r="J103" s="137"/>
      <c r="K103" s="137"/>
      <c r="L103" s="95"/>
      <c r="M103" s="94"/>
      <c r="N103" s="94"/>
    </row>
    <row r="104" spans="1:15" s="152" customFormat="1" ht="39" customHeight="1" x14ac:dyDescent="0.25">
      <c r="A104" s="257"/>
      <c r="B104" s="167"/>
      <c r="C104" s="135"/>
      <c r="D104" s="147"/>
      <c r="E104" s="148"/>
      <c r="F104" s="125"/>
      <c r="G104" s="126"/>
      <c r="H104" s="126"/>
      <c r="I104" s="125"/>
      <c r="J104" s="126"/>
      <c r="K104" s="126"/>
      <c r="L104" s="95"/>
      <c r="M104" s="94"/>
      <c r="N104" s="94"/>
    </row>
    <row r="105" spans="1:15" s="152" customFormat="1" ht="42.75" customHeight="1" x14ac:dyDescent="0.25">
      <c r="A105" s="256"/>
      <c r="B105" s="167"/>
      <c r="C105" s="147"/>
      <c r="D105" s="147"/>
      <c r="E105" s="168"/>
      <c r="F105" s="125"/>
      <c r="G105" s="126"/>
      <c r="H105" s="126"/>
      <c r="I105" s="125"/>
      <c r="J105" s="126"/>
      <c r="K105" s="126"/>
      <c r="L105" s="95"/>
      <c r="M105" s="94"/>
      <c r="N105" s="94"/>
    </row>
    <row r="106" spans="1:15" ht="40.5" customHeight="1" x14ac:dyDescent="0.25">
      <c r="A106" s="70"/>
      <c r="B106" s="293"/>
      <c r="C106" s="294"/>
      <c r="D106" s="294"/>
      <c r="E106" s="294"/>
      <c r="F106" s="294"/>
      <c r="G106" s="294"/>
      <c r="H106" s="294"/>
      <c r="I106" s="294"/>
      <c r="J106" s="294"/>
      <c r="K106" s="294"/>
      <c r="L106" s="294"/>
      <c r="M106" s="294"/>
      <c r="N106" s="295"/>
    </row>
    <row r="107" spans="1:15" ht="32.25" customHeight="1" x14ac:dyDescent="0.25">
      <c r="A107" s="252"/>
      <c r="B107" s="122"/>
      <c r="C107" s="123"/>
      <c r="D107" s="338"/>
      <c r="E107" s="124"/>
      <c r="F107" s="125"/>
      <c r="G107" s="126"/>
      <c r="H107" s="126"/>
      <c r="I107" s="125"/>
      <c r="J107" s="126"/>
      <c r="K107" s="126"/>
      <c r="L107" s="95"/>
      <c r="M107" s="94"/>
      <c r="N107" s="94"/>
      <c r="O107" s="62"/>
    </row>
    <row r="108" spans="1:15" ht="16.5" customHeight="1" x14ac:dyDescent="0.25">
      <c r="A108" s="259"/>
      <c r="B108" s="296"/>
      <c r="C108" s="296"/>
      <c r="D108" s="336"/>
      <c r="E108" s="127"/>
      <c r="F108" s="125"/>
      <c r="G108" s="126"/>
      <c r="H108" s="126"/>
      <c r="I108" s="125"/>
      <c r="J108" s="126"/>
      <c r="K108" s="126"/>
      <c r="L108" s="95"/>
      <c r="M108" s="94"/>
      <c r="N108" s="94"/>
      <c r="O108" s="62"/>
    </row>
    <row r="109" spans="1:15" ht="25.5" hidden="1" customHeight="1" x14ac:dyDescent="0.25">
      <c r="A109" s="259"/>
      <c r="B109" s="297"/>
      <c r="C109" s="297"/>
      <c r="D109" s="336"/>
      <c r="E109" s="127"/>
      <c r="F109" s="128"/>
      <c r="G109" s="94"/>
      <c r="H109" s="94"/>
      <c r="I109" s="129"/>
      <c r="J109" s="130"/>
      <c r="K109" s="94"/>
      <c r="L109" s="96"/>
      <c r="M109" s="94"/>
      <c r="N109" s="94"/>
      <c r="O109" s="62"/>
    </row>
    <row r="110" spans="1:15" ht="21" customHeight="1" x14ac:dyDescent="0.25">
      <c r="A110" s="259"/>
      <c r="B110" s="297"/>
      <c r="C110" s="297"/>
      <c r="D110" s="336"/>
      <c r="E110" s="127"/>
      <c r="F110" s="95"/>
      <c r="G110" s="94"/>
      <c r="H110" s="94"/>
      <c r="I110" s="129"/>
      <c r="J110" s="130"/>
      <c r="K110" s="94"/>
      <c r="L110" s="95"/>
      <c r="M110" s="94"/>
      <c r="N110" s="94"/>
      <c r="O110" s="62"/>
    </row>
    <row r="111" spans="1:15" ht="18.75" customHeight="1" x14ac:dyDescent="0.25">
      <c r="A111" s="260"/>
      <c r="B111" s="298"/>
      <c r="C111" s="298"/>
      <c r="D111" s="336"/>
      <c r="E111" s="131"/>
      <c r="F111" s="132"/>
      <c r="G111" s="133"/>
      <c r="H111" s="133"/>
      <c r="I111" s="132"/>
      <c r="J111" s="133"/>
      <c r="K111" s="133"/>
      <c r="L111" s="132"/>
      <c r="M111" s="133"/>
      <c r="N111" s="133"/>
      <c r="O111" s="62"/>
    </row>
    <row r="112" spans="1:15" ht="18" customHeight="1" x14ac:dyDescent="0.25">
      <c r="A112" s="252"/>
      <c r="B112" s="123"/>
      <c r="C112" s="123"/>
      <c r="D112" s="336"/>
      <c r="E112" s="124"/>
      <c r="F112" s="95"/>
      <c r="G112" s="94"/>
      <c r="H112" s="94"/>
      <c r="I112" s="97"/>
      <c r="J112" s="94"/>
      <c r="K112" s="94"/>
      <c r="L112" s="95"/>
      <c r="M112" s="94"/>
      <c r="N112" s="94"/>
      <c r="O112" s="62"/>
    </row>
    <row r="113" spans="1:15" ht="112.5" customHeight="1" x14ac:dyDescent="0.25">
      <c r="A113" s="253"/>
      <c r="B113" s="134"/>
      <c r="C113" s="135"/>
      <c r="D113" s="337"/>
      <c r="E113" s="124"/>
      <c r="F113" s="95"/>
      <c r="G113" s="94"/>
      <c r="H113" s="94"/>
      <c r="I113" s="97"/>
      <c r="J113" s="94"/>
      <c r="K113" s="94"/>
      <c r="L113" s="95"/>
      <c r="M113" s="94"/>
      <c r="N113" s="94"/>
      <c r="O113" s="62"/>
    </row>
    <row r="114" spans="1:15" ht="61.5" customHeight="1" x14ac:dyDescent="0.25">
      <c r="A114" s="253"/>
      <c r="B114" s="72"/>
      <c r="C114" s="136"/>
      <c r="D114" s="136"/>
      <c r="E114" s="123"/>
      <c r="F114" s="125"/>
      <c r="G114" s="137"/>
      <c r="H114" s="137"/>
      <c r="I114" s="125"/>
      <c r="J114" s="137"/>
      <c r="K114" s="137"/>
      <c r="L114" s="95"/>
      <c r="M114" s="94"/>
      <c r="N114" s="94"/>
      <c r="O114" s="62"/>
    </row>
    <row r="115" spans="1:15" ht="80.25" customHeight="1" x14ac:dyDescent="0.25">
      <c r="A115" s="254"/>
      <c r="B115" s="72"/>
      <c r="C115" s="136"/>
      <c r="D115" s="136"/>
      <c r="E115" s="124"/>
      <c r="F115" s="125"/>
      <c r="G115" s="137"/>
      <c r="H115" s="137"/>
      <c r="I115" s="125"/>
      <c r="J115" s="137"/>
      <c r="K115" s="137"/>
      <c r="L115" s="95"/>
      <c r="M115" s="94"/>
      <c r="N115" s="94"/>
      <c r="O115" s="62"/>
    </row>
    <row r="116" spans="1:15" ht="16.5" customHeight="1" x14ac:dyDescent="0.25">
      <c r="A116" s="252"/>
      <c r="B116" s="123"/>
      <c r="C116" s="136"/>
      <c r="D116" s="136"/>
      <c r="E116" s="124"/>
      <c r="F116" s="138"/>
      <c r="G116" s="137"/>
      <c r="H116" s="137"/>
      <c r="I116" s="138"/>
      <c r="J116" s="137"/>
      <c r="K116" s="137"/>
      <c r="L116" s="95"/>
      <c r="M116" s="94"/>
      <c r="N116" s="94"/>
      <c r="O116" s="62"/>
    </row>
    <row r="117" spans="1:15" ht="16.5" customHeight="1" x14ac:dyDescent="0.25">
      <c r="A117" s="253"/>
      <c r="B117" s="296"/>
      <c r="C117" s="285"/>
      <c r="D117" s="285"/>
      <c r="E117" s="124"/>
      <c r="F117" s="138"/>
      <c r="G117" s="137"/>
      <c r="H117" s="137"/>
      <c r="I117" s="138"/>
      <c r="J117" s="137"/>
      <c r="K117" s="137"/>
      <c r="L117" s="95"/>
      <c r="M117" s="94"/>
      <c r="N117" s="94"/>
      <c r="O117" s="62"/>
    </row>
    <row r="118" spans="1:15" ht="72" customHeight="1" x14ac:dyDescent="0.25">
      <c r="A118" s="253"/>
      <c r="B118" s="266"/>
      <c r="C118" s="268"/>
      <c r="D118" s="268"/>
      <c r="E118" s="123"/>
      <c r="F118" s="125"/>
      <c r="G118" s="126"/>
      <c r="H118" s="126"/>
      <c r="I118" s="125"/>
      <c r="J118" s="126"/>
      <c r="K118" s="126"/>
      <c r="L118" s="96"/>
      <c r="M118" s="94"/>
      <c r="N118" s="94"/>
      <c r="O118" s="62"/>
    </row>
    <row r="119" spans="1:15" ht="27.75" customHeight="1" x14ac:dyDescent="0.25">
      <c r="A119" s="253"/>
      <c r="B119" s="296"/>
      <c r="C119" s="285"/>
      <c r="D119" s="285"/>
      <c r="E119" s="124"/>
      <c r="F119" s="95"/>
      <c r="G119" s="94"/>
      <c r="H119" s="94"/>
      <c r="I119" s="97"/>
      <c r="J119" s="94"/>
      <c r="K119" s="94"/>
      <c r="L119" s="95"/>
      <c r="M119" s="94"/>
      <c r="N119" s="94"/>
      <c r="O119" s="62"/>
    </row>
    <row r="120" spans="1:15" ht="30.75" customHeight="1" x14ac:dyDescent="0.25">
      <c r="A120" s="253"/>
      <c r="B120" s="266"/>
      <c r="C120" s="268"/>
      <c r="D120" s="268"/>
      <c r="E120" s="123"/>
      <c r="F120" s="128"/>
      <c r="G120" s="94"/>
      <c r="H120" s="94"/>
      <c r="I120" s="139"/>
      <c r="J120" s="94"/>
      <c r="K120" s="140"/>
      <c r="L120" s="96"/>
      <c r="M120" s="94"/>
      <c r="N120" s="140"/>
      <c r="O120" s="62"/>
    </row>
    <row r="121" spans="1:15" ht="69" customHeight="1" x14ac:dyDescent="0.25">
      <c r="A121" s="254"/>
      <c r="B121" s="123"/>
      <c r="C121" s="136"/>
      <c r="D121" s="136"/>
      <c r="E121" s="124"/>
      <c r="F121" s="95"/>
      <c r="G121" s="94"/>
      <c r="H121" s="94"/>
      <c r="I121" s="97"/>
      <c r="J121" s="94"/>
      <c r="K121" s="94"/>
      <c r="L121" s="95"/>
      <c r="M121" s="94"/>
      <c r="N121" s="94"/>
      <c r="O121" s="62"/>
    </row>
    <row r="122" spans="1:15" ht="23.25" customHeight="1" x14ac:dyDescent="0.25">
      <c r="A122" s="70"/>
      <c r="B122" s="134"/>
      <c r="C122" s="136"/>
      <c r="D122" s="136"/>
      <c r="E122" s="124"/>
      <c r="F122" s="95"/>
      <c r="G122" s="94"/>
      <c r="H122" s="94"/>
      <c r="I122" s="97"/>
      <c r="J122" s="94"/>
      <c r="K122" s="94"/>
      <c r="L122" s="95"/>
      <c r="M122" s="94"/>
      <c r="N122" s="94"/>
      <c r="O122" s="62"/>
    </row>
    <row r="123" spans="1:15" ht="42.75" customHeight="1" x14ac:dyDescent="0.25">
      <c r="A123" s="70"/>
      <c r="B123" s="123"/>
      <c r="C123" s="135"/>
      <c r="D123" s="136"/>
      <c r="E123" s="124"/>
      <c r="F123" s="95"/>
      <c r="G123" s="94"/>
      <c r="H123" s="94"/>
      <c r="I123" s="97"/>
      <c r="J123" s="94"/>
      <c r="K123" s="94"/>
      <c r="L123" s="95"/>
      <c r="M123" s="94"/>
      <c r="N123" s="94"/>
      <c r="O123" s="62"/>
    </row>
    <row r="124" spans="1:15" ht="101.25" customHeight="1" x14ac:dyDescent="0.25">
      <c r="A124" s="70"/>
      <c r="B124" s="123"/>
      <c r="C124" s="123"/>
      <c r="D124" s="123"/>
      <c r="E124" s="124"/>
      <c r="F124" s="95"/>
      <c r="G124" s="94"/>
      <c r="H124" s="94"/>
      <c r="I124" s="97"/>
      <c r="J124" s="94"/>
      <c r="K124" s="94"/>
      <c r="L124" s="95"/>
      <c r="M124" s="94"/>
      <c r="N124" s="94"/>
      <c r="O124" s="62"/>
    </row>
    <row r="125" spans="1:15" ht="66" customHeight="1" x14ac:dyDescent="0.25">
      <c r="A125" s="70"/>
      <c r="B125" s="134"/>
      <c r="C125" s="141"/>
      <c r="D125" s="142"/>
      <c r="E125" s="123"/>
      <c r="F125" s="96"/>
      <c r="G125" s="140"/>
      <c r="H125" s="94"/>
      <c r="I125" s="139"/>
      <c r="J125" s="140"/>
      <c r="K125" s="94"/>
      <c r="L125" s="96"/>
      <c r="M125" s="140"/>
      <c r="N125" s="94"/>
      <c r="O125" s="62"/>
    </row>
    <row r="126" spans="1:15" s="174" customFormat="1" ht="79.5" customHeight="1" x14ac:dyDescent="0.25">
      <c r="A126" s="29"/>
      <c r="B126" s="171"/>
      <c r="C126" s="171"/>
      <c r="D126" s="171"/>
      <c r="E126" s="172"/>
      <c r="F126" s="125"/>
      <c r="G126" s="126"/>
      <c r="H126" s="126"/>
      <c r="I126" s="132"/>
      <c r="J126" s="126"/>
      <c r="K126" s="126"/>
      <c r="L126" s="125"/>
      <c r="M126" s="126"/>
      <c r="N126" s="126"/>
      <c r="O126" s="173"/>
    </row>
    <row r="127" spans="1:15" ht="21" customHeight="1" x14ac:dyDescent="0.25">
      <c r="A127" s="70"/>
      <c r="B127" s="134"/>
      <c r="C127" s="141"/>
      <c r="D127" s="142"/>
      <c r="E127" s="123"/>
      <c r="F127" s="96"/>
      <c r="G127" s="140"/>
      <c r="H127" s="94"/>
      <c r="I127" s="139"/>
      <c r="J127" s="140"/>
      <c r="K127" s="94"/>
      <c r="L127" s="96"/>
      <c r="M127" s="140"/>
      <c r="N127" s="94"/>
      <c r="O127" s="62"/>
    </row>
    <row r="128" spans="1:15" ht="42.75" customHeight="1" x14ac:dyDescent="0.25">
      <c r="A128" s="59"/>
      <c r="B128" s="131"/>
      <c r="C128" s="143"/>
      <c r="D128" s="144"/>
      <c r="E128" s="131"/>
      <c r="F128" s="105"/>
      <c r="G128" s="145"/>
      <c r="H128" s="145"/>
      <c r="I128" s="105"/>
      <c r="J128" s="145"/>
      <c r="K128" s="145"/>
      <c r="L128" s="105"/>
      <c r="M128" s="145"/>
      <c r="N128" s="145"/>
      <c r="O128" s="62"/>
    </row>
    <row r="129" spans="1:14" ht="55.5" customHeight="1" x14ac:dyDescent="0.25">
      <c r="A129" s="70"/>
      <c r="B129" s="146"/>
      <c r="C129" s="136"/>
      <c r="D129" s="147"/>
      <c r="E129" s="148"/>
      <c r="F129" s="95"/>
      <c r="G129" s="94"/>
      <c r="H129" s="94"/>
      <c r="I129" s="97"/>
      <c r="J129" s="94"/>
      <c r="K129" s="94"/>
      <c r="L129" s="95"/>
      <c r="M129" s="94"/>
      <c r="N129" s="94"/>
    </row>
    <row r="130" spans="1:14" ht="71.25" customHeight="1" x14ac:dyDescent="0.25">
      <c r="A130" s="70"/>
      <c r="B130" s="146"/>
      <c r="C130" s="136"/>
      <c r="D130" s="147"/>
      <c r="E130" s="147"/>
      <c r="F130" s="95"/>
      <c r="G130" s="94"/>
      <c r="H130" s="94"/>
      <c r="I130" s="97"/>
      <c r="J130" s="94"/>
      <c r="K130" s="94"/>
      <c r="L130" s="95"/>
      <c r="M130" s="94"/>
      <c r="N130" s="94"/>
    </row>
    <row r="131" spans="1:14" ht="65.25" customHeight="1" x14ac:dyDescent="0.25">
      <c r="A131" s="70"/>
      <c r="B131" s="147"/>
      <c r="C131" s="136"/>
      <c r="D131" s="147"/>
      <c r="E131" s="148"/>
      <c r="F131" s="95"/>
      <c r="G131" s="94"/>
      <c r="H131" s="94"/>
      <c r="I131" s="97"/>
      <c r="J131" s="94"/>
      <c r="K131" s="94"/>
      <c r="L131" s="95"/>
      <c r="M131" s="94"/>
      <c r="N131" s="94"/>
    </row>
    <row r="132" spans="1:14" ht="33.75" customHeight="1" x14ac:dyDescent="0.25">
      <c r="A132" s="70"/>
      <c r="B132" s="293"/>
      <c r="C132" s="294"/>
      <c r="D132" s="294"/>
      <c r="E132" s="294"/>
      <c r="F132" s="294"/>
      <c r="G132" s="294"/>
      <c r="H132" s="294"/>
      <c r="I132" s="294"/>
      <c r="J132" s="294"/>
      <c r="K132" s="294"/>
      <c r="L132" s="294"/>
      <c r="M132" s="294"/>
      <c r="N132" s="295"/>
    </row>
    <row r="133" spans="1:14" ht="30.75" customHeight="1" x14ac:dyDescent="0.25">
      <c r="A133" s="70"/>
      <c r="B133" s="30"/>
      <c r="C133" s="67"/>
      <c r="D133" s="313"/>
      <c r="E133" s="10"/>
      <c r="F133" s="73"/>
      <c r="G133" s="74"/>
      <c r="H133" s="74"/>
      <c r="I133" s="75"/>
      <c r="J133" s="74"/>
      <c r="K133" s="74"/>
      <c r="L133" s="95"/>
      <c r="M133" s="94"/>
      <c r="N133" s="74"/>
    </row>
    <row r="134" spans="1:14" ht="24.75" customHeight="1" x14ac:dyDescent="0.25">
      <c r="A134" s="70"/>
      <c r="B134" s="71"/>
      <c r="C134" s="67"/>
      <c r="D134" s="314"/>
      <c r="E134" s="11"/>
      <c r="F134" s="73"/>
      <c r="G134" s="74"/>
      <c r="H134" s="74"/>
      <c r="I134" s="75"/>
      <c r="J134" s="74"/>
      <c r="K134" s="74"/>
      <c r="L134" s="95"/>
      <c r="M134" s="94"/>
      <c r="N134" s="74"/>
    </row>
    <row r="135" spans="1:14" ht="16.5" customHeight="1" x14ac:dyDescent="0.25">
      <c r="A135" s="70"/>
      <c r="B135" s="10"/>
      <c r="C135" s="67"/>
      <c r="D135" s="314"/>
      <c r="E135" s="11"/>
      <c r="F135" s="73"/>
      <c r="G135" s="74"/>
      <c r="H135" s="74"/>
      <c r="I135" s="75"/>
      <c r="J135" s="74"/>
      <c r="K135" s="74"/>
      <c r="L135" s="95"/>
      <c r="M135" s="94"/>
      <c r="N135" s="74"/>
    </row>
    <row r="136" spans="1:14" ht="63.75" customHeight="1" x14ac:dyDescent="0.25">
      <c r="A136" s="261"/>
      <c r="B136" s="10"/>
      <c r="C136" s="70"/>
      <c r="D136" s="314"/>
      <c r="E136" s="11"/>
      <c r="F136" s="73"/>
      <c r="G136" s="74"/>
      <c r="H136" s="74"/>
      <c r="I136" s="75"/>
      <c r="J136" s="74"/>
      <c r="K136" s="74"/>
      <c r="L136" s="95"/>
      <c r="M136" s="94"/>
      <c r="N136" s="74"/>
    </row>
    <row r="137" spans="1:14" ht="33" customHeight="1" x14ac:dyDescent="0.25">
      <c r="A137" s="261"/>
      <c r="B137" s="30"/>
      <c r="C137" s="39"/>
      <c r="D137" s="314"/>
      <c r="E137" s="10"/>
      <c r="F137" s="76"/>
      <c r="G137" s="74"/>
      <c r="H137" s="74"/>
      <c r="I137" s="81"/>
      <c r="J137" s="74"/>
      <c r="K137" s="78"/>
      <c r="L137" s="96"/>
      <c r="M137" s="94"/>
      <c r="N137" s="74"/>
    </row>
    <row r="138" spans="1:14" ht="28.5" customHeight="1" x14ac:dyDescent="0.25">
      <c r="A138" s="261"/>
      <c r="B138" s="10"/>
      <c r="C138" s="10"/>
      <c r="D138" s="314"/>
      <c r="E138" s="11"/>
      <c r="F138" s="73"/>
      <c r="G138" s="74"/>
      <c r="H138" s="74"/>
      <c r="I138" s="75"/>
      <c r="J138" s="74"/>
      <c r="K138" s="74"/>
      <c r="L138" s="95"/>
      <c r="M138" s="94"/>
      <c r="N138" s="74"/>
    </row>
    <row r="139" spans="1:14" ht="29.25" hidden="1" customHeight="1" x14ac:dyDescent="0.25">
      <c r="A139" s="261"/>
      <c r="B139" s="279"/>
      <c r="C139" s="271"/>
      <c r="D139" s="314"/>
      <c r="E139" s="11"/>
      <c r="F139" s="73"/>
      <c r="G139" s="74"/>
      <c r="H139" s="74"/>
      <c r="I139" s="81"/>
      <c r="J139" s="78"/>
      <c r="K139" s="74"/>
      <c r="L139" s="95"/>
      <c r="M139" s="94"/>
      <c r="N139" s="74"/>
    </row>
    <row r="140" spans="1:14" ht="16.5" hidden="1" customHeight="1" x14ac:dyDescent="0.25">
      <c r="A140" s="261"/>
      <c r="B140" s="280"/>
      <c r="C140" s="271"/>
      <c r="D140" s="314"/>
      <c r="E140" s="26"/>
      <c r="F140" s="73"/>
      <c r="G140" s="74"/>
      <c r="H140" s="74"/>
      <c r="I140" s="75"/>
      <c r="J140" s="74"/>
      <c r="K140" s="74"/>
      <c r="L140" s="95"/>
      <c r="M140" s="94"/>
      <c r="N140" s="74"/>
    </row>
    <row r="141" spans="1:14" ht="25.5" hidden="1" customHeight="1" x14ac:dyDescent="0.25">
      <c r="A141" s="261"/>
      <c r="B141" s="281"/>
      <c r="C141" s="271"/>
      <c r="D141" s="314"/>
      <c r="E141" s="11"/>
      <c r="F141" s="73"/>
      <c r="G141" s="74"/>
      <c r="H141" s="74"/>
      <c r="I141" s="75"/>
      <c r="J141" s="74"/>
      <c r="K141" s="74"/>
      <c r="L141" s="95"/>
      <c r="M141" s="94"/>
      <c r="N141" s="74"/>
    </row>
    <row r="142" spans="1:14" ht="30" customHeight="1" x14ac:dyDescent="0.25">
      <c r="A142" s="261"/>
      <c r="B142" s="10"/>
      <c r="C142" s="10"/>
      <c r="D142" s="314"/>
      <c r="E142" s="11"/>
      <c r="F142" s="73"/>
      <c r="G142" s="74"/>
      <c r="H142" s="74"/>
      <c r="I142" s="75"/>
      <c r="J142" s="74"/>
      <c r="K142" s="74"/>
      <c r="L142" s="95"/>
      <c r="M142" s="94"/>
      <c r="N142" s="74"/>
    </row>
    <row r="143" spans="1:14" ht="16.5" customHeight="1" x14ac:dyDescent="0.25">
      <c r="A143" s="261"/>
      <c r="B143" s="10"/>
      <c r="C143" s="10"/>
      <c r="D143" s="315"/>
      <c r="E143" s="11"/>
      <c r="F143" s="73"/>
      <c r="G143" s="74"/>
      <c r="H143" s="74"/>
      <c r="I143" s="75"/>
      <c r="J143" s="74"/>
      <c r="K143" s="74"/>
      <c r="L143" s="95"/>
      <c r="M143" s="94"/>
      <c r="N143" s="74"/>
    </row>
    <row r="144" spans="1:14" ht="71.25" customHeight="1" x14ac:dyDescent="0.25">
      <c r="A144" s="261"/>
      <c r="B144" s="30"/>
      <c r="C144" s="39"/>
      <c r="D144" s="27"/>
      <c r="E144" s="10"/>
      <c r="F144" s="76"/>
      <c r="G144" s="74"/>
      <c r="H144" s="74"/>
      <c r="I144" s="81"/>
      <c r="J144" s="78"/>
      <c r="K144" s="74"/>
      <c r="L144" s="96"/>
      <c r="M144" s="94"/>
      <c r="N144" s="74"/>
    </row>
    <row r="145" spans="1:14" ht="16.5" hidden="1" customHeight="1" x14ac:dyDescent="0.25">
      <c r="A145" s="59"/>
      <c r="B145" s="282"/>
      <c r="C145" s="283"/>
      <c r="D145" s="283"/>
      <c r="E145" s="283"/>
      <c r="F145" s="283"/>
      <c r="G145" s="283"/>
      <c r="H145" s="283"/>
      <c r="I145" s="283"/>
      <c r="J145" s="283"/>
      <c r="K145" s="283"/>
      <c r="L145" s="283"/>
      <c r="M145" s="283"/>
      <c r="N145" s="284"/>
    </row>
    <row r="146" spans="1:14" ht="16.5" hidden="1" customHeight="1" x14ac:dyDescent="0.25">
      <c r="A146" s="261"/>
      <c r="B146" s="10"/>
      <c r="C146" s="10"/>
      <c r="D146" s="10"/>
      <c r="E146" s="11"/>
      <c r="F146" s="40"/>
      <c r="G146" s="43"/>
      <c r="H146" s="41"/>
      <c r="I146" s="42"/>
      <c r="J146" s="43"/>
      <c r="K146" s="43"/>
      <c r="L146" s="100"/>
      <c r="M146" s="101"/>
      <c r="N146" s="43"/>
    </row>
    <row r="147" spans="1:14" ht="20.25" hidden="1" customHeight="1" x14ac:dyDescent="0.25">
      <c r="A147" s="261"/>
      <c r="B147" s="279"/>
      <c r="C147" s="271"/>
      <c r="D147" s="271"/>
      <c r="E147" s="11"/>
      <c r="F147" s="40"/>
      <c r="G147" s="43"/>
      <c r="H147" s="41"/>
      <c r="I147" s="31"/>
      <c r="J147" s="43"/>
      <c r="K147" s="37"/>
      <c r="L147" s="100"/>
      <c r="M147" s="101"/>
      <c r="N147" s="43"/>
    </row>
    <row r="148" spans="1:14" ht="16.5" hidden="1" customHeight="1" x14ac:dyDescent="0.25">
      <c r="A148" s="261"/>
      <c r="B148" s="280"/>
      <c r="C148" s="271"/>
      <c r="D148" s="271"/>
      <c r="E148" s="26"/>
      <c r="F148" s="40"/>
      <c r="G148" s="43"/>
      <c r="H148" s="41"/>
      <c r="I148" s="42"/>
      <c r="J148" s="43"/>
      <c r="K148" s="41"/>
      <c r="L148" s="100"/>
      <c r="M148" s="101"/>
      <c r="N148" s="41"/>
    </row>
    <row r="149" spans="1:14" ht="25.5" hidden="1" customHeight="1" x14ac:dyDescent="0.25">
      <c r="A149" s="261"/>
      <c r="B149" s="281"/>
      <c r="C149" s="271"/>
      <c r="D149" s="271"/>
      <c r="E149" s="11"/>
      <c r="F149" s="40"/>
      <c r="G149" s="43"/>
      <c r="H149" s="41"/>
      <c r="I149" s="42"/>
      <c r="J149" s="43"/>
      <c r="K149" s="41"/>
      <c r="L149" s="100"/>
      <c r="M149" s="101"/>
      <c r="N149" s="41"/>
    </row>
    <row r="150" spans="1:14" ht="16.5" hidden="1" customHeight="1" x14ac:dyDescent="0.25">
      <c r="A150" s="261"/>
      <c r="B150" s="10"/>
      <c r="C150" s="10"/>
      <c r="D150" s="10"/>
      <c r="E150" s="11"/>
      <c r="F150" s="40"/>
      <c r="G150" s="43"/>
      <c r="H150" s="41"/>
      <c r="I150" s="42"/>
      <c r="J150" s="43"/>
      <c r="K150" s="41"/>
      <c r="L150" s="100"/>
      <c r="M150" s="101"/>
      <c r="N150" s="41"/>
    </row>
    <row r="151" spans="1:14" ht="16.5" hidden="1" customHeight="1" x14ac:dyDescent="0.25">
      <c r="A151" s="261"/>
      <c r="B151" s="10"/>
      <c r="C151" s="10"/>
      <c r="D151" s="10"/>
      <c r="E151" s="11"/>
      <c r="F151" s="40"/>
      <c r="G151" s="43"/>
      <c r="H151" s="41"/>
      <c r="I151" s="42"/>
      <c r="J151" s="43"/>
      <c r="K151" s="43"/>
      <c r="L151" s="100"/>
      <c r="M151" s="101"/>
      <c r="N151" s="43"/>
    </row>
    <row r="152" spans="1:14" ht="70.5" hidden="1" customHeight="1" x14ac:dyDescent="0.25">
      <c r="A152" s="261"/>
      <c r="B152" s="30"/>
      <c r="C152" s="39"/>
      <c r="D152" s="27"/>
      <c r="E152" s="10"/>
      <c r="F152" s="35"/>
      <c r="G152" s="43"/>
      <c r="H152" s="43"/>
      <c r="I152" s="31"/>
      <c r="J152" s="43"/>
      <c r="K152" s="37"/>
      <c r="L152" s="106"/>
      <c r="M152" s="101"/>
      <c r="N152" s="43"/>
    </row>
    <row r="153" spans="1:14" ht="16.5" hidden="1" customHeight="1" x14ac:dyDescent="0.25">
      <c r="A153" s="59"/>
      <c r="B153" s="282"/>
      <c r="C153" s="283"/>
      <c r="D153" s="283"/>
      <c r="E153" s="283"/>
      <c r="F153" s="283"/>
      <c r="G153" s="283"/>
      <c r="H153" s="283"/>
      <c r="I153" s="283"/>
      <c r="J153" s="283"/>
      <c r="K153" s="283"/>
      <c r="L153" s="283"/>
      <c r="M153" s="283"/>
      <c r="N153" s="284"/>
    </row>
    <row r="154" spans="1:14" ht="16.5" hidden="1" customHeight="1" x14ac:dyDescent="0.25">
      <c r="A154" s="261"/>
      <c r="B154" s="10"/>
      <c r="C154" s="10"/>
      <c r="D154" s="10"/>
      <c r="E154" s="11"/>
      <c r="F154" s="40"/>
      <c r="G154" s="43"/>
      <c r="H154" s="41"/>
      <c r="I154" s="42"/>
      <c r="J154" s="43"/>
      <c r="K154" s="41"/>
      <c r="L154" s="100"/>
      <c r="M154" s="101"/>
      <c r="N154" s="41"/>
    </row>
    <row r="155" spans="1:14" ht="18.75" hidden="1" customHeight="1" x14ac:dyDescent="0.25">
      <c r="A155" s="261"/>
      <c r="B155" s="279"/>
      <c r="C155" s="271"/>
      <c r="D155" s="271"/>
      <c r="E155" s="11"/>
      <c r="F155" s="40"/>
      <c r="G155" s="43"/>
      <c r="H155" s="43"/>
      <c r="I155" s="42"/>
      <c r="J155" s="43"/>
      <c r="K155" s="43"/>
      <c r="L155" s="100"/>
      <c r="M155" s="101"/>
      <c r="N155" s="43"/>
    </row>
    <row r="156" spans="1:14" ht="21" hidden="1" customHeight="1" x14ac:dyDescent="0.25">
      <c r="A156" s="261"/>
      <c r="B156" s="280"/>
      <c r="C156" s="271"/>
      <c r="D156" s="271"/>
      <c r="E156" s="26"/>
      <c r="F156" s="40"/>
      <c r="G156" s="43"/>
      <c r="H156" s="43"/>
      <c r="I156" s="42"/>
      <c r="J156" s="43"/>
      <c r="K156" s="43"/>
      <c r="L156" s="100"/>
      <c r="M156" s="101"/>
      <c r="N156" s="43"/>
    </row>
    <row r="157" spans="1:14" ht="27" hidden="1" customHeight="1" x14ac:dyDescent="0.25">
      <c r="A157" s="261"/>
      <c r="B157" s="281"/>
      <c r="C157" s="271"/>
      <c r="D157" s="271"/>
      <c r="E157" s="11"/>
      <c r="F157" s="40"/>
      <c r="G157" s="43"/>
      <c r="H157" s="43"/>
      <c r="I157" s="42"/>
      <c r="J157" s="43"/>
      <c r="K157" s="43"/>
      <c r="L157" s="100"/>
      <c r="M157" s="101"/>
      <c r="N157" s="43"/>
    </row>
    <row r="158" spans="1:14" ht="16.5" hidden="1" customHeight="1" x14ac:dyDescent="0.25">
      <c r="A158" s="261"/>
      <c r="B158" s="10"/>
      <c r="C158" s="10"/>
      <c r="D158" s="10"/>
      <c r="E158" s="11"/>
      <c r="F158" s="40"/>
      <c r="G158" s="43"/>
      <c r="H158" s="43"/>
      <c r="I158" s="42"/>
      <c r="J158" s="43"/>
      <c r="K158" s="43"/>
      <c r="L158" s="100"/>
      <c r="M158" s="101"/>
      <c r="N158" s="43"/>
    </row>
    <row r="159" spans="1:14" ht="16.5" hidden="1" customHeight="1" x14ac:dyDescent="0.25">
      <c r="A159" s="261"/>
      <c r="B159" s="10"/>
      <c r="C159" s="10"/>
      <c r="D159" s="10"/>
      <c r="E159" s="11"/>
      <c r="F159" s="40"/>
      <c r="G159" s="43"/>
      <c r="H159" s="43"/>
      <c r="I159" s="42"/>
      <c r="J159" s="43"/>
      <c r="K159" s="43"/>
      <c r="L159" s="100"/>
      <c r="M159" s="101"/>
      <c r="N159" s="43"/>
    </row>
    <row r="160" spans="1:14" ht="64.5" hidden="1" customHeight="1" x14ac:dyDescent="0.25">
      <c r="A160" s="261"/>
      <c r="B160" s="33"/>
      <c r="C160" s="29"/>
      <c r="D160" s="27"/>
      <c r="E160" s="10"/>
      <c r="F160" s="34"/>
      <c r="G160" s="37"/>
      <c r="H160" s="43"/>
      <c r="I160" s="34"/>
      <c r="J160" s="37"/>
      <c r="K160" s="43"/>
      <c r="L160" s="106"/>
      <c r="M160" s="101"/>
      <c r="N160" s="43"/>
    </row>
    <row r="161" spans="1:14" ht="16.5" hidden="1" customHeight="1" x14ac:dyDescent="0.25">
      <c r="A161" s="261"/>
      <c r="B161" s="10"/>
      <c r="C161" s="10"/>
      <c r="D161" s="10"/>
      <c r="E161" s="11"/>
      <c r="F161" s="40"/>
      <c r="G161" s="43"/>
      <c r="H161" s="41"/>
      <c r="I161" s="42"/>
      <c r="J161" s="43"/>
      <c r="K161" s="41"/>
      <c r="L161" s="100"/>
      <c r="M161" s="101"/>
      <c r="N161" s="41"/>
    </row>
    <row r="162" spans="1:14" ht="63" hidden="1" customHeight="1" x14ac:dyDescent="0.25">
      <c r="A162" s="261"/>
      <c r="B162" s="33"/>
      <c r="C162" s="29"/>
      <c r="D162" s="27"/>
      <c r="E162" s="10"/>
      <c r="F162" s="34"/>
      <c r="G162" s="43"/>
      <c r="H162" s="43"/>
      <c r="I162" s="34"/>
      <c r="J162" s="43"/>
      <c r="K162" s="43"/>
      <c r="L162" s="106"/>
      <c r="M162" s="107"/>
      <c r="N162" s="41"/>
    </row>
    <row r="163" spans="1:14" ht="20.25" hidden="1" customHeight="1" x14ac:dyDescent="0.25">
      <c r="A163" s="261"/>
      <c r="B163" s="10"/>
      <c r="C163" s="10"/>
      <c r="D163" s="10"/>
      <c r="E163" s="11"/>
      <c r="F163" s="40"/>
      <c r="G163" s="43"/>
      <c r="H163" s="41"/>
      <c r="I163" s="42"/>
      <c r="J163" s="43"/>
      <c r="K163" s="41"/>
      <c r="L163" s="100"/>
      <c r="M163" s="101"/>
      <c r="N163" s="41"/>
    </row>
    <row r="164" spans="1:14" ht="22.5" hidden="1" customHeight="1" x14ac:dyDescent="0.25">
      <c r="A164" s="261"/>
      <c r="B164" s="279"/>
      <c r="C164" s="271"/>
      <c r="D164" s="271"/>
      <c r="E164" s="11"/>
      <c r="F164" s="34"/>
      <c r="G164" s="37"/>
      <c r="H164" s="41"/>
      <c r="I164" s="31"/>
      <c r="J164" s="37"/>
      <c r="K164" s="41"/>
      <c r="L164" s="106"/>
      <c r="M164" s="107"/>
      <c r="N164" s="41"/>
    </row>
    <row r="165" spans="1:14" ht="20.25" hidden="1" customHeight="1" x14ac:dyDescent="0.25">
      <c r="A165" s="261"/>
      <c r="B165" s="280"/>
      <c r="C165" s="271"/>
      <c r="D165" s="271"/>
      <c r="E165" s="26"/>
      <c r="F165" s="40"/>
      <c r="G165" s="43"/>
      <c r="H165" s="41"/>
      <c r="I165" s="42"/>
      <c r="J165" s="43"/>
      <c r="K165" s="41"/>
      <c r="L165" s="100"/>
      <c r="M165" s="101"/>
      <c r="N165" s="41"/>
    </row>
    <row r="166" spans="1:14" ht="25.5" hidden="1" customHeight="1" x14ac:dyDescent="0.25">
      <c r="A166" s="261"/>
      <c r="B166" s="281"/>
      <c r="C166" s="271"/>
      <c r="D166" s="271"/>
      <c r="E166" s="11"/>
      <c r="F166" s="40"/>
      <c r="G166" s="43"/>
      <c r="H166" s="41"/>
      <c r="I166" s="42"/>
      <c r="J166" s="43"/>
      <c r="K166" s="41"/>
      <c r="L166" s="100"/>
      <c r="M166" s="101"/>
      <c r="N166" s="41"/>
    </row>
    <row r="167" spans="1:14" ht="16.5" hidden="1" customHeight="1" x14ac:dyDescent="0.25">
      <c r="A167" s="261"/>
      <c r="B167" s="10"/>
      <c r="C167" s="10"/>
      <c r="D167" s="10"/>
      <c r="E167" s="11"/>
      <c r="F167" s="40"/>
      <c r="G167" s="43"/>
      <c r="H167" s="41"/>
      <c r="I167" s="42"/>
      <c r="J167" s="43"/>
      <c r="K167" s="41"/>
      <c r="L167" s="100"/>
      <c r="M167" s="101"/>
      <c r="N167" s="41"/>
    </row>
    <row r="168" spans="1:14" ht="16.5" hidden="1" customHeight="1" x14ac:dyDescent="0.25">
      <c r="A168" s="261"/>
      <c r="B168" s="10"/>
      <c r="C168" s="10"/>
      <c r="D168" s="10"/>
      <c r="E168" s="11"/>
      <c r="F168" s="40"/>
      <c r="G168" s="43"/>
      <c r="H168" s="41"/>
      <c r="I168" s="42"/>
      <c r="J168" s="43"/>
      <c r="K168" s="41"/>
      <c r="L168" s="100"/>
      <c r="M168" s="101"/>
      <c r="N168" s="41"/>
    </row>
    <row r="169" spans="1:14" ht="67.5" hidden="1" customHeight="1" x14ac:dyDescent="0.25">
      <c r="A169" s="261"/>
      <c r="B169" s="33"/>
      <c r="C169" s="29"/>
      <c r="D169" s="27"/>
      <c r="E169" s="10"/>
      <c r="F169" s="34"/>
      <c r="G169" s="37"/>
      <c r="H169" s="43"/>
      <c r="I169" s="34"/>
      <c r="J169" s="37"/>
      <c r="K169" s="43"/>
      <c r="L169" s="106"/>
      <c r="M169" s="107"/>
      <c r="N169" s="41"/>
    </row>
    <row r="170" spans="1:14" ht="16.5" hidden="1" customHeight="1" x14ac:dyDescent="0.25">
      <c r="A170" s="261"/>
      <c r="B170" s="10"/>
      <c r="C170" s="10"/>
      <c r="D170" s="10"/>
      <c r="E170" s="11"/>
      <c r="F170" s="40"/>
      <c r="G170" s="43"/>
      <c r="H170" s="41"/>
      <c r="I170" s="42"/>
      <c r="J170" s="43"/>
      <c r="K170" s="41"/>
      <c r="L170" s="100"/>
      <c r="M170" s="101"/>
      <c r="N170" s="41"/>
    </row>
    <row r="171" spans="1:14" ht="19.5" hidden="1" customHeight="1" x14ac:dyDescent="0.25">
      <c r="A171" s="261"/>
      <c r="B171" s="247"/>
      <c r="C171" s="271"/>
      <c r="D171" s="271"/>
      <c r="E171" s="11"/>
      <c r="F171" s="40"/>
      <c r="G171" s="43"/>
      <c r="H171" s="41"/>
      <c r="I171" s="42"/>
      <c r="J171" s="43"/>
      <c r="K171" s="41"/>
      <c r="L171" s="100"/>
      <c r="M171" s="101"/>
      <c r="N171" s="41"/>
    </row>
    <row r="172" spans="1:14" ht="18.75" hidden="1" customHeight="1" x14ac:dyDescent="0.25">
      <c r="A172" s="261"/>
      <c r="B172" s="248"/>
      <c r="C172" s="271"/>
      <c r="D172" s="271"/>
      <c r="E172" s="26"/>
      <c r="F172" s="40"/>
      <c r="G172" s="43"/>
      <c r="H172" s="41"/>
      <c r="I172" s="42"/>
      <c r="J172" s="43"/>
      <c r="K172" s="41"/>
      <c r="L172" s="100"/>
      <c r="M172" s="101"/>
      <c r="N172" s="41"/>
    </row>
    <row r="173" spans="1:14" ht="27" hidden="1" customHeight="1" x14ac:dyDescent="0.25">
      <c r="A173" s="261"/>
      <c r="B173" s="249"/>
      <c r="C173" s="271"/>
      <c r="D173" s="271"/>
      <c r="E173" s="11"/>
      <c r="F173" s="40"/>
      <c r="G173" s="43"/>
      <c r="H173" s="41"/>
      <c r="I173" s="42"/>
      <c r="J173" s="43"/>
      <c r="K173" s="41"/>
      <c r="L173" s="100"/>
      <c r="M173" s="101"/>
      <c r="N173" s="41"/>
    </row>
    <row r="174" spans="1:14" ht="16.5" hidden="1" customHeight="1" x14ac:dyDescent="0.25">
      <c r="A174" s="261"/>
      <c r="B174" s="10"/>
      <c r="C174" s="10"/>
      <c r="D174" s="10"/>
      <c r="E174" s="11"/>
      <c r="F174" s="40"/>
      <c r="G174" s="43"/>
      <c r="H174" s="41"/>
      <c r="I174" s="42"/>
      <c r="J174" s="43"/>
      <c r="K174" s="41"/>
      <c r="L174" s="100"/>
      <c r="M174" s="101"/>
      <c r="N174" s="41"/>
    </row>
    <row r="175" spans="1:14" ht="17.25" hidden="1" customHeight="1" x14ac:dyDescent="0.25">
      <c r="A175" s="261"/>
      <c r="B175" s="10"/>
      <c r="C175" s="10"/>
      <c r="D175" s="10"/>
      <c r="E175" s="11"/>
      <c r="F175" s="40"/>
      <c r="G175" s="43"/>
      <c r="H175" s="41"/>
      <c r="I175" s="42"/>
      <c r="J175" s="43"/>
      <c r="K175" s="41"/>
      <c r="L175" s="100"/>
      <c r="M175" s="101"/>
      <c r="N175" s="41"/>
    </row>
    <row r="176" spans="1:14" ht="69.75" hidden="1" customHeight="1" x14ac:dyDescent="0.25">
      <c r="A176" s="261"/>
      <c r="B176" s="30"/>
      <c r="C176" s="39"/>
      <c r="D176" s="27"/>
      <c r="E176" s="10"/>
      <c r="F176" s="35"/>
      <c r="G176" s="36"/>
      <c r="H176" s="43"/>
      <c r="I176" s="35"/>
      <c r="J176" s="36"/>
      <c r="K176" s="43"/>
      <c r="L176" s="108"/>
      <c r="M176" s="109"/>
      <c r="N176" s="41"/>
    </row>
    <row r="177" spans="1:14" ht="16.5" hidden="1" customHeight="1" x14ac:dyDescent="0.25">
      <c r="A177" s="261"/>
      <c r="B177" s="10"/>
      <c r="C177" s="10"/>
      <c r="D177" s="10"/>
      <c r="E177" s="11"/>
      <c r="F177" s="40"/>
      <c r="G177" s="43"/>
      <c r="H177" s="41"/>
      <c r="I177" s="42"/>
      <c r="J177" s="43"/>
      <c r="K177" s="41"/>
      <c r="L177" s="100"/>
      <c r="M177" s="101"/>
      <c r="N177" s="41"/>
    </row>
    <row r="178" spans="1:14" ht="71.25" hidden="1" customHeight="1" x14ac:dyDescent="0.25">
      <c r="A178" s="261"/>
      <c r="B178" s="30"/>
      <c r="C178" s="29"/>
      <c r="D178" s="27"/>
      <c r="E178" s="10"/>
      <c r="F178" s="34"/>
      <c r="G178" s="37"/>
      <c r="H178" s="43"/>
      <c r="I178" s="34"/>
      <c r="J178" s="37"/>
      <c r="K178" s="43"/>
      <c r="L178" s="106"/>
      <c r="M178" s="107"/>
      <c r="N178" s="41"/>
    </row>
    <row r="179" spans="1:14" ht="16.5" hidden="1" customHeight="1" x14ac:dyDescent="0.25">
      <c r="A179" s="261"/>
      <c r="B179" s="10"/>
      <c r="C179" s="10"/>
      <c r="D179" s="10"/>
      <c r="E179" s="11"/>
      <c r="F179" s="40"/>
      <c r="G179" s="43"/>
      <c r="H179" s="41"/>
      <c r="I179" s="42"/>
      <c r="J179" s="43"/>
      <c r="K179" s="41"/>
      <c r="L179" s="100"/>
      <c r="M179" s="101"/>
      <c r="N179" s="41"/>
    </row>
    <row r="180" spans="1:14" ht="65.25" hidden="1" customHeight="1" x14ac:dyDescent="0.25">
      <c r="A180" s="261"/>
      <c r="B180" s="30"/>
      <c r="C180" s="29"/>
      <c r="D180" s="27"/>
      <c r="E180" s="10"/>
      <c r="F180" s="35"/>
      <c r="G180" s="36"/>
      <c r="H180" s="43"/>
      <c r="I180" s="34"/>
      <c r="J180" s="37"/>
      <c r="K180" s="43"/>
      <c r="L180" s="106"/>
      <c r="M180" s="107"/>
      <c r="N180" s="41"/>
    </row>
    <row r="181" spans="1:14" ht="16.5" hidden="1" customHeight="1" x14ac:dyDescent="0.25">
      <c r="A181" s="261"/>
      <c r="B181" s="10"/>
      <c r="C181" s="10"/>
      <c r="D181" s="10"/>
      <c r="E181" s="11"/>
      <c r="F181" s="40"/>
      <c r="G181" s="43"/>
      <c r="H181" s="41"/>
      <c r="I181" s="42"/>
      <c r="J181" s="43"/>
      <c r="K181" s="41"/>
      <c r="L181" s="100"/>
      <c r="M181" s="101"/>
      <c r="N181" s="41"/>
    </row>
    <row r="182" spans="1:14" ht="20.25" hidden="1" customHeight="1" x14ac:dyDescent="0.25">
      <c r="A182" s="261"/>
      <c r="B182" s="247"/>
      <c r="C182" s="271"/>
      <c r="D182" s="271"/>
      <c r="E182" s="11"/>
      <c r="F182" s="40"/>
      <c r="G182" s="43"/>
      <c r="H182" s="41"/>
      <c r="I182" s="34"/>
      <c r="J182" s="37"/>
      <c r="K182" s="41"/>
      <c r="L182" s="100"/>
      <c r="M182" s="101"/>
      <c r="N182" s="41"/>
    </row>
    <row r="183" spans="1:14" ht="16.5" hidden="1" customHeight="1" x14ac:dyDescent="0.25">
      <c r="A183" s="261"/>
      <c r="B183" s="248"/>
      <c r="C183" s="271"/>
      <c r="D183" s="271"/>
      <c r="E183" s="26"/>
      <c r="F183" s="40"/>
      <c r="G183" s="43"/>
      <c r="H183" s="41"/>
      <c r="I183" s="42"/>
      <c r="J183" s="43"/>
      <c r="K183" s="41"/>
      <c r="L183" s="100"/>
      <c r="M183" s="101"/>
      <c r="N183" s="41"/>
    </row>
    <row r="184" spans="1:14" ht="32.25" hidden="1" customHeight="1" x14ac:dyDescent="0.25">
      <c r="A184" s="261"/>
      <c r="B184" s="249"/>
      <c r="C184" s="271"/>
      <c r="D184" s="271"/>
      <c r="E184" s="11"/>
      <c r="F184" s="40"/>
      <c r="G184" s="43"/>
      <c r="H184" s="41"/>
      <c r="I184" s="42"/>
      <c r="J184" s="43"/>
      <c r="K184" s="41"/>
      <c r="L184" s="100"/>
      <c r="M184" s="101"/>
      <c r="N184" s="41"/>
    </row>
    <row r="185" spans="1:14" ht="16.5" hidden="1" customHeight="1" x14ac:dyDescent="0.25">
      <c r="A185" s="261"/>
      <c r="B185" s="10"/>
      <c r="C185" s="10"/>
      <c r="D185" s="10"/>
      <c r="E185" s="11"/>
      <c r="F185" s="40"/>
      <c r="G185" s="43"/>
      <c r="H185" s="41"/>
      <c r="I185" s="42"/>
      <c r="J185" s="43"/>
      <c r="K185" s="41"/>
      <c r="L185" s="100"/>
      <c r="M185" s="101"/>
      <c r="N185" s="41"/>
    </row>
    <row r="186" spans="1:14" ht="16.5" hidden="1" customHeight="1" x14ac:dyDescent="0.25">
      <c r="A186" s="261"/>
      <c r="B186" s="10"/>
      <c r="C186" s="10"/>
      <c r="D186" s="10"/>
      <c r="E186" s="11"/>
      <c r="F186" s="40"/>
      <c r="G186" s="43"/>
      <c r="H186" s="41"/>
      <c r="I186" s="42"/>
      <c r="J186" s="43"/>
      <c r="K186" s="41"/>
      <c r="L186" s="100"/>
      <c r="M186" s="101"/>
      <c r="N186" s="41"/>
    </row>
    <row r="187" spans="1:14" ht="120" hidden="1" customHeight="1" x14ac:dyDescent="0.25">
      <c r="A187" s="261"/>
      <c r="B187" s="30"/>
      <c r="C187" s="39"/>
      <c r="D187" s="27"/>
      <c r="E187" s="10"/>
      <c r="F187" s="35"/>
      <c r="G187" s="43"/>
      <c r="H187" s="43"/>
      <c r="I187" s="34"/>
      <c r="J187" s="37"/>
      <c r="K187" s="43"/>
      <c r="L187" s="108"/>
      <c r="M187" s="101"/>
      <c r="N187" s="41"/>
    </row>
    <row r="188" spans="1:14" ht="20.25" hidden="1" customHeight="1" x14ac:dyDescent="0.25">
      <c r="A188" s="261"/>
      <c r="B188" s="10"/>
      <c r="C188" s="10"/>
      <c r="D188" s="10"/>
      <c r="E188" s="11"/>
      <c r="F188" s="40"/>
      <c r="G188" s="43"/>
      <c r="H188" s="41"/>
      <c r="I188" s="42"/>
      <c r="J188" s="43"/>
      <c r="K188" s="41"/>
      <c r="L188" s="100"/>
      <c r="M188" s="101"/>
      <c r="N188" s="41"/>
    </row>
    <row r="189" spans="1:14" ht="19.5" hidden="1" customHeight="1" x14ac:dyDescent="0.25">
      <c r="A189" s="261"/>
      <c r="B189" s="247"/>
      <c r="C189" s="271"/>
      <c r="D189" s="271"/>
      <c r="E189" s="11"/>
      <c r="F189" s="34"/>
      <c r="G189" s="37"/>
      <c r="H189" s="41"/>
      <c r="I189" s="31"/>
      <c r="J189" s="37"/>
      <c r="K189" s="41"/>
      <c r="L189" s="106"/>
      <c r="M189" s="107"/>
      <c r="N189" s="41"/>
    </row>
    <row r="190" spans="1:14" ht="18.75" hidden="1" customHeight="1" x14ac:dyDescent="0.25">
      <c r="A190" s="261"/>
      <c r="B190" s="248"/>
      <c r="C190" s="271"/>
      <c r="D190" s="271"/>
      <c r="E190" s="26"/>
      <c r="F190" s="40"/>
      <c r="G190" s="43"/>
      <c r="H190" s="41"/>
      <c r="I190" s="42"/>
      <c r="J190" s="43"/>
      <c r="K190" s="41"/>
      <c r="L190" s="100"/>
      <c r="M190" s="101"/>
      <c r="N190" s="41"/>
    </row>
    <row r="191" spans="1:14" ht="24.75" hidden="1" customHeight="1" x14ac:dyDescent="0.25">
      <c r="A191" s="261"/>
      <c r="B191" s="249"/>
      <c r="C191" s="271"/>
      <c r="D191" s="271"/>
      <c r="E191" s="11"/>
      <c r="F191" s="40"/>
      <c r="G191" s="43"/>
      <c r="H191" s="41"/>
      <c r="I191" s="42"/>
      <c r="J191" s="43"/>
      <c r="K191" s="41"/>
      <c r="L191" s="100"/>
      <c r="M191" s="101"/>
      <c r="N191" s="41"/>
    </row>
    <row r="192" spans="1:14" ht="16.5" hidden="1" customHeight="1" x14ac:dyDescent="0.25">
      <c r="A192" s="261"/>
      <c r="B192" s="10"/>
      <c r="C192" s="10"/>
      <c r="D192" s="10"/>
      <c r="E192" s="11"/>
      <c r="F192" s="40"/>
      <c r="G192" s="43"/>
      <c r="H192" s="41"/>
      <c r="I192" s="42"/>
      <c r="J192" s="43"/>
      <c r="K192" s="41"/>
      <c r="L192" s="100"/>
      <c r="M192" s="101"/>
      <c r="N192" s="41"/>
    </row>
    <row r="193" spans="1:14" ht="16.5" hidden="1" customHeight="1" x14ac:dyDescent="0.25">
      <c r="A193" s="261"/>
      <c r="B193" s="10"/>
      <c r="C193" s="10"/>
      <c r="D193" s="10"/>
      <c r="E193" s="11"/>
      <c r="F193" s="40"/>
      <c r="G193" s="43"/>
      <c r="H193" s="41"/>
      <c r="I193" s="40"/>
      <c r="J193" s="43"/>
      <c r="K193" s="41"/>
      <c r="L193" s="100"/>
      <c r="M193" s="101"/>
      <c r="N193" s="41"/>
    </row>
    <row r="194" spans="1:14" ht="65.25" hidden="1" customHeight="1" x14ac:dyDescent="0.25">
      <c r="A194" s="261"/>
      <c r="B194" s="30"/>
      <c r="C194" s="29"/>
      <c r="D194" s="27"/>
      <c r="E194" s="10"/>
      <c r="F194" s="34"/>
      <c r="G194" s="37"/>
      <c r="H194" s="43"/>
      <c r="I194" s="31"/>
      <c r="J194" s="37"/>
      <c r="K194" s="43"/>
      <c r="L194" s="106"/>
      <c r="M194" s="107"/>
      <c r="N194" s="41"/>
    </row>
    <row r="195" spans="1:14" ht="20.25" hidden="1" customHeight="1" x14ac:dyDescent="0.25">
      <c r="A195" s="261"/>
      <c r="B195" s="10"/>
      <c r="C195" s="10"/>
      <c r="D195" s="10"/>
      <c r="E195" s="11"/>
      <c r="F195" s="40"/>
      <c r="G195" s="43"/>
      <c r="H195" s="41"/>
      <c r="I195" s="42"/>
      <c r="J195" s="43"/>
      <c r="K195" s="41"/>
      <c r="L195" s="100"/>
      <c r="M195" s="101"/>
      <c r="N195" s="41"/>
    </row>
    <row r="196" spans="1:14" ht="21" hidden="1" customHeight="1" x14ac:dyDescent="0.25">
      <c r="A196" s="261"/>
      <c r="B196" s="247"/>
      <c r="C196" s="271"/>
      <c r="D196" s="271"/>
      <c r="E196" s="11"/>
      <c r="F196" s="34"/>
      <c r="G196" s="37"/>
      <c r="H196" s="41"/>
      <c r="I196" s="31"/>
      <c r="J196" s="37"/>
      <c r="K196" s="41"/>
      <c r="L196" s="106"/>
      <c r="M196" s="107"/>
      <c r="N196" s="41"/>
    </row>
    <row r="197" spans="1:14" ht="19.5" hidden="1" customHeight="1" x14ac:dyDescent="0.25">
      <c r="A197" s="261"/>
      <c r="B197" s="248"/>
      <c r="C197" s="271"/>
      <c r="D197" s="271"/>
      <c r="E197" s="26"/>
      <c r="F197" s="40"/>
      <c r="G197" s="43"/>
      <c r="H197" s="41"/>
      <c r="I197" s="42"/>
      <c r="J197" s="43"/>
      <c r="K197" s="41"/>
      <c r="L197" s="100"/>
      <c r="M197" s="101"/>
      <c r="N197" s="41"/>
    </row>
    <row r="198" spans="1:14" ht="23.25" hidden="1" customHeight="1" x14ac:dyDescent="0.25">
      <c r="A198" s="261"/>
      <c r="B198" s="249"/>
      <c r="C198" s="271"/>
      <c r="D198" s="271"/>
      <c r="E198" s="11"/>
      <c r="F198" s="40"/>
      <c r="G198" s="43"/>
      <c r="H198" s="41"/>
      <c r="I198" s="42"/>
      <c r="J198" s="43"/>
      <c r="K198" s="41"/>
      <c r="L198" s="100"/>
      <c r="M198" s="101"/>
      <c r="N198" s="41"/>
    </row>
    <row r="199" spans="1:14" ht="17.25" hidden="1" customHeight="1" x14ac:dyDescent="0.25">
      <c r="A199" s="261"/>
      <c r="B199" s="10"/>
      <c r="C199" s="10"/>
      <c r="D199" s="10"/>
      <c r="E199" s="11"/>
      <c r="F199" s="40"/>
      <c r="G199" s="43"/>
      <c r="H199" s="41"/>
      <c r="I199" s="42"/>
      <c r="J199" s="43"/>
      <c r="K199" s="41"/>
      <c r="L199" s="100"/>
      <c r="M199" s="101"/>
      <c r="N199" s="41"/>
    </row>
    <row r="200" spans="1:14" ht="16.5" hidden="1" customHeight="1" x14ac:dyDescent="0.25">
      <c r="A200" s="261"/>
      <c r="B200" s="10"/>
      <c r="C200" s="10"/>
      <c r="D200" s="10"/>
      <c r="E200" s="11"/>
      <c r="F200" s="40"/>
      <c r="G200" s="43"/>
      <c r="H200" s="41"/>
      <c r="I200" s="42"/>
      <c r="J200" s="43"/>
      <c r="K200" s="41"/>
      <c r="L200" s="100"/>
      <c r="M200" s="101"/>
      <c r="N200" s="41"/>
    </row>
    <row r="201" spans="1:14" ht="62.25" hidden="1" customHeight="1" x14ac:dyDescent="0.25">
      <c r="A201" s="261"/>
      <c r="B201" s="30"/>
      <c r="C201" s="29"/>
      <c r="D201" s="27"/>
      <c r="E201" s="10"/>
      <c r="F201" s="34"/>
      <c r="G201" s="37"/>
      <c r="H201" s="43"/>
      <c r="I201" s="31"/>
      <c r="J201" s="37"/>
      <c r="K201" s="43"/>
      <c r="L201" s="106"/>
      <c r="M201" s="107"/>
      <c r="N201" s="41"/>
    </row>
    <row r="202" spans="1:14" ht="17.25" hidden="1" customHeight="1" x14ac:dyDescent="0.25">
      <c r="A202" s="261"/>
      <c r="B202" s="10"/>
      <c r="C202" s="10"/>
      <c r="D202" s="10"/>
      <c r="E202" s="11"/>
      <c r="F202" s="40"/>
      <c r="G202" s="43"/>
      <c r="H202" s="41"/>
      <c r="I202" s="42"/>
      <c r="J202" s="43"/>
      <c r="K202" s="41"/>
      <c r="L202" s="100"/>
      <c r="M202" s="101"/>
      <c r="N202" s="41"/>
    </row>
    <row r="203" spans="1:14" ht="21.75" hidden="1" customHeight="1" x14ac:dyDescent="0.25">
      <c r="A203" s="261"/>
      <c r="B203" s="247"/>
      <c r="C203" s="271"/>
      <c r="D203" s="271"/>
      <c r="E203" s="11"/>
      <c r="F203" s="34"/>
      <c r="G203" s="37"/>
      <c r="H203" s="41"/>
      <c r="I203" s="34"/>
      <c r="J203" s="37"/>
      <c r="K203" s="41"/>
      <c r="L203" s="106"/>
      <c r="M203" s="107"/>
      <c r="N203" s="41"/>
    </row>
    <row r="204" spans="1:14" ht="16.5" hidden="1" customHeight="1" x14ac:dyDescent="0.25">
      <c r="A204" s="261"/>
      <c r="B204" s="248"/>
      <c r="C204" s="271"/>
      <c r="D204" s="271"/>
      <c r="E204" s="26"/>
      <c r="F204" s="40"/>
      <c r="G204" s="43"/>
      <c r="H204" s="41"/>
      <c r="I204" s="42"/>
      <c r="J204" s="43"/>
      <c r="K204" s="41"/>
      <c r="L204" s="100"/>
      <c r="M204" s="101"/>
      <c r="N204" s="41"/>
    </row>
    <row r="205" spans="1:14" ht="33" hidden="1" customHeight="1" x14ac:dyDescent="0.25">
      <c r="A205" s="261"/>
      <c r="B205" s="249"/>
      <c r="C205" s="271"/>
      <c r="D205" s="271"/>
      <c r="E205" s="11"/>
      <c r="F205" s="40"/>
      <c r="G205" s="43"/>
      <c r="H205" s="41"/>
      <c r="I205" s="42"/>
      <c r="J205" s="43"/>
      <c r="K205" s="41"/>
      <c r="L205" s="100"/>
      <c r="M205" s="101"/>
      <c r="N205" s="41"/>
    </row>
    <row r="206" spans="1:14" ht="16.5" hidden="1" customHeight="1" x14ac:dyDescent="0.25">
      <c r="A206" s="261"/>
      <c r="B206" s="10"/>
      <c r="C206" s="10"/>
      <c r="D206" s="10"/>
      <c r="E206" s="11"/>
      <c r="F206" s="40"/>
      <c r="G206" s="43"/>
      <c r="H206" s="41"/>
      <c r="I206" s="42"/>
      <c r="J206" s="43"/>
      <c r="K206" s="41"/>
      <c r="L206" s="100"/>
      <c r="M206" s="101"/>
      <c r="N206" s="41"/>
    </row>
    <row r="207" spans="1:14" ht="16.5" hidden="1" customHeight="1" x14ac:dyDescent="0.25">
      <c r="A207" s="261"/>
      <c r="B207" s="10"/>
      <c r="C207" s="10"/>
      <c r="D207" s="10"/>
      <c r="E207" s="11"/>
      <c r="F207" s="40"/>
      <c r="G207" s="43"/>
      <c r="H207" s="41"/>
      <c r="I207" s="40"/>
      <c r="J207" s="43"/>
      <c r="K207" s="41"/>
      <c r="L207" s="100"/>
      <c r="M207" s="101"/>
      <c r="N207" s="41"/>
    </row>
    <row r="208" spans="1:14" ht="71.25" hidden="1" customHeight="1" x14ac:dyDescent="0.25">
      <c r="A208" s="261"/>
      <c r="B208" s="30"/>
      <c r="C208" s="29"/>
      <c r="D208" s="27"/>
      <c r="E208" s="10"/>
      <c r="F208" s="34"/>
      <c r="G208" s="37"/>
      <c r="H208" s="43"/>
      <c r="I208" s="34"/>
      <c r="J208" s="37"/>
      <c r="K208" s="43"/>
      <c r="L208" s="106"/>
      <c r="M208" s="107"/>
      <c r="N208" s="41"/>
    </row>
    <row r="209" spans="1:14" ht="16.5" hidden="1" customHeight="1" x14ac:dyDescent="0.25">
      <c r="A209" s="261"/>
      <c r="B209" s="10"/>
      <c r="C209" s="10"/>
      <c r="D209" s="10"/>
      <c r="E209" s="11"/>
      <c r="F209" s="40"/>
      <c r="G209" s="43"/>
      <c r="H209" s="41"/>
      <c r="I209" s="42"/>
      <c r="J209" s="43"/>
      <c r="K209" s="41"/>
      <c r="L209" s="100"/>
      <c r="M209" s="101"/>
      <c r="N209" s="41"/>
    </row>
    <row r="210" spans="1:14" ht="21.75" hidden="1" customHeight="1" x14ac:dyDescent="0.25">
      <c r="A210" s="261"/>
      <c r="B210" s="247"/>
      <c r="C210" s="271"/>
      <c r="D210" s="271"/>
      <c r="E210" s="11"/>
      <c r="F210" s="40"/>
      <c r="G210" s="43"/>
      <c r="H210" s="41"/>
      <c r="I210" s="31"/>
      <c r="J210" s="37"/>
      <c r="K210" s="41"/>
      <c r="L210" s="100"/>
      <c r="M210" s="101"/>
      <c r="N210" s="41"/>
    </row>
    <row r="211" spans="1:14" ht="18.75" hidden="1" customHeight="1" x14ac:dyDescent="0.25">
      <c r="A211" s="261"/>
      <c r="B211" s="248"/>
      <c r="C211" s="271"/>
      <c r="D211" s="271"/>
      <c r="E211" s="26"/>
      <c r="F211" s="40"/>
      <c r="G211" s="43"/>
      <c r="H211" s="41"/>
      <c r="I211" s="42"/>
      <c r="J211" s="43"/>
      <c r="K211" s="41"/>
      <c r="L211" s="100"/>
      <c r="M211" s="101"/>
      <c r="N211" s="41"/>
    </row>
    <row r="212" spans="1:14" ht="24.75" hidden="1" customHeight="1" x14ac:dyDescent="0.25">
      <c r="A212" s="261"/>
      <c r="B212" s="249"/>
      <c r="C212" s="271"/>
      <c r="D212" s="271"/>
      <c r="E212" s="11"/>
      <c r="F212" s="40"/>
      <c r="G212" s="43"/>
      <c r="H212" s="41"/>
      <c r="I212" s="42"/>
      <c r="J212" s="43"/>
      <c r="K212" s="41"/>
      <c r="L212" s="100"/>
      <c r="M212" s="101"/>
      <c r="N212" s="41"/>
    </row>
    <row r="213" spans="1:14" ht="16.5" hidden="1" customHeight="1" x14ac:dyDescent="0.25">
      <c r="A213" s="261"/>
      <c r="B213" s="10"/>
      <c r="C213" s="10"/>
      <c r="D213" s="10"/>
      <c r="E213" s="11"/>
      <c r="F213" s="40"/>
      <c r="G213" s="43"/>
      <c r="H213" s="41"/>
      <c r="I213" s="42"/>
      <c r="J213" s="43"/>
      <c r="K213" s="41"/>
      <c r="L213" s="100"/>
      <c r="M213" s="101"/>
      <c r="N213" s="41"/>
    </row>
    <row r="214" spans="1:14" ht="16.5" hidden="1" customHeight="1" x14ac:dyDescent="0.25">
      <c r="A214" s="261"/>
      <c r="B214" s="10"/>
      <c r="C214" s="10"/>
      <c r="D214" s="10"/>
      <c r="E214" s="11"/>
      <c r="F214" s="40"/>
      <c r="G214" s="43"/>
      <c r="H214" s="41"/>
      <c r="I214" s="42"/>
      <c r="J214" s="43"/>
      <c r="K214" s="41"/>
      <c r="L214" s="100"/>
      <c r="M214" s="101"/>
      <c r="N214" s="41"/>
    </row>
    <row r="215" spans="1:14" ht="68.25" hidden="1" customHeight="1" x14ac:dyDescent="0.25">
      <c r="A215" s="261"/>
      <c r="B215" s="33"/>
      <c r="C215" s="29"/>
      <c r="D215" s="27"/>
      <c r="E215" s="10"/>
      <c r="F215" s="34"/>
      <c r="G215" s="43"/>
      <c r="H215" s="43"/>
      <c r="I215" s="31"/>
      <c r="J215" s="37"/>
      <c r="K215" s="43"/>
      <c r="L215" s="106"/>
      <c r="M215" s="101"/>
      <c r="N215" s="41"/>
    </row>
    <row r="216" spans="1:14" ht="16.5" hidden="1" customHeight="1" x14ac:dyDescent="0.25">
      <c r="A216" s="252"/>
      <c r="B216" s="10"/>
      <c r="C216" s="10"/>
      <c r="D216" s="10"/>
      <c r="E216" s="11"/>
      <c r="F216" s="40"/>
      <c r="G216" s="43"/>
      <c r="H216" s="41"/>
      <c r="I216" s="42"/>
      <c r="J216" s="43"/>
      <c r="K216" s="41"/>
      <c r="L216" s="100"/>
      <c r="M216" s="101"/>
      <c r="N216" s="41"/>
    </row>
    <row r="217" spans="1:14" ht="21.75" hidden="1" customHeight="1" x14ac:dyDescent="0.25">
      <c r="A217" s="325"/>
      <c r="B217" s="247"/>
      <c r="C217" s="326"/>
      <c r="D217" s="326"/>
      <c r="E217" s="11"/>
      <c r="F217" s="40"/>
      <c r="G217" s="43"/>
      <c r="H217" s="41"/>
      <c r="I217" s="31"/>
      <c r="J217" s="37"/>
      <c r="K217" s="41"/>
      <c r="L217" s="100"/>
      <c r="M217" s="101"/>
      <c r="N217" s="41"/>
    </row>
    <row r="218" spans="1:14" ht="18.75" hidden="1" customHeight="1" x14ac:dyDescent="0.25">
      <c r="A218" s="325"/>
      <c r="B218" s="248"/>
      <c r="C218" s="327"/>
      <c r="D218" s="327"/>
      <c r="E218" s="26"/>
      <c r="F218" s="40"/>
      <c r="G218" s="43"/>
      <c r="H218" s="41"/>
      <c r="I218" s="42"/>
      <c r="J218" s="43"/>
      <c r="K218" s="41"/>
      <c r="L218" s="100"/>
      <c r="M218" s="101"/>
      <c r="N218" s="41"/>
    </row>
    <row r="219" spans="1:14" ht="24.75" hidden="1" customHeight="1" x14ac:dyDescent="0.25">
      <c r="A219" s="325"/>
      <c r="B219" s="249"/>
      <c r="C219" s="328"/>
      <c r="D219" s="328"/>
      <c r="E219" s="11"/>
      <c r="F219" s="40"/>
      <c r="G219" s="43"/>
      <c r="H219" s="41"/>
      <c r="I219" s="42"/>
      <c r="J219" s="43"/>
      <c r="K219" s="41"/>
      <c r="L219" s="100"/>
      <c r="M219" s="101"/>
      <c r="N219" s="41"/>
    </row>
    <row r="220" spans="1:14" ht="16.5" hidden="1" customHeight="1" x14ac:dyDescent="0.25">
      <c r="A220" s="324"/>
      <c r="B220" s="10"/>
      <c r="C220" s="10"/>
      <c r="D220" s="10"/>
      <c r="E220" s="11"/>
      <c r="F220" s="40"/>
      <c r="G220" s="43"/>
      <c r="H220" s="41"/>
      <c r="I220" s="42"/>
      <c r="J220" s="43"/>
      <c r="K220" s="41"/>
      <c r="L220" s="100"/>
      <c r="M220" s="101"/>
      <c r="N220" s="41"/>
    </row>
    <row r="221" spans="1:14" ht="16.5" hidden="1" customHeight="1" x14ac:dyDescent="0.25">
      <c r="A221" s="252"/>
      <c r="B221" s="10"/>
      <c r="C221" s="10"/>
      <c r="D221" s="10"/>
      <c r="E221" s="11"/>
      <c r="F221" s="40"/>
      <c r="G221" s="43"/>
      <c r="H221" s="41"/>
      <c r="I221" s="42"/>
      <c r="J221" s="43"/>
      <c r="K221" s="41"/>
      <c r="L221" s="100"/>
      <c r="M221" s="101"/>
      <c r="N221" s="41"/>
    </row>
    <row r="222" spans="1:14" ht="68.25" hidden="1" customHeight="1" x14ac:dyDescent="0.25">
      <c r="A222" s="324"/>
      <c r="B222" s="64"/>
      <c r="C222" s="29"/>
      <c r="D222" s="27"/>
      <c r="E222" s="10"/>
      <c r="F222" s="34"/>
      <c r="G222" s="43"/>
      <c r="H222" s="43"/>
      <c r="I222" s="31"/>
      <c r="J222" s="37"/>
      <c r="K222" s="43"/>
      <c r="L222" s="106"/>
      <c r="M222" s="101"/>
      <c r="N222" s="41"/>
    </row>
    <row r="223" spans="1:14" ht="18.75" x14ac:dyDescent="0.25">
      <c r="A223" s="24"/>
      <c r="B223" s="24"/>
      <c r="C223" s="24"/>
      <c r="D223" s="24"/>
      <c r="E223" s="24"/>
      <c r="F223" s="46"/>
      <c r="G223" s="46"/>
      <c r="H223" s="24"/>
      <c r="I223" s="46"/>
      <c r="J223" s="46"/>
      <c r="K223" s="24"/>
      <c r="L223" s="300"/>
      <c r="M223" s="300"/>
      <c r="N223" s="300"/>
    </row>
    <row r="224" spans="1:14" ht="18.75" x14ac:dyDescent="0.25">
      <c r="A224" s="24"/>
      <c r="B224" s="24"/>
      <c r="C224" s="24"/>
      <c r="D224" s="24"/>
      <c r="E224" s="24"/>
      <c r="F224" s="46"/>
      <c r="G224" s="46"/>
      <c r="H224" s="24"/>
      <c r="I224" s="46"/>
      <c r="J224" s="46"/>
      <c r="K224" s="24"/>
      <c r="L224" s="110"/>
      <c r="M224" s="110"/>
      <c r="N224" s="24"/>
    </row>
    <row r="225" spans="1:10" ht="15.75" x14ac:dyDescent="0.25">
      <c r="A225" s="250"/>
      <c r="B225" s="250"/>
      <c r="C225" s="251"/>
      <c r="D225" s="251"/>
      <c r="E225" s="251"/>
      <c r="F225" s="251"/>
    </row>
    <row r="226" spans="1:10" ht="15.75" x14ac:dyDescent="0.25">
      <c r="A226" s="4"/>
      <c r="D226" s="114"/>
      <c r="J226" s="47"/>
    </row>
    <row r="228" spans="1:10" ht="15.75" x14ac:dyDescent="0.25">
      <c r="A228" s="4"/>
    </row>
    <row r="229" spans="1:10" ht="15.75" x14ac:dyDescent="0.25">
      <c r="A229" s="4"/>
    </row>
    <row r="230" spans="1:10" ht="15.75" x14ac:dyDescent="0.25">
      <c r="A230" s="2"/>
    </row>
    <row r="231" spans="1:10" ht="15.75" x14ac:dyDescent="0.25">
      <c r="A231" s="2"/>
    </row>
    <row r="232" spans="1:10" ht="15.75" x14ac:dyDescent="0.25">
      <c r="A232" s="2"/>
    </row>
    <row r="233" spans="1:10" ht="18.75" x14ac:dyDescent="0.25">
      <c r="A233" s="20"/>
    </row>
    <row r="234" spans="1:10" ht="210.75" customHeight="1" x14ac:dyDescent="0.25">
      <c r="A234" s="56"/>
    </row>
    <row r="235" spans="1:10" ht="15.75" x14ac:dyDescent="0.25">
      <c r="A235" s="56"/>
    </row>
    <row r="236" spans="1:10" x14ac:dyDescent="0.25">
      <c r="A236" s="299"/>
      <c r="B236" s="299"/>
      <c r="C236" s="299"/>
      <c r="D236" s="299"/>
      <c r="E236" s="299"/>
      <c r="F236" s="299"/>
      <c r="G236" s="299"/>
    </row>
    <row r="237" spans="1:10" x14ac:dyDescent="0.25">
      <c r="A237" s="299"/>
      <c r="B237" s="299"/>
      <c r="C237" s="299"/>
      <c r="D237" s="299"/>
      <c r="E237" s="299"/>
      <c r="F237" s="299"/>
      <c r="G237" s="299"/>
    </row>
    <row r="238" spans="1:10" ht="48" customHeight="1" x14ac:dyDescent="0.25">
      <c r="A238" s="299"/>
      <c r="B238" s="299"/>
      <c r="C238" s="299"/>
      <c r="D238" s="299"/>
      <c r="E238" s="13"/>
      <c r="F238" s="52"/>
      <c r="G238" s="52"/>
    </row>
    <row r="239" spans="1:10" x14ac:dyDescent="0.25">
      <c r="A239" s="14"/>
      <c r="B239" s="14"/>
      <c r="C239" s="14"/>
      <c r="D239" s="14"/>
      <c r="E239" s="14"/>
      <c r="F239" s="53"/>
      <c r="G239" s="53"/>
    </row>
    <row r="240" spans="1:10" x14ac:dyDescent="0.25">
      <c r="A240" s="316"/>
      <c r="B240" s="15"/>
      <c r="C240" s="16"/>
      <c r="D240" s="15"/>
      <c r="E240" s="15"/>
      <c r="F240" s="49"/>
      <c r="G240" s="49"/>
    </row>
    <row r="241" spans="1:7" ht="48" customHeight="1" x14ac:dyDescent="0.25">
      <c r="A241" s="316"/>
      <c r="B241" s="15"/>
      <c r="C241" s="16"/>
      <c r="D241" s="15"/>
      <c r="E241" s="15"/>
      <c r="F241" s="49"/>
      <c r="G241" s="49"/>
    </row>
    <row r="242" spans="1:7" x14ac:dyDescent="0.25">
      <c r="A242" s="317"/>
      <c r="B242" s="317"/>
      <c r="C242" s="317"/>
      <c r="D242" s="317"/>
      <c r="E242" s="317"/>
      <c r="F242" s="317"/>
      <c r="G242" s="317"/>
    </row>
    <row r="243" spans="1:7" x14ac:dyDescent="0.25">
      <c r="A243" s="316"/>
      <c r="B243" s="15"/>
      <c r="C243" s="17"/>
      <c r="D243" s="15"/>
      <c r="E243" s="15"/>
      <c r="F243" s="49"/>
      <c r="G243" s="49"/>
    </row>
    <row r="244" spans="1:7" x14ac:dyDescent="0.25">
      <c r="A244" s="316"/>
      <c r="B244" s="15"/>
      <c r="C244" s="17"/>
      <c r="D244" s="15"/>
      <c r="E244" s="15"/>
      <c r="F244" s="49"/>
      <c r="G244" s="49"/>
    </row>
    <row r="245" spans="1:7" x14ac:dyDescent="0.25">
      <c r="A245" s="17"/>
      <c r="B245" s="15"/>
      <c r="C245" s="17"/>
      <c r="D245" s="15"/>
      <c r="E245" s="15"/>
      <c r="F245" s="49"/>
      <c r="G245" s="49"/>
    </row>
    <row r="246" spans="1:7" x14ac:dyDescent="0.25">
      <c r="A246" s="17"/>
      <c r="B246" s="15"/>
      <c r="C246" s="17"/>
      <c r="D246" s="15"/>
      <c r="E246" s="15"/>
      <c r="F246" s="49"/>
      <c r="G246" s="49"/>
    </row>
    <row r="247" spans="1:7" x14ac:dyDescent="0.25">
      <c r="A247" s="17"/>
      <c r="B247" s="15"/>
      <c r="C247" s="17"/>
      <c r="D247" s="15"/>
      <c r="E247" s="15"/>
      <c r="F247" s="49"/>
      <c r="G247" s="49"/>
    </row>
    <row r="248" spans="1:7" x14ac:dyDescent="0.25">
      <c r="A248" s="61"/>
      <c r="B248" s="15"/>
      <c r="C248" s="17"/>
      <c r="D248" s="15"/>
      <c r="E248" s="15"/>
      <c r="F248" s="49"/>
      <c r="G248" s="49"/>
    </row>
    <row r="249" spans="1:7" x14ac:dyDescent="0.25">
      <c r="A249" s="316"/>
      <c r="B249" s="15"/>
      <c r="C249" s="17"/>
      <c r="D249" s="15"/>
      <c r="E249" s="15"/>
      <c r="F249" s="49"/>
      <c r="G249" s="49"/>
    </row>
    <row r="250" spans="1:7" x14ac:dyDescent="0.25">
      <c r="A250" s="316"/>
      <c r="B250" s="15"/>
      <c r="C250" s="17"/>
      <c r="D250" s="15"/>
      <c r="E250" s="15"/>
      <c r="F250" s="49"/>
      <c r="G250" s="49"/>
    </row>
    <row r="251" spans="1:7" x14ac:dyDescent="0.25">
      <c r="A251" s="316"/>
      <c r="B251" s="15"/>
      <c r="C251" s="17"/>
      <c r="D251" s="15"/>
      <c r="E251" s="15"/>
      <c r="F251" s="49"/>
      <c r="G251" s="49"/>
    </row>
    <row r="252" spans="1:7" x14ac:dyDescent="0.25">
      <c r="A252" s="316"/>
      <c r="B252" s="15"/>
      <c r="C252" s="17"/>
      <c r="D252" s="15"/>
      <c r="E252" s="17"/>
      <c r="F252" s="49"/>
      <c r="G252" s="49"/>
    </row>
    <row r="253" spans="1:7" x14ac:dyDescent="0.25">
      <c r="A253" s="316"/>
      <c r="B253" s="15"/>
      <c r="C253" s="17"/>
      <c r="D253" s="15"/>
      <c r="E253" s="15"/>
      <c r="F253" s="49"/>
      <c r="G253" s="49"/>
    </row>
    <row r="254" spans="1:7" x14ac:dyDescent="0.25">
      <c r="A254" s="316"/>
      <c r="B254" s="15"/>
      <c r="C254" s="17"/>
      <c r="D254" s="15"/>
      <c r="E254" s="15"/>
      <c r="F254" s="49"/>
      <c r="G254" s="49"/>
    </row>
    <row r="255" spans="1:7" x14ac:dyDescent="0.25">
      <c r="A255" s="316"/>
      <c r="B255" s="15"/>
      <c r="C255" s="17"/>
      <c r="D255" s="15"/>
      <c r="E255" s="15"/>
      <c r="F255" s="49"/>
      <c r="G255" s="49"/>
    </row>
    <row r="256" spans="1:7" x14ac:dyDescent="0.25">
      <c r="A256" s="316"/>
      <c r="B256" s="15"/>
      <c r="C256" s="17"/>
      <c r="D256" s="15"/>
      <c r="E256" s="17"/>
      <c r="F256" s="49"/>
      <c r="G256" s="49"/>
    </row>
    <row r="257" spans="1:13" ht="15.75" x14ac:dyDescent="0.25">
      <c r="A257" s="4"/>
    </row>
    <row r="258" spans="1:13" x14ac:dyDescent="0.25">
      <c r="A258" s="18"/>
    </row>
    <row r="259" spans="1:13" x14ac:dyDescent="0.25">
      <c r="A259" s="18"/>
    </row>
    <row r="260" spans="1:13" x14ac:dyDescent="0.25">
      <c r="A260" s="18"/>
    </row>
    <row r="261" spans="1:13" ht="15.75" x14ac:dyDescent="0.25">
      <c r="A261" s="56"/>
    </row>
    <row r="262" spans="1:13" ht="15.75" x14ac:dyDescent="0.25">
      <c r="A262" s="56"/>
    </row>
    <row r="263" spans="1:13" ht="15.75" x14ac:dyDescent="0.25">
      <c r="A263" s="56"/>
    </row>
    <row r="264" spans="1:13" ht="15.75" x14ac:dyDescent="0.25">
      <c r="A264" s="56"/>
    </row>
    <row r="265" spans="1:13" ht="18.75" x14ac:dyDescent="0.25">
      <c r="A265" s="3"/>
      <c r="M265" s="110"/>
    </row>
    <row r="266" spans="1:13" ht="15.75" x14ac:dyDescent="0.25">
      <c r="A266" s="2"/>
    </row>
    <row r="267" spans="1:13" ht="15.75" x14ac:dyDescent="0.25">
      <c r="A267" s="2"/>
    </row>
    <row r="268" spans="1:13" x14ac:dyDescent="0.25">
      <c r="L268" s="111"/>
    </row>
    <row r="269" spans="1:13" x14ac:dyDescent="0.25">
      <c r="A269" s="1"/>
    </row>
    <row r="270" spans="1:13" x14ac:dyDescent="0.25">
      <c r="A270" s="1"/>
    </row>
    <row r="271" spans="1:13" x14ac:dyDescent="0.25">
      <c r="A271" s="1"/>
    </row>
    <row r="272" spans="1:13" x14ac:dyDescent="0.25">
      <c r="A272" s="1"/>
    </row>
    <row r="273" spans="1:5" x14ac:dyDescent="0.25">
      <c r="A273" s="1"/>
    </row>
    <row r="274" spans="1:5" x14ac:dyDescent="0.25">
      <c r="A274" s="1"/>
    </row>
    <row r="275" spans="1:5" x14ac:dyDescent="0.25">
      <c r="A275" s="1"/>
    </row>
    <row r="276" spans="1:5" x14ac:dyDescent="0.25">
      <c r="A276" s="1"/>
    </row>
    <row r="277" spans="1:5" x14ac:dyDescent="0.25">
      <c r="A277" s="1"/>
    </row>
    <row r="278" spans="1:5" x14ac:dyDescent="0.25">
      <c r="A278" s="1"/>
    </row>
    <row r="279" spans="1:5" x14ac:dyDescent="0.25">
      <c r="A279" s="1"/>
    </row>
    <row r="280" spans="1:5" x14ac:dyDescent="0.25">
      <c r="A280" s="1"/>
    </row>
    <row r="281" spans="1:5" x14ac:dyDescent="0.25">
      <c r="A281" s="1"/>
    </row>
    <row r="282" spans="1:5" x14ac:dyDescent="0.25">
      <c r="A282" s="1"/>
    </row>
    <row r="283" spans="1:5" x14ac:dyDescent="0.25">
      <c r="A283" s="1"/>
    </row>
    <row r="284" spans="1:5" x14ac:dyDescent="0.25">
      <c r="A284" s="1"/>
    </row>
    <row r="285" spans="1:5" x14ac:dyDescent="0.25">
      <c r="A285" s="1"/>
    </row>
    <row r="286" spans="1:5" ht="15.75" x14ac:dyDescent="0.25">
      <c r="A286" s="60"/>
      <c r="E286" s="19"/>
    </row>
    <row r="287" spans="1:5" ht="15.75" x14ac:dyDescent="0.25">
      <c r="A287" s="2"/>
    </row>
    <row r="288" spans="1:5" ht="18.75" x14ac:dyDescent="0.25">
      <c r="A288" s="20"/>
    </row>
    <row r="289" spans="1:20" ht="15.75" x14ac:dyDescent="0.25">
      <c r="A289" s="56"/>
    </row>
    <row r="290" spans="1:20" ht="15.75" x14ac:dyDescent="0.25">
      <c r="A290" s="56"/>
    </row>
    <row r="291" spans="1:20" ht="15.75" x14ac:dyDescent="0.25">
      <c r="A291" s="2"/>
    </row>
    <row r="292" spans="1:20" ht="15.75" x14ac:dyDescent="0.25">
      <c r="A292" s="56"/>
    </row>
    <row r="293" spans="1:20" ht="15.75" x14ac:dyDescent="0.25">
      <c r="A293" s="4"/>
      <c r="T293" s="5"/>
    </row>
    <row r="294" spans="1:20" ht="50.25" customHeight="1" x14ac:dyDescent="0.25">
      <c r="A294" s="56"/>
    </row>
    <row r="296" spans="1:20" x14ac:dyDescent="0.25">
      <c r="A296" s="299"/>
      <c r="B296" s="319"/>
      <c r="C296" s="299"/>
      <c r="D296" s="299"/>
      <c r="E296" s="299"/>
      <c r="F296" s="299"/>
      <c r="G296" s="299"/>
      <c r="H296" s="299"/>
      <c r="I296" s="299"/>
      <c r="J296" s="299"/>
      <c r="K296" s="299"/>
      <c r="L296" s="299"/>
    </row>
    <row r="297" spans="1:20" x14ac:dyDescent="0.25">
      <c r="A297" s="299"/>
      <c r="B297" s="319"/>
      <c r="C297" s="299"/>
      <c r="D297" s="13"/>
      <c r="E297" s="15"/>
      <c r="F297" s="49"/>
      <c r="G297" s="52"/>
      <c r="H297" s="50"/>
      <c r="I297" s="32"/>
      <c r="J297" s="52"/>
      <c r="K297" s="50"/>
      <c r="L297" s="112"/>
    </row>
    <row r="298" spans="1:20" x14ac:dyDescent="0.25">
      <c r="A298" s="14"/>
      <c r="B298" s="14"/>
      <c r="C298" s="14"/>
      <c r="D298" s="14"/>
      <c r="E298" s="14"/>
      <c r="F298" s="53"/>
      <c r="G298" s="53"/>
      <c r="H298" s="51"/>
      <c r="I298" s="44"/>
      <c r="J298" s="53"/>
      <c r="K298" s="51"/>
      <c r="L298" s="113"/>
    </row>
    <row r="299" spans="1:20" x14ac:dyDescent="0.25">
      <c r="A299" s="21"/>
      <c r="B299" s="21"/>
      <c r="C299" s="13"/>
      <c r="D299" s="17"/>
      <c r="E299" s="15"/>
      <c r="F299" s="49"/>
      <c r="G299" s="49"/>
      <c r="H299" s="54"/>
      <c r="I299" s="32"/>
      <c r="J299" s="49"/>
      <c r="K299" s="50"/>
      <c r="L299" s="112"/>
    </row>
    <row r="300" spans="1:20" x14ac:dyDescent="0.25">
      <c r="A300" s="22"/>
      <c r="B300" s="16"/>
      <c r="C300" s="17"/>
      <c r="D300" s="17"/>
      <c r="E300" s="15"/>
      <c r="F300" s="49"/>
      <c r="G300" s="49"/>
      <c r="H300" s="54"/>
      <c r="I300" s="32"/>
      <c r="J300" s="49"/>
      <c r="K300" s="50"/>
      <c r="L300" s="112"/>
    </row>
    <row r="301" spans="1:20" x14ac:dyDescent="0.25">
      <c r="A301" s="23"/>
      <c r="B301" s="17"/>
      <c r="C301" s="17"/>
      <c r="D301" s="17"/>
      <c r="E301" s="15"/>
      <c r="F301" s="49"/>
      <c r="G301" s="49"/>
      <c r="H301" s="54"/>
      <c r="I301" s="32"/>
      <c r="J301" s="49"/>
      <c r="K301" s="50"/>
      <c r="L301" s="112"/>
    </row>
    <row r="302" spans="1:20" x14ac:dyDescent="0.25">
      <c r="A302" s="23"/>
      <c r="B302" s="316"/>
      <c r="C302" s="316"/>
      <c r="D302" s="316"/>
      <c r="E302" s="317"/>
      <c r="F302" s="318"/>
      <c r="G302" s="318"/>
      <c r="H302" s="320"/>
      <c r="I302" s="321"/>
      <c r="J302" s="318"/>
      <c r="K302" s="322"/>
      <c r="L302" s="323"/>
    </row>
    <row r="303" spans="1:20" x14ac:dyDescent="0.25">
      <c r="A303" s="23"/>
      <c r="B303" s="316"/>
      <c r="C303" s="316"/>
      <c r="D303" s="316"/>
      <c r="E303" s="317"/>
      <c r="F303" s="318"/>
      <c r="G303" s="318"/>
      <c r="H303" s="320"/>
      <c r="I303" s="321"/>
      <c r="J303" s="318"/>
      <c r="K303" s="322"/>
      <c r="L303" s="323"/>
    </row>
    <row r="304" spans="1:20" x14ac:dyDescent="0.25">
      <c r="A304" s="317"/>
      <c r="B304" s="317"/>
      <c r="C304" s="317"/>
      <c r="D304" s="317"/>
      <c r="E304" s="317"/>
      <c r="F304" s="317"/>
      <c r="G304" s="317"/>
      <c r="H304" s="317"/>
      <c r="I304" s="317"/>
      <c r="J304" s="317"/>
      <c r="K304" s="317"/>
      <c r="L304" s="317"/>
    </row>
    <row r="305" spans="1:12" x14ac:dyDescent="0.25">
      <c r="A305" s="16"/>
      <c r="B305" s="17"/>
      <c r="C305" s="17"/>
      <c r="D305" s="17"/>
      <c r="E305" s="15"/>
      <c r="F305" s="49"/>
      <c r="G305" s="49"/>
      <c r="H305" s="54"/>
      <c r="I305" s="32"/>
      <c r="J305" s="49"/>
      <c r="K305" s="50"/>
      <c r="L305" s="112"/>
    </row>
    <row r="306" spans="1:12" x14ac:dyDescent="0.25">
      <c r="A306" s="22"/>
      <c r="B306" s="17"/>
      <c r="C306" s="17"/>
      <c r="D306" s="17"/>
      <c r="E306" s="15"/>
      <c r="F306" s="49"/>
      <c r="G306" s="49"/>
      <c r="H306" s="54"/>
      <c r="I306" s="32"/>
      <c r="J306" s="49"/>
      <c r="K306" s="50"/>
      <c r="L306" s="112"/>
    </row>
    <row r="307" spans="1:12" x14ac:dyDescent="0.25">
      <c r="A307" s="22"/>
      <c r="B307" s="17"/>
      <c r="C307" s="17"/>
      <c r="D307" s="17"/>
      <c r="E307" s="15"/>
      <c r="F307" s="49"/>
      <c r="G307" s="49"/>
      <c r="H307" s="54"/>
      <c r="I307" s="32"/>
      <c r="J307" s="49"/>
      <c r="K307" s="50"/>
      <c r="L307" s="112"/>
    </row>
    <row r="308" spans="1:12" x14ac:dyDescent="0.25">
      <c r="A308" s="23"/>
      <c r="B308" s="316"/>
      <c r="C308" s="316"/>
      <c r="D308" s="316"/>
      <c r="E308" s="317"/>
      <c r="F308" s="318"/>
      <c r="G308" s="318"/>
      <c r="H308" s="320"/>
      <c r="I308" s="321"/>
      <c r="J308" s="318"/>
      <c r="K308" s="322"/>
      <c r="L308" s="323"/>
    </row>
    <row r="309" spans="1:12" x14ac:dyDescent="0.25">
      <c r="A309" s="22"/>
      <c r="B309" s="316"/>
      <c r="C309" s="316"/>
      <c r="D309" s="316"/>
      <c r="E309" s="317"/>
      <c r="F309" s="318"/>
      <c r="G309" s="318"/>
      <c r="H309" s="320"/>
      <c r="I309" s="321"/>
      <c r="J309" s="318"/>
      <c r="K309" s="322"/>
      <c r="L309" s="323"/>
    </row>
    <row r="310" spans="1:12" x14ac:dyDescent="0.25">
      <c r="A310" s="16"/>
      <c r="B310" s="17"/>
      <c r="C310" s="17"/>
      <c r="D310" s="17"/>
      <c r="E310" s="15"/>
      <c r="F310" s="49"/>
      <c r="G310" s="49"/>
      <c r="H310" s="54"/>
      <c r="I310" s="32"/>
      <c r="J310" s="49"/>
      <c r="K310" s="50"/>
      <c r="L310" s="112"/>
    </row>
    <row r="311" spans="1:12" x14ac:dyDescent="0.25">
      <c r="A311" s="23"/>
      <c r="B311" s="17"/>
      <c r="C311" s="17"/>
      <c r="D311" s="17"/>
      <c r="E311" s="15"/>
      <c r="F311" s="49"/>
      <c r="G311" s="49"/>
      <c r="H311" s="54"/>
      <c r="I311" s="32"/>
      <c r="J311" s="49"/>
      <c r="K311" s="50"/>
      <c r="L311" s="112"/>
    </row>
    <row r="312" spans="1:12" x14ac:dyDescent="0.25">
      <c r="A312" s="23"/>
      <c r="B312" s="17"/>
      <c r="C312" s="17"/>
      <c r="D312" s="17"/>
      <c r="E312" s="15"/>
      <c r="F312" s="49"/>
      <c r="G312" s="49"/>
      <c r="H312" s="54"/>
      <c r="I312" s="32"/>
      <c r="J312" s="49"/>
      <c r="K312" s="50"/>
      <c r="L312" s="112"/>
    </row>
    <row r="313" spans="1:12" x14ac:dyDescent="0.25">
      <c r="A313" s="23"/>
      <c r="B313" s="316"/>
      <c r="C313" s="316"/>
      <c r="D313" s="316"/>
      <c r="E313" s="317"/>
      <c r="F313" s="318"/>
      <c r="G313" s="318"/>
      <c r="H313" s="320"/>
      <c r="I313" s="321"/>
      <c r="J313" s="318"/>
      <c r="K313" s="322"/>
      <c r="L313" s="323"/>
    </row>
    <row r="314" spans="1:12" x14ac:dyDescent="0.25">
      <c r="A314" s="23"/>
      <c r="B314" s="316"/>
      <c r="C314" s="316"/>
      <c r="D314" s="316"/>
      <c r="E314" s="317"/>
      <c r="F314" s="318"/>
      <c r="G314" s="318"/>
      <c r="H314" s="320"/>
      <c r="I314" s="321"/>
      <c r="J314" s="318"/>
      <c r="K314" s="322"/>
      <c r="L314" s="323"/>
    </row>
    <row r="315" spans="1:12" x14ac:dyDescent="0.25">
      <c r="A315" s="17"/>
      <c r="B315" s="17"/>
      <c r="C315" s="17"/>
      <c r="D315" s="17"/>
      <c r="E315" s="15"/>
      <c r="F315" s="49"/>
      <c r="G315" s="49"/>
      <c r="H315" s="54"/>
      <c r="I315" s="32"/>
      <c r="J315" s="49"/>
      <c r="K315" s="50"/>
      <c r="L315" s="112"/>
    </row>
    <row r="316" spans="1:12" x14ac:dyDescent="0.25">
      <c r="A316" s="23"/>
      <c r="B316" s="17"/>
      <c r="C316" s="17"/>
      <c r="D316" s="17"/>
      <c r="E316" s="15"/>
      <c r="F316" s="49"/>
      <c r="G316" s="49"/>
      <c r="H316" s="54"/>
      <c r="I316" s="32"/>
      <c r="J316" s="49"/>
      <c r="K316" s="50"/>
      <c r="L316" s="112"/>
    </row>
    <row r="317" spans="1:12" x14ac:dyDescent="0.25">
      <c r="A317" s="23"/>
      <c r="B317" s="17"/>
      <c r="C317" s="17"/>
      <c r="D317" s="17"/>
      <c r="E317" s="15"/>
      <c r="F317" s="49"/>
      <c r="G317" s="49"/>
      <c r="H317" s="54"/>
      <c r="I317" s="32"/>
      <c r="J317" s="49"/>
      <c r="K317" s="50"/>
      <c r="L317" s="112"/>
    </row>
    <row r="318" spans="1:12" x14ac:dyDescent="0.25">
      <c r="A318" s="23"/>
      <c r="B318" s="316"/>
      <c r="C318" s="316"/>
      <c r="D318" s="316"/>
      <c r="E318" s="317"/>
      <c r="F318" s="318"/>
      <c r="G318" s="318"/>
      <c r="H318" s="320"/>
      <c r="I318" s="321"/>
      <c r="J318" s="318"/>
      <c r="K318" s="322"/>
      <c r="L318" s="323"/>
    </row>
    <row r="319" spans="1:12" x14ac:dyDescent="0.25">
      <c r="A319" s="23"/>
      <c r="B319" s="316"/>
      <c r="C319" s="316"/>
      <c r="D319" s="316"/>
      <c r="E319" s="317"/>
      <c r="F319" s="318"/>
      <c r="G319" s="318"/>
      <c r="H319" s="320"/>
      <c r="I319" s="321"/>
      <c r="J319" s="318"/>
      <c r="K319" s="322"/>
      <c r="L319" s="323"/>
    </row>
    <row r="320" spans="1:12" x14ac:dyDescent="0.25">
      <c r="A320" s="17"/>
      <c r="B320" s="17"/>
      <c r="C320" s="17"/>
      <c r="D320" s="17"/>
      <c r="E320" s="15"/>
      <c r="F320" s="49"/>
      <c r="G320" s="49"/>
      <c r="H320" s="54"/>
      <c r="I320" s="32"/>
      <c r="J320" s="49"/>
      <c r="K320" s="50"/>
      <c r="L320" s="112"/>
    </row>
    <row r="321" spans="1:13" x14ac:dyDescent="0.25">
      <c r="A321" s="23"/>
      <c r="B321" s="17"/>
      <c r="C321" s="17"/>
      <c r="D321" s="17"/>
      <c r="E321" s="15"/>
      <c r="F321" s="49"/>
      <c r="G321" s="49"/>
      <c r="H321" s="54"/>
      <c r="I321" s="32"/>
      <c r="J321" s="49"/>
      <c r="K321" s="50"/>
      <c r="L321" s="112"/>
    </row>
    <row r="322" spans="1:13" x14ac:dyDescent="0.25">
      <c r="A322" s="23"/>
      <c r="B322" s="17"/>
      <c r="C322" s="17"/>
      <c r="D322" s="17"/>
      <c r="E322" s="15"/>
      <c r="F322" s="49"/>
      <c r="G322" s="49"/>
      <c r="H322" s="54"/>
      <c r="I322" s="32"/>
      <c r="J322" s="49"/>
      <c r="K322" s="50"/>
      <c r="L322" s="112"/>
    </row>
    <row r="323" spans="1:13" x14ac:dyDescent="0.25">
      <c r="A323" s="23"/>
      <c r="B323" s="316"/>
      <c r="C323" s="316"/>
      <c r="D323" s="316"/>
      <c r="E323" s="317"/>
      <c r="F323" s="318"/>
      <c r="G323" s="318"/>
      <c r="H323" s="320"/>
      <c r="I323" s="321"/>
      <c r="J323" s="318"/>
      <c r="K323" s="322"/>
      <c r="L323" s="323"/>
    </row>
    <row r="324" spans="1:13" x14ac:dyDescent="0.25">
      <c r="A324" s="23"/>
      <c r="B324" s="316"/>
      <c r="C324" s="316"/>
      <c r="D324" s="316"/>
      <c r="E324" s="317"/>
      <c r="F324" s="318"/>
      <c r="G324" s="318"/>
      <c r="H324" s="320"/>
      <c r="I324" s="321"/>
      <c r="J324" s="318"/>
      <c r="K324" s="322"/>
      <c r="L324" s="323"/>
    </row>
    <row r="325" spans="1:13" x14ac:dyDescent="0.25">
      <c r="A325" s="18"/>
    </row>
    <row r="326" spans="1:13" x14ac:dyDescent="0.25">
      <c r="A326" s="18"/>
    </row>
    <row r="327" spans="1:13" ht="18.75" x14ac:dyDescent="0.25">
      <c r="A327" s="3"/>
    </row>
    <row r="328" spans="1:13" ht="18.75" x14ac:dyDescent="0.25">
      <c r="A328" s="3"/>
    </row>
    <row r="329" spans="1:13" ht="18.75" x14ac:dyDescent="0.25">
      <c r="A329" s="3"/>
    </row>
    <row r="330" spans="1:13" ht="15.75" x14ac:dyDescent="0.25">
      <c r="A330" s="56"/>
    </row>
    <row r="331" spans="1:13" ht="18.75" x14ac:dyDescent="0.25">
      <c r="A331" s="3"/>
      <c r="M331" s="110"/>
    </row>
    <row r="332" spans="1:13" ht="15.75" x14ac:dyDescent="0.25">
      <c r="A332" s="2"/>
    </row>
    <row r="333" spans="1:13" ht="15.75" x14ac:dyDescent="0.25">
      <c r="A333" s="2"/>
    </row>
    <row r="334" spans="1:13" x14ac:dyDescent="0.25">
      <c r="L334" s="111"/>
    </row>
    <row r="335" spans="1:13" x14ac:dyDescent="0.25">
      <c r="A335" s="1"/>
    </row>
    <row r="336" spans="1:13" x14ac:dyDescent="0.25">
      <c r="A336" s="1"/>
    </row>
    <row r="337" spans="1:14" ht="18.75" x14ac:dyDescent="0.25">
      <c r="A337" s="24"/>
    </row>
    <row r="338" spans="1:14" ht="15.75" x14ac:dyDescent="0.25">
      <c r="A338" s="4"/>
      <c r="N338" s="4"/>
    </row>
    <row r="339" spans="1:14" ht="15.75" x14ac:dyDescent="0.25">
      <c r="A339" s="2"/>
    </row>
    <row r="340" spans="1:14" ht="15.75" x14ac:dyDescent="0.25">
      <c r="A340" s="2"/>
    </row>
    <row r="341" spans="1:14" ht="18.75" x14ac:dyDescent="0.25">
      <c r="A341" s="20"/>
    </row>
    <row r="342" spans="1:14" ht="15.75" x14ac:dyDescent="0.25">
      <c r="A342" s="56"/>
    </row>
    <row r="343" spans="1:14" ht="15.75" x14ac:dyDescent="0.25">
      <c r="A343" s="56"/>
    </row>
    <row r="344" spans="1:14" ht="15.75" x14ac:dyDescent="0.25">
      <c r="A344" s="56"/>
    </row>
    <row r="345" spans="1:14" ht="15.75" x14ac:dyDescent="0.25">
      <c r="A345" s="56"/>
    </row>
    <row r="346" spans="1:14" x14ac:dyDescent="0.25">
      <c r="A346" s="13"/>
      <c r="B346" s="299"/>
      <c r="C346" s="299"/>
      <c r="D346" s="299"/>
      <c r="E346" s="299"/>
      <c r="F346" s="299"/>
      <c r="G346" s="331"/>
      <c r="H346" s="332"/>
    </row>
    <row r="347" spans="1:14" ht="35.25" customHeight="1" x14ac:dyDescent="0.25">
      <c r="A347" s="13"/>
      <c r="B347" s="299"/>
      <c r="C347" s="299"/>
      <c r="D347" s="299"/>
      <c r="E347" s="13"/>
      <c r="F347" s="52"/>
      <c r="G347" s="331"/>
      <c r="H347" s="332"/>
    </row>
    <row r="348" spans="1:14" x14ac:dyDescent="0.25">
      <c r="A348" s="14"/>
      <c r="B348" s="14"/>
      <c r="C348" s="14"/>
      <c r="D348" s="14"/>
      <c r="E348" s="14"/>
      <c r="F348" s="53"/>
      <c r="G348" s="53"/>
      <c r="H348" s="51"/>
    </row>
    <row r="349" spans="1:14" x14ac:dyDescent="0.25">
      <c r="A349" s="316"/>
      <c r="B349" s="15"/>
      <c r="C349" s="16"/>
      <c r="D349" s="15"/>
      <c r="E349" s="15"/>
      <c r="F349" s="49"/>
      <c r="G349" s="49"/>
      <c r="H349" s="54"/>
    </row>
    <row r="350" spans="1:14" x14ac:dyDescent="0.25">
      <c r="A350" s="316"/>
      <c r="B350" s="15"/>
      <c r="C350" s="16"/>
      <c r="D350" s="15"/>
      <c r="E350" s="15"/>
      <c r="F350" s="49"/>
      <c r="G350" s="49"/>
      <c r="H350" s="54"/>
    </row>
    <row r="351" spans="1:14" x14ac:dyDescent="0.25">
      <c r="A351" s="299"/>
      <c r="B351" s="299"/>
      <c r="C351" s="299"/>
      <c r="D351" s="299"/>
      <c r="E351" s="299"/>
      <c r="F351" s="299"/>
      <c r="G351" s="299"/>
      <c r="H351" s="299"/>
    </row>
    <row r="352" spans="1:14" x14ac:dyDescent="0.25">
      <c r="A352" s="17"/>
      <c r="B352" s="15"/>
      <c r="C352" s="17"/>
      <c r="D352" s="15"/>
      <c r="E352" s="15"/>
      <c r="F352" s="49"/>
      <c r="G352" s="49"/>
      <c r="H352" s="54"/>
    </row>
    <row r="353" spans="1:8" x14ac:dyDescent="0.25">
      <c r="A353" s="17"/>
      <c r="B353" s="15"/>
      <c r="C353" s="17"/>
      <c r="D353" s="15"/>
      <c r="E353" s="15"/>
      <c r="F353" s="49"/>
      <c r="G353" s="49"/>
      <c r="H353" s="54"/>
    </row>
    <row r="354" spans="1:8" x14ac:dyDescent="0.25">
      <c r="A354" s="17"/>
      <c r="B354" s="15"/>
      <c r="C354" s="17"/>
      <c r="D354" s="15"/>
      <c r="E354" s="15"/>
      <c r="F354" s="49"/>
      <c r="G354" s="49"/>
      <c r="H354" s="54"/>
    </row>
    <row r="355" spans="1:8" x14ac:dyDescent="0.25">
      <c r="A355" s="17"/>
      <c r="B355" s="15"/>
      <c r="C355" s="17"/>
      <c r="D355" s="15"/>
      <c r="E355" s="15"/>
      <c r="F355" s="49"/>
      <c r="G355" s="49"/>
      <c r="H355" s="54"/>
    </row>
    <row r="356" spans="1:8" x14ac:dyDescent="0.25">
      <c r="A356" s="17"/>
      <c r="B356" s="15"/>
      <c r="C356" s="17"/>
      <c r="D356" s="15"/>
      <c r="E356" s="17"/>
      <c r="F356" s="49"/>
      <c r="G356" s="49"/>
      <c r="H356" s="54"/>
    </row>
    <row r="357" spans="1:8" x14ac:dyDescent="0.25">
      <c r="A357" s="61"/>
      <c r="B357" s="15"/>
      <c r="C357" s="17"/>
      <c r="D357" s="15"/>
      <c r="E357" s="17"/>
      <c r="F357" s="49"/>
      <c r="G357" s="49"/>
      <c r="H357" s="54"/>
    </row>
    <row r="358" spans="1:8" x14ac:dyDescent="0.25">
      <c r="A358" s="316"/>
      <c r="B358" s="15"/>
      <c r="C358" s="17"/>
      <c r="D358" s="15"/>
      <c r="E358" s="15"/>
      <c r="F358" s="49"/>
      <c r="G358" s="49"/>
      <c r="H358" s="54"/>
    </row>
    <row r="359" spans="1:8" x14ac:dyDescent="0.25">
      <c r="A359" s="316"/>
      <c r="B359" s="15"/>
      <c r="C359" s="17"/>
      <c r="D359" s="15"/>
      <c r="E359" s="15"/>
      <c r="F359" s="49"/>
      <c r="G359" s="49"/>
      <c r="H359" s="54"/>
    </row>
    <row r="360" spans="1:8" x14ac:dyDescent="0.25">
      <c r="A360" s="316"/>
      <c r="B360" s="15"/>
      <c r="C360" s="17"/>
      <c r="D360" s="15"/>
      <c r="E360" s="15"/>
      <c r="F360" s="49"/>
      <c r="G360" s="49"/>
      <c r="H360" s="54"/>
    </row>
    <row r="361" spans="1:8" x14ac:dyDescent="0.25">
      <c r="A361" s="316"/>
      <c r="B361" s="15"/>
      <c r="C361" s="17"/>
      <c r="D361" s="15"/>
      <c r="E361" s="17"/>
      <c r="F361" s="49"/>
      <c r="G361" s="49"/>
      <c r="H361" s="54"/>
    </row>
    <row r="362" spans="1:8" x14ac:dyDescent="0.25">
      <c r="A362" s="316"/>
      <c r="B362" s="15"/>
      <c r="C362" s="17"/>
      <c r="D362" s="15"/>
      <c r="E362" s="15"/>
      <c r="F362" s="49"/>
      <c r="G362" s="49"/>
      <c r="H362" s="54"/>
    </row>
    <row r="363" spans="1:8" x14ac:dyDescent="0.25">
      <c r="A363" s="316"/>
      <c r="B363" s="15"/>
      <c r="C363" s="17"/>
      <c r="D363" s="15"/>
      <c r="E363" s="15"/>
      <c r="F363" s="49"/>
      <c r="G363" s="49"/>
      <c r="H363" s="54"/>
    </row>
    <row r="364" spans="1:8" x14ac:dyDescent="0.25">
      <c r="A364" s="316"/>
      <c r="B364" s="15"/>
      <c r="C364" s="17"/>
      <c r="D364" s="15"/>
      <c r="E364" s="15"/>
      <c r="F364" s="49"/>
      <c r="G364" s="49"/>
      <c r="H364" s="54"/>
    </row>
    <row r="365" spans="1:8" x14ac:dyDescent="0.25">
      <c r="A365" s="316"/>
      <c r="B365" s="15"/>
      <c r="C365" s="17"/>
      <c r="D365" s="15"/>
      <c r="E365" s="17"/>
      <c r="F365" s="49"/>
      <c r="G365" s="49"/>
      <c r="H365" s="54"/>
    </row>
    <row r="366" spans="1:8" ht="15.75" x14ac:dyDescent="0.25">
      <c r="A366" s="4"/>
    </row>
    <row r="367" spans="1:8" x14ac:dyDescent="0.25">
      <c r="A367" s="18"/>
    </row>
    <row r="368" spans="1:8" x14ac:dyDescent="0.25">
      <c r="A368" s="18"/>
    </row>
    <row r="369" spans="1:13" x14ac:dyDescent="0.25">
      <c r="A369" s="18"/>
    </row>
    <row r="370" spans="1:13" ht="18.75" x14ac:dyDescent="0.25">
      <c r="A370" s="3"/>
    </row>
    <row r="371" spans="1:13" ht="18.75" x14ac:dyDescent="0.25">
      <c r="A371" s="3"/>
    </row>
    <row r="372" spans="1:13" ht="18.75" x14ac:dyDescent="0.25">
      <c r="A372" s="3"/>
    </row>
    <row r="373" spans="1:13" ht="15.75" x14ac:dyDescent="0.25">
      <c r="A373" s="56"/>
    </row>
    <row r="374" spans="1:13" ht="18.75" x14ac:dyDescent="0.25">
      <c r="A374" s="3"/>
      <c r="M374" s="110"/>
    </row>
    <row r="375" spans="1:13" ht="15.75" x14ac:dyDescent="0.25">
      <c r="A375" s="2"/>
    </row>
    <row r="376" spans="1:13" ht="15.75" x14ac:dyDescent="0.25">
      <c r="A376" s="2"/>
    </row>
    <row r="377" spans="1:13" x14ac:dyDescent="0.25">
      <c r="L377" s="111"/>
    </row>
    <row r="378" spans="1:13" x14ac:dyDescent="0.25">
      <c r="A378" s="1"/>
    </row>
    <row r="379" spans="1:13" x14ac:dyDescent="0.25">
      <c r="A379" s="1"/>
    </row>
    <row r="380" spans="1:13" ht="18.75" x14ac:dyDescent="0.25">
      <c r="A380" s="3"/>
    </row>
  </sheetData>
  <mergeCells count="240">
    <mergeCell ref="K6:N6"/>
    <mergeCell ref="D18:D22"/>
    <mergeCell ref="K5:N5"/>
    <mergeCell ref="A76:A78"/>
    <mergeCell ref="A138:A142"/>
    <mergeCell ref="A136:A137"/>
    <mergeCell ref="B70:B72"/>
    <mergeCell ref="C70:C72"/>
    <mergeCell ref="B117:B118"/>
    <mergeCell ref="A17:A22"/>
    <mergeCell ref="B18:B22"/>
    <mergeCell ref="C18:C22"/>
    <mergeCell ref="A24:A27"/>
    <mergeCell ref="A28:A29"/>
    <mergeCell ref="A30:A31"/>
    <mergeCell ref="A32:A33"/>
    <mergeCell ref="A34:A35"/>
    <mergeCell ref="A37:A40"/>
    <mergeCell ref="A41:A42"/>
    <mergeCell ref="A43:A48"/>
    <mergeCell ref="A53:A57"/>
    <mergeCell ref="C117:C118"/>
    <mergeCell ref="C119:C120"/>
    <mergeCell ref="B119:B120"/>
    <mergeCell ref="D54:D59"/>
    <mergeCell ref="D80:D85"/>
    <mergeCell ref="D90:D96"/>
    <mergeCell ref="D107:D113"/>
    <mergeCell ref="B36:N36"/>
    <mergeCell ref="B53:N53"/>
    <mergeCell ref="B55:B57"/>
    <mergeCell ref="C55:C57"/>
    <mergeCell ref="B66:B69"/>
    <mergeCell ref="D66:D69"/>
    <mergeCell ref="C66:C69"/>
    <mergeCell ref="B45:B48"/>
    <mergeCell ref="C45:C48"/>
    <mergeCell ref="H45:H48"/>
    <mergeCell ref="I45:I48"/>
    <mergeCell ref="J45:J48"/>
    <mergeCell ref="D45:D48"/>
    <mergeCell ref="G45:G48"/>
    <mergeCell ref="D70:D72"/>
    <mergeCell ref="C95:C96"/>
    <mergeCell ref="B73:B75"/>
    <mergeCell ref="C73:C75"/>
    <mergeCell ref="C38:C40"/>
    <mergeCell ref="M45:M48"/>
    <mergeCell ref="A358:A361"/>
    <mergeCell ref="A362:A365"/>
    <mergeCell ref="A8:N8"/>
    <mergeCell ref="A9:N9"/>
    <mergeCell ref="B346:B347"/>
    <mergeCell ref="C346:C347"/>
    <mergeCell ref="D346:D347"/>
    <mergeCell ref="E346:F346"/>
    <mergeCell ref="G346:G347"/>
    <mergeCell ref="H346:H347"/>
    <mergeCell ref="G323:G324"/>
    <mergeCell ref="H323:H324"/>
    <mergeCell ref="I323:I324"/>
    <mergeCell ref="J323:J324"/>
    <mergeCell ref="K323:K324"/>
    <mergeCell ref="B38:B40"/>
    <mergeCell ref="L323:L324"/>
    <mergeCell ref="C182:C184"/>
    <mergeCell ref="D182:D184"/>
    <mergeCell ref="B189:B191"/>
    <mergeCell ref="B164:B166"/>
    <mergeCell ref="C164:C166"/>
    <mergeCell ref="D164:D166"/>
    <mergeCell ref="J302:J303"/>
    <mergeCell ref="K302:K303"/>
    <mergeCell ref="L302:L303"/>
    <mergeCell ref="A304:L304"/>
    <mergeCell ref="B302:B303"/>
    <mergeCell ref="C302:C303"/>
    <mergeCell ref="A349:A350"/>
    <mergeCell ref="A351:H351"/>
    <mergeCell ref="B132:N132"/>
    <mergeCell ref="B145:N145"/>
    <mergeCell ref="C139:C141"/>
    <mergeCell ref="A221:A222"/>
    <mergeCell ref="A216:A220"/>
    <mergeCell ref="B217:B219"/>
    <mergeCell ref="C217:C219"/>
    <mergeCell ref="D217:D219"/>
    <mergeCell ref="D203:D205"/>
    <mergeCell ref="B210:B212"/>
    <mergeCell ref="C210:C212"/>
    <mergeCell ref="D210:D212"/>
    <mergeCell ref="A209:A213"/>
    <mergeCell ref="H318:H319"/>
    <mergeCell ref="I318:I319"/>
    <mergeCell ref="I308:I309"/>
    <mergeCell ref="J308:J309"/>
    <mergeCell ref="K308:K309"/>
    <mergeCell ref="L308:L309"/>
    <mergeCell ref="G308:G309"/>
    <mergeCell ref="J318:J319"/>
    <mergeCell ref="K318:K319"/>
    <mergeCell ref="L318:L319"/>
    <mergeCell ref="G318:G319"/>
    <mergeCell ref="J313:J314"/>
    <mergeCell ref="K313:K314"/>
    <mergeCell ref="L313:L314"/>
    <mergeCell ref="B323:B324"/>
    <mergeCell ref="C323:C324"/>
    <mergeCell ref="D323:D324"/>
    <mergeCell ref="E323:E324"/>
    <mergeCell ref="F323:F324"/>
    <mergeCell ref="B318:B319"/>
    <mergeCell ref="C318:C319"/>
    <mergeCell ref="D318:D319"/>
    <mergeCell ref="E318:E319"/>
    <mergeCell ref="F318:F319"/>
    <mergeCell ref="I302:I303"/>
    <mergeCell ref="B308:B309"/>
    <mergeCell ref="C308:C309"/>
    <mergeCell ref="D308:D309"/>
    <mergeCell ref="E308:E309"/>
    <mergeCell ref="F308:F309"/>
    <mergeCell ref="G313:G314"/>
    <mergeCell ref="H313:H314"/>
    <mergeCell ref="I313:I314"/>
    <mergeCell ref="B313:B314"/>
    <mergeCell ref="C313:C314"/>
    <mergeCell ref="D313:D314"/>
    <mergeCell ref="E313:E314"/>
    <mergeCell ref="H308:H309"/>
    <mergeCell ref="F313:F314"/>
    <mergeCell ref="B139:B141"/>
    <mergeCell ref="A49:A50"/>
    <mergeCell ref="A51:A52"/>
    <mergeCell ref="D133:D143"/>
    <mergeCell ref="D302:D303"/>
    <mergeCell ref="E302:E303"/>
    <mergeCell ref="F302:F303"/>
    <mergeCell ref="G302:G303"/>
    <mergeCell ref="A236:A238"/>
    <mergeCell ref="B236:B238"/>
    <mergeCell ref="C236:C238"/>
    <mergeCell ref="D236:D238"/>
    <mergeCell ref="E236:G236"/>
    <mergeCell ref="A296:A297"/>
    <mergeCell ref="B296:B297"/>
    <mergeCell ref="C296:C297"/>
    <mergeCell ref="D296:F296"/>
    <mergeCell ref="G296:I296"/>
    <mergeCell ref="A240:A241"/>
    <mergeCell ref="A242:G242"/>
    <mergeCell ref="A243:A244"/>
    <mergeCell ref="A249:A252"/>
    <mergeCell ref="A253:A256"/>
    <mergeCell ref="H302:H303"/>
    <mergeCell ref="F11:N12"/>
    <mergeCell ref="F13:H13"/>
    <mergeCell ref="I13:K13"/>
    <mergeCell ref="L13:N13"/>
    <mergeCell ref="A16:N16"/>
    <mergeCell ref="B23:N23"/>
    <mergeCell ref="B25:B27"/>
    <mergeCell ref="C25:C27"/>
    <mergeCell ref="N45:N48"/>
    <mergeCell ref="E45:E48"/>
    <mergeCell ref="F45:F48"/>
    <mergeCell ref="D24:D29"/>
    <mergeCell ref="D37:D42"/>
    <mergeCell ref="A159:A160"/>
    <mergeCell ref="A161:A162"/>
    <mergeCell ref="A163:A167"/>
    <mergeCell ref="A168:A169"/>
    <mergeCell ref="A170:A174"/>
    <mergeCell ref="A175:A176"/>
    <mergeCell ref="A177:A178"/>
    <mergeCell ref="J296:L296"/>
    <mergeCell ref="E237:G237"/>
    <mergeCell ref="D189:D191"/>
    <mergeCell ref="B203:B205"/>
    <mergeCell ref="C203:C205"/>
    <mergeCell ref="L223:N223"/>
    <mergeCell ref="C189:C191"/>
    <mergeCell ref="A214:A215"/>
    <mergeCell ref="A179:A180"/>
    <mergeCell ref="A181:A185"/>
    <mergeCell ref="A186:A187"/>
    <mergeCell ref="A188:A192"/>
    <mergeCell ref="A193:A194"/>
    <mergeCell ref="A195:A199"/>
    <mergeCell ref="A200:A201"/>
    <mergeCell ref="A202:A206"/>
    <mergeCell ref="A207:A208"/>
    <mergeCell ref="A7:N7"/>
    <mergeCell ref="C171:C173"/>
    <mergeCell ref="K45:K48"/>
    <mergeCell ref="L45:L48"/>
    <mergeCell ref="D171:D173"/>
    <mergeCell ref="B147:B149"/>
    <mergeCell ref="C147:C149"/>
    <mergeCell ref="D147:D149"/>
    <mergeCell ref="B153:N153"/>
    <mergeCell ref="B155:B157"/>
    <mergeCell ref="C155:C157"/>
    <mergeCell ref="D155:D157"/>
    <mergeCell ref="D117:D118"/>
    <mergeCell ref="D119:D120"/>
    <mergeCell ref="C91:C93"/>
    <mergeCell ref="B91:B93"/>
    <mergeCell ref="B95:B96"/>
    <mergeCell ref="D73:D75"/>
    <mergeCell ref="B97:B99"/>
    <mergeCell ref="C97:C99"/>
    <mergeCell ref="D97:D99"/>
    <mergeCell ref="B106:N106"/>
    <mergeCell ref="B108:B111"/>
    <mergeCell ref="C108:C111"/>
    <mergeCell ref="B182:B184"/>
    <mergeCell ref="A225:F225"/>
    <mergeCell ref="A116:A121"/>
    <mergeCell ref="A58:A59"/>
    <mergeCell ref="A60:A75"/>
    <mergeCell ref="A79:A81"/>
    <mergeCell ref="A82:A88"/>
    <mergeCell ref="A89:A93"/>
    <mergeCell ref="A94:A101"/>
    <mergeCell ref="A103:A105"/>
    <mergeCell ref="A107:A111"/>
    <mergeCell ref="A112:A115"/>
    <mergeCell ref="A143:A144"/>
    <mergeCell ref="A146:A150"/>
    <mergeCell ref="A151:A152"/>
    <mergeCell ref="B79:N79"/>
    <mergeCell ref="B80:B81"/>
    <mergeCell ref="C80:C81"/>
    <mergeCell ref="B89:N89"/>
    <mergeCell ref="B196:B198"/>
    <mergeCell ref="C196:C198"/>
    <mergeCell ref="D196:D198"/>
    <mergeCell ref="B171:B173"/>
    <mergeCell ref="A154:A158"/>
  </mergeCells>
  <pageMargins left="0.35433070866141736" right="0.31496062992125984" top="0.35433070866141736" bottom="0.35433070866141736" header="0" footer="0"/>
  <pageSetup paperSize="9" scale="57" fitToHeight="0" orientation="landscape" r:id="rId1"/>
  <rowBreaks count="4" manualBreakCount="4">
    <brk id="34" max="14" man="1"/>
    <brk id="61" max="14" man="1"/>
    <brk id="97" max="14" man="1"/>
    <brk id="229"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2"/>
  <sheetViews>
    <sheetView tabSelected="1" view="pageBreakPreview" topLeftCell="D2" zoomScale="85" zoomScaleNormal="85" zoomScaleSheetLayoutView="85" workbookViewId="0">
      <selection activeCell="H3" sqref="H3"/>
    </sheetView>
  </sheetViews>
  <sheetFormatPr defaultRowHeight="15" x14ac:dyDescent="0.25"/>
  <cols>
    <col min="1" max="1" width="22.28515625" style="58" customWidth="1"/>
    <col min="2" max="2" width="26.7109375" style="177" customWidth="1"/>
    <col min="3" max="3" width="12.42578125" style="177" customWidth="1"/>
    <col min="4" max="4" width="12.140625" style="177" customWidth="1"/>
    <col min="5" max="5" width="18.7109375" style="177" customWidth="1"/>
    <col min="6" max="6" width="16.28515625" style="45" customWidth="1"/>
    <col min="7" max="7" width="15.140625" style="45" customWidth="1"/>
    <col min="8" max="8" width="17.7109375" style="177" customWidth="1"/>
    <col min="9" max="9" width="15.42578125" style="45" customWidth="1"/>
    <col min="10" max="10" width="15.5703125" style="45" customWidth="1"/>
    <col min="11" max="11" width="14.85546875" style="177" customWidth="1"/>
    <col min="12" max="12" width="17.5703125" style="99" customWidth="1"/>
    <col min="13" max="13" width="15.7109375" style="99" customWidth="1"/>
    <col min="14" max="14" width="14.28515625" style="177" customWidth="1"/>
    <col min="15" max="15" width="9.140625" style="177"/>
    <col min="16" max="16" width="14.5703125" style="177" bestFit="1" customWidth="1"/>
    <col min="17" max="16384" width="9.140625" style="177"/>
  </cols>
  <sheetData>
    <row r="1" spans="1:17" hidden="1" x14ac:dyDescent="0.25"/>
    <row r="2" spans="1:17" ht="18.75" x14ac:dyDescent="0.25">
      <c r="A2" s="58" t="s">
        <v>39</v>
      </c>
      <c r="B2" s="118"/>
      <c r="C2" s="118"/>
      <c r="D2" s="118"/>
      <c r="E2" s="118"/>
      <c r="F2" s="118"/>
      <c r="G2" s="118"/>
      <c r="H2" s="118"/>
      <c r="I2" s="118"/>
      <c r="J2" s="118"/>
      <c r="K2" s="405" t="s">
        <v>86</v>
      </c>
      <c r="L2" s="405"/>
      <c r="M2" s="405"/>
      <c r="N2" s="405"/>
    </row>
    <row r="3" spans="1:17" s="242" customFormat="1" ht="15.75" x14ac:dyDescent="0.25">
      <c r="A3" s="58"/>
      <c r="B3" s="118"/>
      <c r="C3" s="118"/>
      <c r="D3" s="118"/>
      <c r="E3" s="118"/>
      <c r="F3" s="118"/>
      <c r="G3" s="118"/>
      <c r="H3" s="118"/>
      <c r="I3" s="118"/>
      <c r="J3" s="118"/>
      <c r="K3" s="250" t="s">
        <v>84</v>
      </c>
      <c r="L3" s="250"/>
      <c r="M3" s="250"/>
      <c r="N3" s="250"/>
    </row>
    <row r="4" spans="1:17" ht="18.75" x14ac:dyDescent="0.25">
      <c r="B4" s="118"/>
      <c r="C4" s="118"/>
      <c r="D4" s="118"/>
      <c r="E4" s="118"/>
      <c r="F4" s="118"/>
      <c r="G4" s="118"/>
      <c r="H4" s="118"/>
      <c r="I4" s="118"/>
      <c r="J4" s="118"/>
      <c r="K4" s="176" t="s">
        <v>85</v>
      </c>
      <c r="L4" s="93"/>
      <c r="M4" s="118"/>
      <c r="N4" s="118"/>
    </row>
    <row r="5" spans="1:17" s="24" customFormat="1" ht="15" customHeight="1" x14ac:dyDescent="0.25">
      <c r="J5" s="116"/>
      <c r="K5" s="368"/>
      <c r="L5" s="369"/>
      <c r="M5" s="369"/>
      <c r="N5" s="369"/>
    </row>
    <row r="6" spans="1:17" s="24" customFormat="1" ht="21.75" hidden="1" customHeight="1" x14ac:dyDescent="0.25">
      <c r="J6" s="116"/>
      <c r="K6" s="368"/>
      <c r="L6" s="406"/>
      <c r="M6" s="406"/>
      <c r="N6" s="406"/>
    </row>
    <row r="7" spans="1:17" s="91" customFormat="1" ht="17.25" hidden="1" customHeight="1" x14ac:dyDescent="0.3">
      <c r="A7" s="63"/>
      <c r="B7" s="63"/>
      <c r="C7" s="63"/>
      <c r="D7" s="63"/>
      <c r="E7" s="63"/>
      <c r="F7" s="63"/>
      <c r="G7" s="63"/>
      <c r="H7" s="63"/>
      <c r="I7" s="63"/>
      <c r="J7" s="202"/>
      <c r="K7" s="364"/>
      <c r="L7" s="365"/>
      <c r="M7" s="365"/>
      <c r="N7" s="365"/>
      <c r="Q7" s="92"/>
    </row>
    <row r="8" spans="1:17" ht="32.25" customHeight="1" x14ac:dyDescent="0.25">
      <c r="A8" s="272" t="s">
        <v>0</v>
      </c>
      <c r="B8" s="272"/>
      <c r="C8" s="272"/>
      <c r="D8" s="272"/>
      <c r="E8" s="272"/>
      <c r="F8" s="272"/>
      <c r="G8" s="272"/>
      <c r="H8" s="272"/>
      <c r="I8" s="272"/>
      <c r="J8" s="272"/>
      <c r="K8" s="272"/>
      <c r="L8" s="272"/>
      <c r="M8" s="272"/>
      <c r="N8" s="272"/>
    </row>
    <row r="9" spans="1:17" ht="18.75" x14ac:dyDescent="0.25">
      <c r="A9" s="329" t="s">
        <v>42</v>
      </c>
      <c r="B9" s="329"/>
      <c r="C9" s="329"/>
      <c r="D9" s="329"/>
      <c r="E9" s="329"/>
      <c r="F9" s="329"/>
      <c r="G9" s="329"/>
      <c r="H9" s="329"/>
      <c r="I9" s="329"/>
      <c r="J9" s="329"/>
      <c r="K9" s="329"/>
      <c r="L9" s="329"/>
      <c r="M9" s="329"/>
      <c r="N9" s="329"/>
    </row>
    <row r="10" spans="1:17" x14ac:dyDescent="0.25">
      <c r="A10" s="330" t="s">
        <v>1</v>
      </c>
      <c r="B10" s="330"/>
      <c r="C10" s="330"/>
      <c r="D10" s="330"/>
      <c r="E10" s="330"/>
      <c r="F10" s="330"/>
      <c r="G10" s="330"/>
      <c r="H10" s="330"/>
      <c r="I10" s="330"/>
      <c r="J10" s="330"/>
      <c r="K10" s="330"/>
      <c r="L10" s="330"/>
      <c r="M10" s="330"/>
      <c r="N10" s="330"/>
    </row>
    <row r="11" spans="1:17" x14ac:dyDescent="0.25">
      <c r="A11" s="197"/>
    </row>
    <row r="12" spans="1:17" x14ac:dyDescent="0.25">
      <c r="A12" s="187"/>
      <c r="B12" s="187"/>
      <c r="C12" s="7"/>
      <c r="D12" s="187"/>
      <c r="E12" s="187"/>
      <c r="F12" s="301" t="s">
        <v>37</v>
      </c>
      <c r="G12" s="301"/>
      <c r="H12" s="301"/>
      <c r="I12" s="301"/>
      <c r="J12" s="301"/>
      <c r="K12" s="301"/>
      <c r="L12" s="301"/>
      <c r="M12" s="301"/>
      <c r="N12" s="301"/>
    </row>
    <row r="13" spans="1:17" ht="25.5" x14ac:dyDescent="0.25">
      <c r="A13" s="187" t="s">
        <v>2</v>
      </c>
      <c r="B13" s="187" t="s">
        <v>3</v>
      </c>
      <c r="C13" s="7" t="s">
        <v>4</v>
      </c>
      <c r="D13" s="187"/>
      <c r="E13" s="187" t="s">
        <v>7</v>
      </c>
      <c r="F13" s="301"/>
      <c r="G13" s="301"/>
      <c r="H13" s="301"/>
      <c r="I13" s="301"/>
      <c r="J13" s="301"/>
      <c r="K13" s="301"/>
      <c r="L13" s="301"/>
      <c r="M13" s="301"/>
      <c r="N13" s="301"/>
    </row>
    <row r="14" spans="1:17" ht="25.5" customHeight="1" x14ac:dyDescent="0.25">
      <c r="A14" s="8"/>
      <c r="B14" s="8"/>
      <c r="C14" s="8"/>
      <c r="D14" s="187" t="s">
        <v>5</v>
      </c>
      <c r="E14" s="8"/>
      <c r="F14" s="410" t="s">
        <v>44</v>
      </c>
      <c r="G14" s="410"/>
      <c r="H14" s="410"/>
      <c r="I14" s="410" t="s">
        <v>45</v>
      </c>
      <c r="J14" s="410"/>
      <c r="K14" s="410"/>
      <c r="L14" s="410" t="s">
        <v>46</v>
      </c>
      <c r="M14" s="410"/>
      <c r="N14" s="410"/>
    </row>
    <row r="15" spans="1:17" x14ac:dyDescent="0.25">
      <c r="A15" s="8"/>
      <c r="B15" s="8"/>
      <c r="C15" s="8"/>
      <c r="D15" s="187" t="s">
        <v>6</v>
      </c>
      <c r="E15" s="8"/>
      <c r="F15" s="40" t="s">
        <v>8</v>
      </c>
      <c r="G15" s="43" t="s">
        <v>9</v>
      </c>
      <c r="H15" s="41" t="s">
        <v>10</v>
      </c>
      <c r="I15" s="42" t="s">
        <v>8</v>
      </c>
      <c r="J15" s="43" t="s">
        <v>9</v>
      </c>
      <c r="K15" s="41" t="s">
        <v>10</v>
      </c>
      <c r="L15" s="100" t="s">
        <v>8</v>
      </c>
      <c r="M15" s="101" t="s">
        <v>9</v>
      </c>
      <c r="N15" s="41" t="s">
        <v>10</v>
      </c>
    </row>
    <row r="16" spans="1:17" x14ac:dyDescent="0.25">
      <c r="A16" s="9">
        <v>1</v>
      </c>
      <c r="B16" s="9">
        <v>2</v>
      </c>
      <c r="C16" s="9">
        <v>3</v>
      </c>
      <c r="D16" s="9">
        <v>4</v>
      </c>
      <c r="E16" s="9">
        <v>5</v>
      </c>
      <c r="F16" s="48">
        <v>6</v>
      </c>
      <c r="G16" s="48">
        <v>7</v>
      </c>
      <c r="H16" s="48">
        <v>8</v>
      </c>
      <c r="I16" s="9">
        <v>9</v>
      </c>
      <c r="J16" s="48">
        <v>10</v>
      </c>
      <c r="K16" s="48">
        <v>11</v>
      </c>
      <c r="L16" s="102">
        <v>12</v>
      </c>
      <c r="M16" s="102">
        <v>13</v>
      </c>
      <c r="N16" s="48">
        <v>13</v>
      </c>
    </row>
    <row r="17" spans="1:16" s="121" customFormat="1" ht="56.25" customHeight="1" x14ac:dyDescent="0.25">
      <c r="A17" s="302" t="s">
        <v>43</v>
      </c>
      <c r="B17" s="302"/>
      <c r="C17" s="302"/>
      <c r="D17" s="302"/>
      <c r="E17" s="302"/>
      <c r="F17" s="302"/>
      <c r="G17" s="302"/>
      <c r="H17" s="302"/>
      <c r="I17" s="302"/>
      <c r="J17" s="302"/>
      <c r="K17" s="302"/>
      <c r="L17" s="302"/>
      <c r="M17" s="302"/>
      <c r="N17" s="302"/>
    </row>
    <row r="18" spans="1:16" ht="36.75" customHeight="1" x14ac:dyDescent="0.25">
      <c r="A18" s="243" t="s">
        <v>38</v>
      </c>
      <c r="B18" s="326" t="s">
        <v>11</v>
      </c>
      <c r="C18" s="307"/>
      <c r="D18" s="307"/>
      <c r="E18" s="245" t="s">
        <v>12</v>
      </c>
      <c r="F18" s="73">
        <f>G18+H18</f>
        <v>23354.800000000003</v>
      </c>
      <c r="G18" s="74">
        <f>G25+G37+G54+G80+G97+G121+G90</f>
        <v>23304.800000000003</v>
      </c>
      <c r="H18" s="74">
        <f>H24+H37+H54+H80+H97+H121+H90</f>
        <v>50</v>
      </c>
      <c r="I18" s="75">
        <f>J18+K18</f>
        <v>24432.600000000002</v>
      </c>
      <c r="J18" s="74">
        <f>J25+J37+J54+J80+J97+J121+J90</f>
        <v>24432.600000000002</v>
      </c>
      <c r="K18" s="74">
        <f>K25+K37+K54+K80+K97+K121+K90</f>
        <v>0</v>
      </c>
      <c r="L18" s="95">
        <f>M18+N18</f>
        <v>25874.074400000001</v>
      </c>
      <c r="M18" s="94">
        <f>M25+M37+M54+M80+M97+M121+M90</f>
        <v>25874.074400000001</v>
      </c>
      <c r="N18" s="94">
        <f>N25+N37+N54+N80+N97+N121+N90</f>
        <v>0</v>
      </c>
      <c r="O18" s="98"/>
      <c r="P18" s="62"/>
    </row>
    <row r="19" spans="1:16" ht="19.5" hidden="1" customHeight="1" x14ac:dyDescent="0.25">
      <c r="A19" s="237"/>
      <c r="B19" s="374"/>
      <c r="C19" s="366"/>
      <c r="D19" s="366"/>
      <c r="E19" s="11" t="s">
        <v>16</v>
      </c>
      <c r="F19" s="73">
        <f>G19+H19</f>
        <v>0</v>
      </c>
      <c r="G19" s="74">
        <v>0</v>
      </c>
      <c r="H19" s="74">
        <v>0</v>
      </c>
      <c r="I19" s="75">
        <f>J19+K19</f>
        <v>0</v>
      </c>
      <c r="J19" s="74"/>
      <c r="K19" s="74"/>
      <c r="L19" s="95">
        <f>M19+N19</f>
        <v>0</v>
      </c>
      <c r="M19" s="94">
        <v>0</v>
      </c>
      <c r="N19" s="94">
        <v>0</v>
      </c>
      <c r="O19" s="98"/>
      <c r="P19" s="62"/>
    </row>
    <row r="20" spans="1:16" ht="26.25" hidden="1" customHeight="1" x14ac:dyDescent="0.25">
      <c r="A20" s="237"/>
      <c r="B20" s="374"/>
      <c r="C20" s="366"/>
      <c r="D20" s="366"/>
      <c r="E20" s="11" t="s">
        <v>17</v>
      </c>
      <c r="F20" s="73" t="e">
        <f>G20+H20</f>
        <v>#REF!</v>
      </c>
      <c r="G20" s="74">
        <v>0</v>
      </c>
      <c r="H20" s="74" t="e">
        <f>H28+H40+H56+#REF!+H99+H123</f>
        <v>#REF!</v>
      </c>
      <c r="I20" s="75">
        <f>J20+K20</f>
        <v>0</v>
      </c>
      <c r="J20" s="74">
        <v>0</v>
      </c>
      <c r="K20" s="74">
        <v>0</v>
      </c>
      <c r="L20" s="95" t="e">
        <f>N20</f>
        <v>#REF!</v>
      </c>
      <c r="M20" s="94">
        <v>0</v>
      </c>
      <c r="N20" s="94" t="e">
        <f>N28+N40+N56+#REF!+N99+N123</f>
        <v>#REF!</v>
      </c>
      <c r="O20" s="98"/>
      <c r="P20" s="62"/>
    </row>
    <row r="21" spans="1:16" ht="24" hidden="1" customHeight="1" x14ac:dyDescent="0.25">
      <c r="A21" s="237"/>
      <c r="B21" s="374"/>
      <c r="C21" s="366"/>
      <c r="D21" s="366"/>
      <c r="E21" s="11" t="s">
        <v>18</v>
      </c>
      <c r="F21" s="73">
        <v>0</v>
      </c>
      <c r="G21" s="74">
        <v>0</v>
      </c>
      <c r="H21" s="74">
        <v>0</v>
      </c>
      <c r="I21" s="75">
        <v>0</v>
      </c>
      <c r="J21" s="74">
        <v>0</v>
      </c>
      <c r="K21" s="74">
        <v>0</v>
      </c>
      <c r="L21" s="95">
        <v>0</v>
      </c>
      <c r="M21" s="94">
        <v>0</v>
      </c>
      <c r="N21" s="94">
        <v>0</v>
      </c>
      <c r="O21" s="98"/>
      <c r="P21" s="62"/>
    </row>
    <row r="22" spans="1:16" ht="33" hidden="1" customHeight="1" x14ac:dyDescent="0.25">
      <c r="A22" s="238"/>
      <c r="B22" s="375"/>
      <c r="C22" s="367"/>
      <c r="D22" s="367"/>
      <c r="E22" s="25" t="s">
        <v>19</v>
      </c>
      <c r="F22" s="88">
        <f>G22+H22</f>
        <v>0</v>
      </c>
      <c r="G22" s="89">
        <v>0</v>
      </c>
      <c r="H22" s="89">
        <v>0</v>
      </c>
      <c r="I22" s="90">
        <v>0</v>
      </c>
      <c r="J22" s="89">
        <v>0</v>
      </c>
      <c r="K22" s="89">
        <v>0</v>
      </c>
      <c r="L22" s="95">
        <v>0</v>
      </c>
      <c r="M22" s="94">
        <v>0</v>
      </c>
      <c r="N22" s="74">
        <v>0</v>
      </c>
      <c r="O22" s="98"/>
      <c r="P22" s="62"/>
    </row>
    <row r="23" spans="1:16" ht="29.25" customHeight="1" x14ac:dyDescent="0.25">
      <c r="A23" s="182"/>
      <c r="B23" s="303" t="s">
        <v>35</v>
      </c>
      <c r="C23" s="303"/>
      <c r="D23" s="303"/>
      <c r="E23" s="303"/>
      <c r="F23" s="303"/>
      <c r="G23" s="303"/>
      <c r="H23" s="303"/>
      <c r="I23" s="303"/>
      <c r="J23" s="303"/>
      <c r="K23" s="303"/>
      <c r="L23" s="303"/>
      <c r="M23" s="303"/>
      <c r="N23" s="303"/>
    </row>
    <row r="24" spans="1:16" ht="33" hidden="1" customHeight="1" x14ac:dyDescent="0.25">
      <c r="A24" s="239"/>
      <c r="B24" s="182" t="s">
        <v>20</v>
      </c>
      <c r="C24" s="182"/>
      <c r="D24" s="236"/>
      <c r="E24" s="11"/>
      <c r="F24" s="73">
        <f>G24+H24</f>
        <v>1150</v>
      </c>
      <c r="G24" s="74">
        <f>G25</f>
        <v>1150</v>
      </c>
      <c r="H24" s="74">
        <v>0</v>
      </c>
      <c r="I24" s="75">
        <f>J24+K24</f>
        <v>1269.6000000000001</v>
      </c>
      <c r="J24" s="74">
        <f>J25</f>
        <v>1269.6000000000001</v>
      </c>
      <c r="K24" s="74">
        <v>0</v>
      </c>
      <c r="L24" s="95">
        <f>M24+N24</f>
        <v>1344.5</v>
      </c>
      <c r="M24" s="94">
        <f>M25</f>
        <v>1344.5</v>
      </c>
      <c r="N24" s="74">
        <v>0</v>
      </c>
    </row>
    <row r="25" spans="1:16" ht="31.5" customHeight="1" x14ac:dyDescent="0.25">
      <c r="A25" s="240"/>
      <c r="B25" s="407" t="s">
        <v>20</v>
      </c>
      <c r="C25" s="271"/>
      <c r="D25" s="378" t="s">
        <v>36</v>
      </c>
      <c r="E25" s="11" t="s">
        <v>12</v>
      </c>
      <c r="F25" s="73">
        <f>G25+H25</f>
        <v>1150</v>
      </c>
      <c r="G25" s="74">
        <f>G29+G31+G32+G35+G33+G34</f>
        <v>1150</v>
      </c>
      <c r="H25" s="74">
        <v>0</v>
      </c>
      <c r="I25" s="75">
        <f>J25+K25</f>
        <v>1269.6000000000001</v>
      </c>
      <c r="J25" s="74">
        <f>J29+J31+J32+J35+J33+J34</f>
        <v>1269.6000000000001</v>
      </c>
      <c r="K25" s="74">
        <v>0</v>
      </c>
      <c r="L25" s="95">
        <f>M25+N25</f>
        <v>1344.5</v>
      </c>
      <c r="M25" s="94">
        <f>M29+M32+M31+M35+M33+M34</f>
        <v>1344.5</v>
      </c>
      <c r="N25" s="74">
        <v>0</v>
      </c>
    </row>
    <row r="26" spans="1:16" ht="14.25" hidden="1" customHeight="1" x14ac:dyDescent="0.25">
      <c r="A26" s="240"/>
      <c r="B26" s="408"/>
      <c r="C26" s="271"/>
      <c r="D26" s="399"/>
      <c r="E26" s="182" t="s">
        <v>13</v>
      </c>
      <c r="F26" s="73">
        <v>0</v>
      </c>
      <c r="G26" s="74">
        <v>0</v>
      </c>
      <c r="H26" s="74">
        <v>0</v>
      </c>
      <c r="I26" s="75">
        <v>0</v>
      </c>
      <c r="J26" s="74">
        <v>0</v>
      </c>
      <c r="K26" s="74">
        <v>0</v>
      </c>
      <c r="L26" s="95">
        <v>0</v>
      </c>
      <c r="M26" s="94">
        <v>0</v>
      </c>
      <c r="N26" s="74">
        <v>0</v>
      </c>
    </row>
    <row r="27" spans="1:16" ht="31.5" hidden="1" customHeight="1" x14ac:dyDescent="0.25">
      <c r="A27" s="241"/>
      <c r="B27" s="409"/>
      <c r="C27" s="271"/>
      <c r="D27" s="399"/>
      <c r="E27" s="11" t="s">
        <v>17</v>
      </c>
      <c r="F27" s="73">
        <f>G27+H27</f>
        <v>0</v>
      </c>
      <c r="G27" s="74">
        <v>0</v>
      </c>
      <c r="H27" s="74">
        <v>0</v>
      </c>
      <c r="I27" s="75">
        <v>0</v>
      </c>
      <c r="J27" s="74">
        <v>0</v>
      </c>
      <c r="K27" s="74">
        <v>0</v>
      </c>
      <c r="L27" s="95">
        <v>0</v>
      </c>
      <c r="M27" s="94">
        <v>0</v>
      </c>
      <c r="N27" s="74">
        <v>0</v>
      </c>
    </row>
    <row r="28" spans="1:16" ht="18.75" hidden="1" customHeight="1" x14ac:dyDescent="0.25">
      <c r="A28" s="252"/>
      <c r="B28" s="182"/>
      <c r="C28" s="182"/>
      <c r="D28" s="399"/>
      <c r="E28" s="11"/>
      <c r="F28" s="73"/>
      <c r="G28" s="74"/>
      <c r="H28" s="74"/>
      <c r="I28" s="75"/>
      <c r="J28" s="74"/>
      <c r="K28" s="74"/>
      <c r="L28" s="95"/>
      <c r="M28" s="94"/>
      <c r="N28" s="74"/>
    </row>
    <row r="29" spans="1:16" ht="112.5" hidden="1" customHeight="1" x14ac:dyDescent="0.25">
      <c r="A29" s="254"/>
      <c r="B29" s="182" t="s">
        <v>58</v>
      </c>
      <c r="C29" s="68" t="s">
        <v>21</v>
      </c>
      <c r="D29" s="399"/>
      <c r="E29" s="11" t="s">
        <v>12</v>
      </c>
      <c r="F29" s="73">
        <v>0</v>
      </c>
      <c r="G29" s="74">
        <v>0</v>
      </c>
      <c r="H29" s="74">
        <v>0</v>
      </c>
      <c r="I29" s="75">
        <v>0</v>
      </c>
      <c r="J29" s="74">
        <v>0</v>
      </c>
      <c r="K29" s="74">
        <v>0</v>
      </c>
      <c r="L29" s="95">
        <v>0</v>
      </c>
      <c r="M29" s="94">
        <v>0</v>
      </c>
      <c r="N29" s="74">
        <v>0</v>
      </c>
    </row>
    <row r="30" spans="1:16" ht="0.75" hidden="1" customHeight="1" x14ac:dyDescent="0.3">
      <c r="A30" s="252"/>
      <c r="B30" s="66"/>
      <c r="C30" s="27"/>
      <c r="D30" s="399"/>
      <c r="E30" s="11"/>
      <c r="F30" s="76"/>
      <c r="G30" s="80"/>
      <c r="H30" s="80"/>
      <c r="I30" s="76"/>
      <c r="J30" s="84"/>
      <c r="K30" s="85"/>
      <c r="L30" s="120"/>
      <c r="M30" s="103"/>
      <c r="N30" s="86"/>
    </row>
    <row r="31" spans="1:16" ht="51.75" customHeight="1" x14ac:dyDescent="0.25">
      <c r="A31" s="254"/>
      <c r="B31" s="66" t="s">
        <v>64</v>
      </c>
      <c r="C31" s="69" t="s">
        <v>21</v>
      </c>
      <c r="D31" s="399"/>
      <c r="E31" s="11" t="s">
        <v>12</v>
      </c>
      <c r="F31" s="73">
        <v>300</v>
      </c>
      <c r="G31" s="74">
        <v>300</v>
      </c>
      <c r="H31" s="74">
        <v>0</v>
      </c>
      <c r="I31" s="73">
        <f>F31*110.4%</f>
        <v>331.20000000000005</v>
      </c>
      <c r="J31" s="74">
        <v>331.2</v>
      </c>
      <c r="K31" s="74">
        <v>0</v>
      </c>
      <c r="L31" s="95">
        <f>I31*105.9%</f>
        <v>350.74080000000009</v>
      </c>
      <c r="M31" s="94">
        <v>350.7</v>
      </c>
      <c r="N31" s="74">
        <v>0</v>
      </c>
    </row>
    <row r="32" spans="1:16" ht="92.25" customHeight="1" x14ac:dyDescent="0.25">
      <c r="A32" s="252"/>
      <c r="B32" s="66" t="s">
        <v>65</v>
      </c>
      <c r="C32" s="69" t="s">
        <v>21</v>
      </c>
      <c r="D32" s="399"/>
      <c r="E32" s="11" t="s">
        <v>12</v>
      </c>
      <c r="F32" s="73">
        <v>550</v>
      </c>
      <c r="G32" s="74">
        <v>550</v>
      </c>
      <c r="H32" s="74">
        <v>0</v>
      </c>
      <c r="I32" s="73">
        <f>F32*110.4%</f>
        <v>607.20000000000005</v>
      </c>
      <c r="J32" s="74">
        <v>607.20000000000005</v>
      </c>
      <c r="K32" s="74">
        <v>0</v>
      </c>
      <c r="L32" s="95">
        <f>I32*105.9%</f>
        <v>643.02480000000014</v>
      </c>
      <c r="M32" s="94">
        <v>643</v>
      </c>
      <c r="N32" s="74">
        <v>0</v>
      </c>
    </row>
    <row r="33" spans="1:14" ht="55.5" customHeight="1" x14ac:dyDescent="0.25">
      <c r="A33" s="254"/>
      <c r="B33" s="66" t="s">
        <v>80</v>
      </c>
      <c r="C33" s="69" t="s">
        <v>21</v>
      </c>
      <c r="D33" s="400"/>
      <c r="E33" s="12" t="s">
        <v>12</v>
      </c>
      <c r="F33" s="76">
        <v>50</v>
      </c>
      <c r="G33" s="87">
        <v>50</v>
      </c>
      <c r="H33" s="87">
        <v>0</v>
      </c>
      <c r="I33" s="75">
        <f>F33*110.4%</f>
        <v>55.2</v>
      </c>
      <c r="J33" s="74">
        <v>55.2</v>
      </c>
      <c r="K33" s="74">
        <v>0</v>
      </c>
      <c r="L33" s="95">
        <f>I33*105.9%</f>
        <v>58.456800000000015</v>
      </c>
      <c r="M33" s="94">
        <v>58.5</v>
      </c>
      <c r="N33" s="74">
        <v>0</v>
      </c>
    </row>
    <row r="34" spans="1:14" ht="63.75" customHeight="1" x14ac:dyDescent="0.25">
      <c r="A34" s="252"/>
      <c r="B34" s="246" t="s">
        <v>82</v>
      </c>
      <c r="C34" s="69" t="s">
        <v>21</v>
      </c>
      <c r="D34" s="182"/>
      <c r="E34" s="12" t="s">
        <v>12</v>
      </c>
      <c r="F34" s="73">
        <v>250</v>
      </c>
      <c r="G34" s="74">
        <v>250</v>
      </c>
      <c r="H34" s="74">
        <v>0</v>
      </c>
      <c r="I34" s="75">
        <f>F34*110.4%</f>
        <v>276</v>
      </c>
      <c r="J34" s="74">
        <v>276</v>
      </c>
      <c r="K34" s="74">
        <v>0</v>
      </c>
      <c r="L34" s="95">
        <f>I34*105.9%</f>
        <v>292.28400000000005</v>
      </c>
      <c r="M34" s="94">
        <v>292.3</v>
      </c>
      <c r="N34" s="74">
        <v>0</v>
      </c>
    </row>
    <row r="35" spans="1:14" ht="54.75" hidden="1" customHeight="1" x14ac:dyDescent="0.25">
      <c r="A35" s="254"/>
      <c r="C35" s="69" t="s">
        <v>21</v>
      </c>
      <c r="D35" s="27"/>
      <c r="E35" s="12" t="s">
        <v>12</v>
      </c>
      <c r="F35" s="76">
        <v>0</v>
      </c>
      <c r="G35" s="87">
        <v>0</v>
      </c>
      <c r="H35" s="87">
        <v>0</v>
      </c>
      <c r="I35" s="75">
        <v>0</v>
      </c>
      <c r="J35" s="74">
        <v>0</v>
      </c>
      <c r="K35" s="74">
        <v>0</v>
      </c>
      <c r="L35" s="95">
        <v>0</v>
      </c>
      <c r="M35" s="94">
        <v>0</v>
      </c>
      <c r="N35" s="74">
        <v>0</v>
      </c>
    </row>
    <row r="36" spans="1:14" ht="20.25" customHeight="1" x14ac:dyDescent="0.25">
      <c r="A36" s="195"/>
      <c r="B36" s="339" t="s">
        <v>34</v>
      </c>
      <c r="C36" s="340"/>
      <c r="D36" s="340"/>
      <c r="E36" s="340"/>
      <c r="F36" s="340"/>
      <c r="G36" s="340"/>
      <c r="H36" s="340"/>
      <c r="I36" s="340"/>
      <c r="J36" s="340"/>
      <c r="K36" s="340"/>
      <c r="L36" s="340"/>
      <c r="M36" s="340"/>
      <c r="N36" s="340"/>
    </row>
    <row r="37" spans="1:14" ht="20.25" customHeight="1" x14ac:dyDescent="0.25">
      <c r="A37" s="240"/>
      <c r="B37" s="244" t="s">
        <v>22</v>
      </c>
      <c r="C37" s="360"/>
      <c r="D37" s="378" t="s">
        <v>36</v>
      </c>
      <c r="E37" s="11" t="s">
        <v>12</v>
      </c>
      <c r="F37" s="73">
        <f>G37+H37</f>
        <v>1150</v>
      </c>
      <c r="G37" s="74">
        <f>G43+G49+G51+G50</f>
        <v>1150</v>
      </c>
      <c r="H37" s="74">
        <v>0</v>
      </c>
      <c r="I37" s="75">
        <f>J37+K37</f>
        <v>1269.5999999999999</v>
      </c>
      <c r="J37" s="74">
        <f>J41+J49+J43+J51+J50</f>
        <v>1269.5999999999999</v>
      </c>
      <c r="K37" s="74">
        <v>0</v>
      </c>
      <c r="L37" s="95">
        <f>M37+N37</f>
        <v>1344.5</v>
      </c>
      <c r="M37" s="94">
        <f>M41+M43+M49+M51+M50</f>
        <v>1344.5</v>
      </c>
      <c r="N37" s="74">
        <v>0</v>
      </c>
    </row>
    <row r="38" spans="1:14" ht="24" hidden="1" customHeight="1" x14ac:dyDescent="0.25">
      <c r="A38" s="240"/>
      <c r="B38" s="244" t="s">
        <v>22</v>
      </c>
      <c r="C38" s="360"/>
      <c r="D38" s="399"/>
      <c r="E38" s="182" t="s">
        <v>13</v>
      </c>
      <c r="F38" s="73">
        <v>0</v>
      </c>
      <c r="G38" s="74">
        <v>0</v>
      </c>
      <c r="H38" s="74">
        <v>0</v>
      </c>
      <c r="I38" s="75">
        <v>0</v>
      </c>
      <c r="J38" s="74">
        <v>0</v>
      </c>
      <c r="K38" s="74">
        <v>0</v>
      </c>
      <c r="L38" s="95">
        <v>0</v>
      </c>
      <c r="M38" s="94">
        <v>0</v>
      </c>
      <c r="N38" s="74">
        <v>0</v>
      </c>
    </row>
    <row r="39" spans="1:14" ht="24" hidden="1" customHeight="1" x14ac:dyDescent="0.25">
      <c r="A39" s="241"/>
      <c r="B39" s="244" t="s">
        <v>22</v>
      </c>
      <c r="C39" s="360"/>
      <c r="D39" s="399"/>
      <c r="E39" s="11" t="s">
        <v>17</v>
      </c>
      <c r="F39" s="73">
        <v>0</v>
      </c>
      <c r="G39" s="74">
        <v>0</v>
      </c>
      <c r="H39" s="74">
        <v>0</v>
      </c>
      <c r="I39" s="75">
        <v>0</v>
      </c>
      <c r="J39" s="74">
        <v>0</v>
      </c>
      <c r="K39" s="74">
        <v>0</v>
      </c>
      <c r="L39" s="95">
        <v>0</v>
      </c>
      <c r="M39" s="94">
        <v>0</v>
      </c>
      <c r="N39" s="74">
        <v>0</v>
      </c>
    </row>
    <row r="40" spans="1:14" ht="25.5" hidden="1" customHeight="1" x14ac:dyDescent="0.25">
      <c r="A40" s="252"/>
      <c r="B40" s="244" t="s">
        <v>22</v>
      </c>
      <c r="C40" s="68"/>
      <c r="D40" s="399"/>
      <c r="E40" s="11"/>
      <c r="F40" s="73"/>
      <c r="G40" s="74"/>
      <c r="H40" s="74"/>
      <c r="I40" s="75"/>
      <c r="J40" s="74"/>
      <c r="K40" s="74"/>
      <c r="L40" s="95"/>
      <c r="M40" s="94"/>
      <c r="N40" s="74"/>
    </row>
    <row r="41" spans="1:14" ht="42" hidden="1" customHeight="1" x14ac:dyDescent="0.25">
      <c r="A41" s="254"/>
      <c r="B41" s="244" t="s">
        <v>22</v>
      </c>
      <c r="C41" s="68" t="s">
        <v>23</v>
      </c>
      <c r="D41" s="399"/>
      <c r="E41" s="11" t="s">
        <v>12</v>
      </c>
      <c r="F41" s="73">
        <f>G41+H41</f>
        <v>0</v>
      </c>
      <c r="G41" s="74">
        <v>0</v>
      </c>
      <c r="H41" s="74">
        <v>0</v>
      </c>
      <c r="I41" s="75">
        <v>0</v>
      </c>
      <c r="J41" s="74">
        <v>0</v>
      </c>
      <c r="K41" s="74">
        <v>0</v>
      </c>
      <c r="L41" s="95">
        <v>0</v>
      </c>
      <c r="M41" s="94">
        <v>0</v>
      </c>
      <c r="N41" s="74">
        <v>0</v>
      </c>
    </row>
    <row r="42" spans="1:14" ht="53.25" hidden="1" customHeight="1" x14ac:dyDescent="0.25">
      <c r="A42" s="252"/>
      <c r="B42" s="244" t="s">
        <v>22</v>
      </c>
      <c r="C42" s="69"/>
      <c r="D42" s="399"/>
      <c r="E42" s="11"/>
      <c r="F42" s="76"/>
      <c r="G42" s="74"/>
      <c r="H42" s="74"/>
      <c r="I42" s="77"/>
      <c r="J42" s="74"/>
      <c r="K42" s="78"/>
      <c r="L42" s="104"/>
      <c r="M42" s="94"/>
      <c r="N42" s="79"/>
    </row>
    <row r="43" spans="1:14" ht="87.75" customHeight="1" x14ac:dyDescent="0.25">
      <c r="A43" s="253"/>
      <c r="B43" s="182" t="s">
        <v>66</v>
      </c>
      <c r="C43" s="68" t="s">
        <v>23</v>
      </c>
      <c r="D43" s="399"/>
      <c r="E43" s="11" t="s">
        <v>12</v>
      </c>
      <c r="F43" s="73">
        <f>G43+H43</f>
        <v>300</v>
      </c>
      <c r="G43" s="74">
        <v>300</v>
      </c>
      <c r="H43" s="74">
        <v>0</v>
      </c>
      <c r="I43" s="75">
        <v>331.2</v>
      </c>
      <c r="J43" s="74">
        <v>331.2</v>
      </c>
      <c r="K43" s="74">
        <v>0</v>
      </c>
      <c r="L43" s="95">
        <f>I43*105.9%</f>
        <v>350.74080000000004</v>
      </c>
      <c r="M43" s="94">
        <v>350.7</v>
      </c>
      <c r="N43" s="74">
        <v>0</v>
      </c>
    </row>
    <row r="44" spans="1:14" ht="27.75" hidden="1" customHeight="1" x14ac:dyDescent="0.25">
      <c r="A44" s="253"/>
      <c r="B44" s="345"/>
      <c r="C44" s="346"/>
      <c r="D44" s="399"/>
      <c r="E44" s="307"/>
      <c r="F44" s="310"/>
      <c r="G44" s="304"/>
      <c r="H44" s="304"/>
      <c r="I44" s="349"/>
      <c r="J44" s="304"/>
      <c r="K44" s="273"/>
      <c r="L44" s="276"/>
      <c r="M44" s="361"/>
      <c r="N44" s="304"/>
    </row>
    <row r="45" spans="1:14" ht="24.75" hidden="1" customHeight="1" x14ac:dyDescent="0.25">
      <c r="A45" s="253"/>
      <c r="B45" s="345"/>
      <c r="C45" s="347"/>
      <c r="D45" s="399"/>
      <c r="E45" s="308"/>
      <c r="F45" s="311"/>
      <c r="G45" s="305"/>
      <c r="H45" s="305"/>
      <c r="I45" s="350"/>
      <c r="J45" s="305"/>
      <c r="K45" s="274"/>
      <c r="L45" s="277"/>
      <c r="M45" s="362"/>
      <c r="N45" s="305"/>
    </row>
    <row r="46" spans="1:14" ht="34.5" hidden="1" customHeight="1" x14ac:dyDescent="0.25">
      <c r="A46" s="253"/>
      <c r="B46" s="345"/>
      <c r="C46" s="347"/>
      <c r="D46" s="399"/>
      <c r="E46" s="308"/>
      <c r="F46" s="311"/>
      <c r="G46" s="305"/>
      <c r="H46" s="305"/>
      <c r="I46" s="350"/>
      <c r="J46" s="305"/>
      <c r="K46" s="274"/>
      <c r="L46" s="277"/>
      <c r="M46" s="362"/>
      <c r="N46" s="305"/>
    </row>
    <row r="47" spans="1:14" ht="19.5" hidden="1" customHeight="1" x14ac:dyDescent="0.25">
      <c r="A47" s="254"/>
      <c r="B47" s="345"/>
      <c r="C47" s="348"/>
      <c r="D47" s="399"/>
      <c r="E47" s="309"/>
      <c r="F47" s="312"/>
      <c r="G47" s="306"/>
      <c r="H47" s="306"/>
      <c r="I47" s="351"/>
      <c r="J47" s="306"/>
      <c r="K47" s="275"/>
      <c r="L47" s="278"/>
      <c r="M47" s="363"/>
      <c r="N47" s="306"/>
    </row>
    <row r="48" spans="1:14" ht="25.5" hidden="1" customHeight="1" x14ac:dyDescent="0.25">
      <c r="A48" s="261"/>
      <c r="B48" s="182"/>
      <c r="C48" s="68"/>
      <c r="D48" s="399"/>
      <c r="E48" s="11"/>
      <c r="F48" s="73"/>
      <c r="G48" s="74"/>
      <c r="H48" s="74"/>
      <c r="I48" s="75"/>
      <c r="J48" s="74"/>
      <c r="K48" s="74"/>
      <c r="L48" s="95"/>
      <c r="M48" s="94"/>
      <c r="N48" s="74"/>
    </row>
    <row r="49" spans="1:14" ht="98.25" customHeight="1" x14ac:dyDescent="0.25">
      <c r="A49" s="261"/>
      <c r="B49" s="28" t="s">
        <v>67</v>
      </c>
      <c r="C49" s="38" t="s">
        <v>23</v>
      </c>
      <c r="D49" s="400"/>
      <c r="E49" s="182" t="s">
        <v>12</v>
      </c>
      <c r="F49" s="76">
        <v>350</v>
      </c>
      <c r="G49" s="74">
        <v>350</v>
      </c>
      <c r="H49" s="80">
        <v>0</v>
      </c>
      <c r="I49" s="76">
        <f>F49*110.4%</f>
        <v>386.40000000000003</v>
      </c>
      <c r="J49" s="74">
        <v>386.4</v>
      </c>
      <c r="K49" s="80">
        <v>0</v>
      </c>
      <c r="L49" s="96">
        <f>I49*105.9%</f>
        <v>409.19760000000008</v>
      </c>
      <c r="M49" s="94">
        <v>409.2</v>
      </c>
      <c r="N49" s="74">
        <v>0</v>
      </c>
    </row>
    <row r="50" spans="1:14" ht="54.75" customHeight="1" x14ac:dyDescent="0.25">
      <c r="A50" s="261"/>
      <c r="B50" s="28" t="s">
        <v>81</v>
      </c>
      <c r="C50" s="38" t="s">
        <v>23</v>
      </c>
      <c r="D50" s="182"/>
      <c r="E50" s="11"/>
      <c r="F50" s="76">
        <v>450</v>
      </c>
      <c r="G50" s="87">
        <v>450</v>
      </c>
      <c r="H50" s="87">
        <v>0</v>
      </c>
      <c r="I50" s="75">
        <f>F50*110.4%</f>
        <v>496.80000000000007</v>
      </c>
      <c r="J50" s="74">
        <v>496.8</v>
      </c>
      <c r="K50" s="74">
        <v>0</v>
      </c>
      <c r="L50" s="95">
        <f>I50*105.9%</f>
        <v>526.11120000000017</v>
      </c>
      <c r="M50" s="94">
        <v>526.1</v>
      </c>
      <c r="N50" s="74">
        <v>0</v>
      </c>
    </row>
    <row r="51" spans="1:14" ht="63.75" customHeight="1" x14ac:dyDescent="0.25">
      <c r="A51" s="261"/>
      <c r="B51" s="246" t="s">
        <v>83</v>
      </c>
      <c r="D51" s="29"/>
      <c r="E51" s="182" t="s">
        <v>12</v>
      </c>
      <c r="F51" s="76">
        <v>50</v>
      </c>
      <c r="G51" s="74">
        <v>50</v>
      </c>
      <c r="H51" s="80">
        <v>0</v>
      </c>
      <c r="I51" s="83">
        <v>55.2</v>
      </c>
      <c r="J51" s="74">
        <v>55.2</v>
      </c>
      <c r="K51" s="74">
        <v>0</v>
      </c>
      <c r="L51" s="96">
        <f>I51*105.9%</f>
        <v>58.456800000000015</v>
      </c>
      <c r="M51" s="94">
        <v>58.5</v>
      </c>
      <c r="N51" s="74">
        <v>0</v>
      </c>
    </row>
    <row r="52" spans="1:14" s="152" customFormat="1" ht="39" hidden="1" customHeight="1" x14ac:dyDescent="0.25">
      <c r="A52" s="255"/>
      <c r="B52" s="262"/>
      <c r="C52" s="263"/>
      <c r="D52" s="263"/>
      <c r="E52" s="263"/>
      <c r="F52" s="263"/>
      <c r="G52" s="263"/>
      <c r="H52" s="263"/>
      <c r="I52" s="263"/>
      <c r="J52" s="263"/>
      <c r="K52" s="263"/>
      <c r="L52" s="263"/>
      <c r="M52" s="263"/>
      <c r="N52" s="264"/>
    </row>
    <row r="53" spans="1:14" s="152" customFormat="1" ht="25.5" hidden="1" customHeight="1" x14ac:dyDescent="0.25">
      <c r="A53" s="258"/>
      <c r="B53" s="153"/>
      <c r="C53" s="181"/>
      <c r="D53" s="334"/>
      <c r="E53" s="147"/>
      <c r="F53" s="128"/>
      <c r="G53" s="94"/>
      <c r="H53" s="130"/>
      <c r="I53" s="128"/>
      <c r="J53" s="94"/>
      <c r="K53" s="130"/>
      <c r="L53" s="96"/>
      <c r="M53" s="94"/>
      <c r="N53" s="94"/>
    </row>
    <row r="54" spans="1:14" s="152" customFormat="1" ht="38.25" hidden="1" customHeight="1" x14ac:dyDescent="0.25">
      <c r="A54" s="257"/>
      <c r="B54" s="288"/>
      <c r="C54" s="285"/>
      <c r="D54" s="290"/>
      <c r="E54" s="148"/>
      <c r="F54" s="95"/>
      <c r="G54" s="94"/>
      <c r="H54" s="94"/>
      <c r="I54" s="97"/>
      <c r="J54" s="94"/>
      <c r="K54" s="94"/>
      <c r="L54" s="95"/>
      <c r="M54" s="94"/>
      <c r="N54" s="94"/>
    </row>
    <row r="55" spans="1:14" s="152" customFormat="1" ht="34.5" hidden="1" customHeight="1" x14ac:dyDescent="0.25">
      <c r="A55" s="257"/>
      <c r="B55" s="292"/>
      <c r="C55" s="290"/>
      <c r="D55" s="290"/>
      <c r="E55" s="147"/>
      <c r="F55" s="128"/>
      <c r="G55" s="94"/>
      <c r="H55" s="94"/>
      <c r="I55" s="129"/>
      <c r="J55" s="94"/>
      <c r="K55" s="130"/>
      <c r="L55" s="96"/>
      <c r="M55" s="94"/>
      <c r="N55" s="94"/>
    </row>
    <row r="56" spans="1:14" s="152" customFormat="1" ht="33" hidden="1" customHeight="1" x14ac:dyDescent="0.25">
      <c r="A56" s="256"/>
      <c r="B56" s="266"/>
      <c r="C56" s="268"/>
      <c r="D56" s="290"/>
      <c r="E56" s="148"/>
      <c r="F56" s="95"/>
      <c r="G56" s="94"/>
      <c r="H56" s="94"/>
      <c r="I56" s="97"/>
      <c r="J56" s="94"/>
      <c r="K56" s="94"/>
      <c r="L56" s="95"/>
      <c r="M56" s="94"/>
      <c r="N56" s="94"/>
    </row>
    <row r="57" spans="1:14" s="152" customFormat="1" ht="35.25" hidden="1" customHeight="1" x14ac:dyDescent="0.25">
      <c r="A57" s="255"/>
      <c r="B57" s="155"/>
      <c r="C57" s="181"/>
      <c r="D57" s="290"/>
      <c r="E57" s="147"/>
      <c r="F57" s="128"/>
      <c r="G57" s="94"/>
      <c r="H57" s="94"/>
      <c r="I57" s="129"/>
      <c r="J57" s="94"/>
      <c r="K57" s="130"/>
      <c r="L57" s="96"/>
      <c r="M57" s="94"/>
      <c r="N57" s="94"/>
    </row>
    <row r="58" spans="1:14" s="152" customFormat="1" ht="28.5" hidden="1" customHeight="1" x14ac:dyDescent="0.25">
      <c r="A58" s="256"/>
      <c r="B58" s="147"/>
      <c r="C58" s="135"/>
      <c r="D58" s="290"/>
      <c r="E58" s="148"/>
      <c r="F58" s="95"/>
      <c r="G58" s="94"/>
      <c r="H58" s="94"/>
      <c r="I58" s="97"/>
      <c r="J58" s="94"/>
      <c r="K58" s="94"/>
      <c r="L58" s="95"/>
      <c r="M58" s="94"/>
      <c r="N58" s="94"/>
    </row>
    <row r="59" spans="1:14" s="152" customFormat="1" ht="33.75" hidden="1" customHeight="1" x14ac:dyDescent="0.25">
      <c r="A59" s="255"/>
      <c r="B59" s="155"/>
      <c r="C59" s="181"/>
      <c r="D59" s="374"/>
      <c r="E59" s="147"/>
      <c r="F59" s="128"/>
      <c r="G59" s="94"/>
      <c r="H59" s="94"/>
      <c r="I59" s="139"/>
      <c r="J59" s="94"/>
      <c r="K59" s="140"/>
      <c r="L59" s="96"/>
      <c r="M59" s="94"/>
      <c r="N59" s="94"/>
    </row>
    <row r="60" spans="1:14" s="152" customFormat="1" ht="36.75" hidden="1" customHeight="1" x14ac:dyDescent="0.25">
      <c r="A60" s="257"/>
      <c r="B60" s="147"/>
      <c r="C60" s="135"/>
      <c r="D60" s="375"/>
      <c r="E60" s="148"/>
      <c r="F60" s="95"/>
      <c r="G60" s="94"/>
      <c r="H60" s="94"/>
      <c r="I60" s="97"/>
      <c r="J60" s="94"/>
      <c r="K60" s="94"/>
      <c r="L60" s="95"/>
      <c r="M60" s="94"/>
      <c r="N60" s="94"/>
    </row>
    <row r="61" spans="1:14" s="152" customFormat="1" ht="30" hidden="1" customHeight="1" x14ac:dyDescent="0.25">
      <c r="A61" s="257"/>
      <c r="B61" s="155"/>
      <c r="C61" s="181"/>
      <c r="D61" s="156"/>
      <c r="E61" s="147"/>
      <c r="F61" s="128"/>
      <c r="G61" s="94"/>
      <c r="H61" s="94"/>
      <c r="I61" s="139"/>
      <c r="J61" s="94"/>
      <c r="K61" s="140"/>
      <c r="L61" s="96"/>
      <c r="M61" s="94"/>
      <c r="N61" s="94"/>
    </row>
    <row r="62" spans="1:14" s="152" customFormat="1" ht="19.5" hidden="1" customHeight="1" x14ac:dyDescent="0.25">
      <c r="A62" s="257"/>
      <c r="B62" s="147"/>
      <c r="C62" s="135"/>
      <c r="D62" s="147"/>
      <c r="E62" s="148"/>
      <c r="F62" s="95"/>
      <c r="G62" s="94"/>
      <c r="H62" s="94"/>
      <c r="I62" s="97"/>
      <c r="J62" s="94"/>
      <c r="K62" s="94"/>
      <c r="L62" s="95"/>
      <c r="M62" s="94"/>
      <c r="N62" s="94"/>
    </row>
    <row r="63" spans="1:14" s="152" customFormat="1" ht="34.5" hidden="1" customHeight="1" x14ac:dyDescent="0.25">
      <c r="A63" s="257"/>
      <c r="B63" s="155"/>
      <c r="C63" s="181"/>
      <c r="D63" s="156"/>
      <c r="E63" s="147"/>
      <c r="F63" s="128"/>
      <c r="G63" s="94"/>
      <c r="H63" s="94"/>
      <c r="I63" s="139"/>
      <c r="J63" s="94"/>
      <c r="K63" s="140"/>
      <c r="L63" s="96"/>
      <c r="M63" s="94"/>
      <c r="N63" s="94"/>
    </row>
    <row r="64" spans="1:14" s="152" customFormat="1" ht="25.5" hidden="1" customHeight="1" x14ac:dyDescent="0.25">
      <c r="A64" s="257"/>
      <c r="B64" s="147"/>
      <c r="C64" s="135"/>
      <c r="D64" s="147"/>
      <c r="E64" s="148"/>
      <c r="F64" s="95"/>
      <c r="G64" s="94"/>
      <c r="H64" s="94"/>
      <c r="I64" s="97"/>
      <c r="J64" s="94"/>
      <c r="K64" s="94"/>
      <c r="L64" s="95"/>
      <c r="M64" s="94"/>
      <c r="N64" s="94"/>
    </row>
    <row r="65" spans="1:14" s="152" customFormat="1" ht="19.5" hidden="1" customHeight="1" x14ac:dyDescent="0.25">
      <c r="A65" s="257"/>
      <c r="B65" s="341"/>
      <c r="C65" s="267"/>
      <c r="D65" s="343"/>
      <c r="E65" s="404"/>
      <c r="F65" s="389"/>
      <c r="G65" s="361"/>
      <c r="H65" s="361"/>
      <c r="I65" s="401"/>
      <c r="J65" s="361"/>
      <c r="K65" s="402"/>
      <c r="L65" s="403"/>
      <c r="M65" s="361"/>
      <c r="N65" s="361"/>
    </row>
    <row r="66" spans="1:14" s="152" customFormat="1" ht="31.5" hidden="1" customHeight="1" x14ac:dyDescent="0.25">
      <c r="A66" s="257"/>
      <c r="B66" s="342"/>
      <c r="C66" s="257"/>
      <c r="D66" s="344"/>
      <c r="E66" s="374"/>
      <c r="F66" s="390"/>
      <c r="G66" s="390"/>
      <c r="H66" s="390"/>
      <c r="I66" s="253"/>
      <c r="J66" s="390"/>
      <c r="K66" s="390"/>
      <c r="L66" s="390"/>
      <c r="M66" s="390"/>
      <c r="N66" s="390"/>
    </row>
    <row r="67" spans="1:14" s="152" customFormat="1" ht="7.5" hidden="1" customHeight="1" x14ac:dyDescent="0.25">
      <c r="A67" s="257"/>
      <c r="B67" s="292"/>
      <c r="C67" s="257"/>
      <c r="D67" s="290"/>
      <c r="E67" s="375"/>
      <c r="F67" s="386"/>
      <c r="G67" s="386"/>
      <c r="H67" s="386"/>
      <c r="I67" s="254"/>
      <c r="J67" s="386"/>
      <c r="K67" s="386"/>
      <c r="L67" s="386"/>
      <c r="M67" s="386"/>
      <c r="N67" s="386"/>
    </row>
    <row r="68" spans="1:14" s="152" customFormat="1" ht="31.5" hidden="1" customHeight="1" x14ac:dyDescent="0.25">
      <c r="A68" s="257"/>
      <c r="B68" s="266"/>
      <c r="C68" s="256"/>
      <c r="D68" s="268"/>
      <c r="E68" s="147"/>
      <c r="F68" s="128"/>
      <c r="G68" s="94"/>
      <c r="H68" s="94"/>
      <c r="I68" s="139"/>
      <c r="J68" s="94"/>
      <c r="K68" s="163"/>
      <c r="L68" s="96"/>
      <c r="M68" s="94"/>
      <c r="N68" s="94"/>
    </row>
    <row r="69" spans="1:14" s="152" customFormat="1" ht="28.5" hidden="1" customHeight="1" x14ac:dyDescent="0.25">
      <c r="A69" s="257"/>
      <c r="B69" s="356"/>
      <c r="C69" s="359"/>
      <c r="D69" s="289"/>
      <c r="E69" s="147"/>
      <c r="F69" s="128"/>
      <c r="G69" s="94"/>
      <c r="H69" s="94"/>
      <c r="I69" s="139"/>
      <c r="J69" s="94"/>
      <c r="K69" s="163"/>
      <c r="L69" s="96"/>
      <c r="M69" s="94"/>
      <c r="N69" s="94"/>
    </row>
    <row r="70" spans="1:14" s="152" customFormat="1" ht="21.75" hidden="1" customHeight="1" x14ac:dyDescent="0.25">
      <c r="A70" s="257"/>
      <c r="B70" s="357"/>
      <c r="C70" s="257"/>
      <c r="D70" s="290"/>
      <c r="E70" s="147"/>
      <c r="F70" s="128"/>
      <c r="G70" s="94"/>
      <c r="H70" s="94"/>
      <c r="I70" s="139"/>
      <c r="J70" s="94"/>
      <c r="K70" s="163"/>
      <c r="L70" s="96"/>
      <c r="M70" s="94"/>
      <c r="N70" s="94"/>
    </row>
    <row r="71" spans="1:14" s="152" customFormat="1" ht="19.5" hidden="1" customHeight="1" x14ac:dyDescent="0.25">
      <c r="A71" s="257"/>
      <c r="B71" s="358"/>
      <c r="C71" s="256"/>
      <c r="D71" s="268"/>
      <c r="E71" s="148"/>
      <c r="F71" s="95"/>
      <c r="G71" s="94"/>
      <c r="H71" s="94"/>
      <c r="I71" s="97"/>
      <c r="J71" s="94"/>
      <c r="K71" s="94"/>
      <c r="L71" s="95"/>
      <c r="M71" s="94"/>
      <c r="N71" s="94"/>
    </row>
    <row r="72" spans="1:14" s="152" customFormat="1" ht="24.75" hidden="1" customHeight="1" x14ac:dyDescent="0.25">
      <c r="A72" s="257"/>
      <c r="B72" s="356"/>
      <c r="C72" s="359"/>
      <c r="D72" s="289"/>
      <c r="E72" s="148"/>
      <c r="F72" s="95"/>
      <c r="G72" s="94"/>
      <c r="H72" s="94"/>
      <c r="I72" s="97"/>
      <c r="J72" s="94"/>
      <c r="K72" s="94"/>
      <c r="L72" s="95"/>
      <c r="M72" s="94"/>
      <c r="N72" s="94"/>
    </row>
    <row r="73" spans="1:14" s="152" customFormat="1" ht="24" hidden="1" customHeight="1" x14ac:dyDescent="0.25">
      <c r="A73" s="257"/>
      <c r="B73" s="357"/>
      <c r="C73" s="257"/>
      <c r="D73" s="290"/>
      <c r="E73" s="148"/>
      <c r="F73" s="95"/>
      <c r="G73" s="94"/>
      <c r="H73" s="94"/>
      <c r="I73" s="97"/>
      <c r="J73" s="94"/>
      <c r="K73" s="94"/>
      <c r="L73" s="95"/>
      <c r="M73" s="94"/>
      <c r="N73" s="94"/>
    </row>
    <row r="74" spans="1:14" s="152" customFormat="1" ht="24" hidden="1" customHeight="1" x14ac:dyDescent="0.25">
      <c r="A74" s="256"/>
      <c r="B74" s="358"/>
      <c r="C74" s="256"/>
      <c r="D74" s="268"/>
      <c r="E74" s="147"/>
      <c r="F74" s="128"/>
      <c r="G74" s="94"/>
      <c r="H74" s="94"/>
      <c r="I74" s="139"/>
      <c r="J74" s="94"/>
      <c r="K74" s="140"/>
      <c r="L74" s="96"/>
      <c r="M74" s="94"/>
      <c r="N74" s="140"/>
    </row>
    <row r="75" spans="1:14" s="152" customFormat="1" ht="8.25" hidden="1" customHeight="1" x14ac:dyDescent="0.25">
      <c r="A75" s="370"/>
      <c r="B75" s="147"/>
      <c r="C75" s="135"/>
      <c r="D75" s="147"/>
      <c r="E75" s="148"/>
      <c r="F75" s="95"/>
      <c r="G75" s="94"/>
      <c r="H75" s="94"/>
      <c r="I75" s="97"/>
      <c r="J75" s="94"/>
      <c r="K75" s="94"/>
      <c r="L75" s="95"/>
      <c r="M75" s="94"/>
      <c r="N75" s="94"/>
    </row>
    <row r="76" spans="1:14" s="152" customFormat="1" ht="20.25" hidden="1" customHeight="1" x14ac:dyDescent="0.25">
      <c r="A76" s="370"/>
      <c r="B76" s="164"/>
      <c r="C76" s="150"/>
      <c r="D76" s="156"/>
      <c r="E76" s="147"/>
      <c r="F76" s="95"/>
      <c r="G76" s="94"/>
      <c r="H76" s="94"/>
      <c r="I76" s="97"/>
      <c r="J76" s="94"/>
      <c r="K76" s="140"/>
      <c r="L76" s="95"/>
      <c r="M76" s="94"/>
      <c r="N76" s="94"/>
    </row>
    <row r="77" spans="1:14" s="152" customFormat="1" ht="18.75" hidden="1" customHeight="1" x14ac:dyDescent="0.25">
      <c r="A77" s="370"/>
      <c r="B77" s="164"/>
      <c r="C77" s="150"/>
      <c r="D77" s="156"/>
      <c r="E77" s="148"/>
      <c r="F77" s="128"/>
      <c r="G77" s="94"/>
      <c r="H77" s="94"/>
      <c r="I77" s="139"/>
      <c r="J77" s="94"/>
      <c r="K77" s="140"/>
      <c r="L77" s="96"/>
      <c r="M77" s="94"/>
      <c r="N77" s="94"/>
    </row>
    <row r="78" spans="1:14" s="152" customFormat="1" ht="67.5" customHeight="1" x14ac:dyDescent="0.25">
      <c r="A78" s="255"/>
      <c r="B78" s="262" t="s">
        <v>72</v>
      </c>
      <c r="C78" s="263"/>
      <c r="D78" s="263"/>
      <c r="E78" s="263"/>
      <c r="F78" s="263"/>
      <c r="G78" s="263"/>
      <c r="H78" s="263"/>
      <c r="I78" s="263"/>
      <c r="J78" s="263"/>
      <c r="K78" s="263"/>
      <c r="L78" s="263"/>
      <c r="M78" s="263"/>
      <c r="N78" s="264"/>
    </row>
    <row r="79" spans="1:14" s="152" customFormat="1" ht="35.25" customHeight="1" x14ac:dyDescent="0.25">
      <c r="A79" s="258"/>
      <c r="B79" s="291" t="s">
        <v>24</v>
      </c>
      <c r="C79" s="181"/>
      <c r="D79" s="335" t="s">
        <v>75</v>
      </c>
      <c r="E79" s="148" t="s">
        <v>12</v>
      </c>
      <c r="F79" s="128">
        <f>G79+H79</f>
        <v>2186</v>
      </c>
      <c r="G79" s="94">
        <f>G80</f>
        <v>2186</v>
      </c>
      <c r="H79" s="130">
        <f>H80</f>
        <v>0</v>
      </c>
      <c r="I79" s="128">
        <f>J79+K79</f>
        <v>2412.9</v>
      </c>
      <c r="J79" s="94">
        <f>J80</f>
        <v>2412.9</v>
      </c>
      <c r="K79" s="130">
        <f>K80</f>
        <v>0</v>
      </c>
      <c r="L79" s="96">
        <f>M79+N79</f>
        <v>2555.1999999999998</v>
      </c>
      <c r="M79" s="94">
        <f>M80</f>
        <v>2555.1999999999998</v>
      </c>
      <c r="N79" s="94">
        <f>N80</f>
        <v>0</v>
      </c>
    </row>
    <row r="80" spans="1:14" s="152" customFormat="1" ht="24.75" hidden="1" customHeight="1" x14ac:dyDescent="0.25">
      <c r="A80" s="256"/>
      <c r="B80" s="387"/>
      <c r="C80" s="229"/>
      <c r="D80" s="376"/>
      <c r="E80" s="148" t="s">
        <v>12</v>
      </c>
      <c r="F80" s="95">
        <f>G80+H80</f>
        <v>2186</v>
      </c>
      <c r="G80" s="94">
        <f>G82+G85</f>
        <v>2186</v>
      </c>
      <c r="H80" s="94">
        <f>H81+H87</f>
        <v>0</v>
      </c>
      <c r="I80" s="97">
        <f>J80+K80</f>
        <v>2412.9</v>
      </c>
      <c r="J80" s="94">
        <f>J82+J85</f>
        <v>2412.9</v>
      </c>
      <c r="K80" s="94">
        <f>K82+K87</f>
        <v>0</v>
      </c>
      <c r="L80" s="95">
        <f>M80+N80</f>
        <v>2555.1999999999998</v>
      </c>
      <c r="M80" s="94">
        <f>M82+M85</f>
        <v>2555.1999999999998</v>
      </c>
      <c r="N80" s="94">
        <f>N82+N87</f>
        <v>0</v>
      </c>
    </row>
    <row r="81" spans="1:14" s="152" customFormat="1" ht="0.75" customHeight="1" x14ac:dyDescent="0.25">
      <c r="A81" s="179"/>
      <c r="B81" s="155"/>
      <c r="C81" s="181"/>
      <c r="D81" s="376"/>
      <c r="E81" s="147"/>
      <c r="F81" s="128"/>
      <c r="G81" s="94"/>
      <c r="H81" s="94"/>
      <c r="I81" s="139"/>
      <c r="J81" s="94"/>
      <c r="K81" s="140"/>
      <c r="L81" s="96"/>
      <c r="M81" s="94"/>
      <c r="N81" s="94"/>
    </row>
    <row r="82" spans="1:14" s="152" customFormat="1" ht="48.75" customHeight="1" x14ac:dyDescent="0.25">
      <c r="A82" s="179"/>
      <c r="B82" s="147" t="s">
        <v>73</v>
      </c>
      <c r="C82" s="135"/>
      <c r="D82" s="376"/>
      <c r="E82" s="148" t="s">
        <v>12</v>
      </c>
      <c r="F82" s="95">
        <f t="shared" ref="F82:N82" si="0">F83+F84</f>
        <v>1786</v>
      </c>
      <c r="G82" s="94">
        <f t="shared" si="0"/>
        <v>1786</v>
      </c>
      <c r="H82" s="94">
        <f t="shared" si="0"/>
        <v>0</v>
      </c>
      <c r="I82" s="97">
        <f t="shared" si="0"/>
        <v>1971.3</v>
      </c>
      <c r="J82" s="94">
        <f>J83+J84</f>
        <v>1971.3</v>
      </c>
      <c r="K82" s="94">
        <f t="shared" si="0"/>
        <v>0</v>
      </c>
      <c r="L82" s="95">
        <f t="shared" si="0"/>
        <v>2087.6</v>
      </c>
      <c r="M82" s="94">
        <f t="shared" si="0"/>
        <v>2087.6</v>
      </c>
      <c r="N82" s="94">
        <f t="shared" si="0"/>
        <v>0</v>
      </c>
    </row>
    <row r="83" spans="1:14" s="152" customFormat="1" ht="116.25" customHeight="1" x14ac:dyDescent="0.25">
      <c r="A83" s="179"/>
      <c r="B83" s="155" t="s">
        <v>68</v>
      </c>
      <c r="C83" s="181" t="s">
        <v>25</v>
      </c>
      <c r="D83" s="376"/>
      <c r="E83" s="147"/>
      <c r="F83" s="128">
        <f>G83+H83</f>
        <v>1706</v>
      </c>
      <c r="G83" s="94">
        <f>206+1500</f>
        <v>1706</v>
      </c>
      <c r="H83" s="94">
        <v>0</v>
      </c>
      <c r="I83" s="139">
        <f>J83+K83</f>
        <v>1883</v>
      </c>
      <c r="J83" s="94">
        <v>1883</v>
      </c>
      <c r="K83" s="140">
        <v>0</v>
      </c>
      <c r="L83" s="96">
        <f>M83+N83</f>
        <v>1994.1</v>
      </c>
      <c r="M83" s="94">
        <v>1994.1</v>
      </c>
      <c r="N83" s="94">
        <v>0</v>
      </c>
    </row>
    <row r="84" spans="1:14" s="152" customFormat="1" ht="99" customHeight="1" x14ac:dyDescent="0.25">
      <c r="A84" s="179"/>
      <c r="B84" s="147" t="s">
        <v>49</v>
      </c>
      <c r="C84" s="135" t="s">
        <v>71</v>
      </c>
      <c r="D84" s="376"/>
      <c r="E84" s="148"/>
      <c r="F84" s="95">
        <v>80</v>
      </c>
      <c r="G84" s="94">
        <v>80</v>
      </c>
      <c r="H84" s="94">
        <v>0</v>
      </c>
      <c r="I84" s="97">
        <f>J84+K84</f>
        <v>88.3</v>
      </c>
      <c r="J84" s="94">
        <v>88.3</v>
      </c>
      <c r="K84" s="94">
        <v>0</v>
      </c>
      <c r="L84" s="95">
        <f>M84+N84</f>
        <v>93.5</v>
      </c>
      <c r="M84" s="94">
        <v>93.5</v>
      </c>
      <c r="N84" s="94">
        <v>0</v>
      </c>
    </row>
    <row r="85" spans="1:14" s="152" customFormat="1" ht="57" customHeight="1" x14ac:dyDescent="0.25">
      <c r="A85" s="228"/>
      <c r="B85" s="147" t="s">
        <v>50</v>
      </c>
      <c r="C85" s="135"/>
      <c r="D85" s="376"/>
      <c r="E85" s="148" t="s">
        <v>12</v>
      </c>
      <c r="F85" s="95">
        <f>G85+H85</f>
        <v>400</v>
      </c>
      <c r="G85" s="94">
        <f>G86+G87</f>
        <v>400</v>
      </c>
      <c r="H85" s="94">
        <v>0</v>
      </c>
      <c r="I85" s="97">
        <f>J85+K85</f>
        <v>441.6</v>
      </c>
      <c r="J85" s="94">
        <f>J86+J87</f>
        <v>441.6</v>
      </c>
      <c r="K85" s="94">
        <v>0</v>
      </c>
      <c r="L85" s="95">
        <f>M85+N85</f>
        <v>467.6</v>
      </c>
      <c r="M85" s="94">
        <f>M86+M87</f>
        <v>467.6</v>
      </c>
      <c r="N85" s="94">
        <v>0</v>
      </c>
    </row>
    <row r="86" spans="1:14" s="152" customFormat="1" ht="108" customHeight="1" x14ac:dyDescent="0.25">
      <c r="A86" s="211"/>
      <c r="B86" s="147" t="s">
        <v>60</v>
      </c>
      <c r="C86" s="135" t="s">
        <v>25</v>
      </c>
      <c r="D86" s="376"/>
      <c r="E86" s="148"/>
      <c r="F86" s="95">
        <v>320</v>
      </c>
      <c r="G86" s="94">
        <v>320</v>
      </c>
      <c r="H86" s="94">
        <v>0</v>
      </c>
      <c r="I86" s="97">
        <v>353.3</v>
      </c>
      <c r="J86" s="94">
        <v>353.3</v>
      </c>
      <c r="K86" s="94">
        <v>0</v>
      </c>
      <c r="L86" s="95">
        <v>374.1</v>
      </c>
      <c r="M86" s="94">
        <v>374.1</v>
      </c>
      <c r="N86" s="94">
        <v>0</v>
      </c>
    </row>
    <row r="87" spans="1:14" s="152" customFormat="1" ht="82.5" customHeight="1" x14ac:dyDescent="0.25">
      <c r="A87" s="211"/>
      <c r="B87" s="147" t="s">
        <v>61</v>
      </c>
      <c r="C87" s="135" t="s">
        <v>71</v>
      </c>
      <c r="D87" s="377"/>
      <c r="E87" s="148"/>
      <c r="F87" s="95">
        <v>80</v>
      </c>
      <c r="G87" s="94">
        <v>80</v>
      </c>
      <c r="H87" s="94">
        <v>0</v>
      </c>
      <c r="I87" s="97">
        <v>88.3</v>
      </c>
      <c r="J87" s="94">
        <v>88.3</v>
      </c>
      <c r="K87" s="94">
        <v>0</v>
      </c>
      <c r="L87" s="95">
        <v>93.5</v>
      </c>
      <c r="M87" s="94">
        <v>93.5</v>
      </c>
      <c r="N87" s="94">
        <v>0</v>
      </c>
    </row>
    <row r="88" spans="1:14" s="152" customFormat="1" ht="78.75" hidden="1" customHeight="1" x14ac:dyDescent="0.25">
      <c r="A88" s="211"/>
      <c r="B88" s="147"/>
      <c r="C88" s="135"/>
      <c r="D88" s="212"/>
      <c r="E88" s="148"/>
      <c r="F88" s="95"/>
      <c r="G88" s="94"/>
      <c r="H88" s="94"/>
      <c r="I88" s="97"/>
      <c r="J88" s="94"/>
      <c r="K88" s="94"/>
      <c r="L88" s="95"/>
      <c r="M88" s="94"/>
      <c r="N88" s="94"/>
    </row>
    <row r="89" spans="1:14" s="152" customFormat="1" ht="41.25" customHeight="1" x14ac:dyDescent="0.25">
      <c r="A89" s="179"/>
      <c r="B89" s="262" t="s">
        <v>74</v>
      </c>
      <c r="C89" s="382"/>
      <c r="D89" s="382"/>
      <c r="E89" s="382"/>
      <c r="F89" s="382"/>
      <c r="G89" s="382"/>
      <c r="H89" s="382"/>
      <c r="I89" s="382"/>
      <c r="J89" s="382"/>
      <c r="K89" s="382"/>
      <c r="L89" s="382"/>
      <c r="M89" s="382"/>
      <c r="N89" s="383"/>
    </row>
    <row r="90" spans="1:14" s="152" customFormat="1" ht="27.75" hidden="1" customHeight="1" x14ac:dyDescent="0.25">
      <c r="A90" s="179"/>
      <c r="B90" s="288" t="s">
        <v>26</v>
      </c>
      <c r="C90" s="200"/>
      <c r="D90" s="378" t="s">
        <v>36</v>
      </c>
      <c r="E90" s="148"/>
      <c r="F90" s="95">
        <f>G90+H90</f>
        <v>350</v>
      </c>
      <c r="G90" s="94">
        <f>G92+G94</f>
        <v>350</v>
      </c>
      <c r="H90" s="94">
        <f>H92+H94</f>
        <v>0</v>
      </c>
      <c r="I90" s="97">
        <f>J90+K90</f>
        <v>386.4</v>
      </c>
      <c r="J90" s="94">
        <f>J92+J94</f>
        <v>386.4</v>
      </c>
      <c r="K90" s="94">
        <f>K92+K94</f>
        <v>0</v>
      </c>
      <c r="L90" s="95">
        <f>M90+N90</f>
        <v>409.15679999999998</v>
      </c>
      <c r="M90" s="94">
        <f>M92+M94</f>
        <v>409.15679999999998</v>
      </c>
      <c r="N90" s="94">
        <f>N92+N94</f>
        <v>0</v>
      </c>
    </row>
    <row r="91" spans="1:14" s="152" customFormat="1" ht="21" customHeight="1" x14ac:dyDescent="0.25">
      <c r="A91" s="179"/>
      <c r="B91" s="375"/>
      <c r="C91" s="200"/>
      <c r="D91" s="379"/>
      <c r="E91" s="148" t="s">
        <v>12</v>
      </c>
      <c r="F91" s="95">
        <f>G91+H91</f>
        <v>350</v>
      </c>
      <c r="G91" s="94">
        <f>G92+G94</f>
        <v>350</v>
      </c>
      <c r="H91" s="94">
        <v>0</v>
      </c>
      <c r="I91" s="97">
        <f>J91+K91</f>
        <v>386.4</v>
      </c>
      <c r="J91" s="94">
        <f>J92+J94</f>
        <v>386.4</v>
      </c>
      <c r="K91" s="94">
        <v>0</v>
      </c>
      <c r="L91" s="95">
        <f>M91+N91</f>
        <v>409.15679999999998</v>
      </c>
      <c r="M91" s="94">
        <f>M92+M94</f>
        <v>409.15679999999998</v>
      </c>
      <c r="N91" s="94">
        <v>0</v>
      </c>
    </row>
    <row r="92" spans="1:14" s="152" customFormat="1" ht="126.75" customHeight="1" x14ac:dyDescent="0.25">
      <c r="A92" s="210"/>
      <c r="B92" s="147" t="s">
        <v>70</v>
      </c>
      <c r="C92" s="181" t="s">
        <v>27</v>
      </c>
      <c r="D92" s="379"/>
      <c r="E92" s="147" t="s">
        <v>12</v>
      </c>
      <c r="F92" s="128">
        <f>G92+H92</f>
        <v>50</v>
      </c>
      <c r="G92" s="94">
        <v>50</v>
      </c>
      <c r="H92" s="94">
        <v>0</v>
      </c>
      <c r="I92" s="96">
        <f>J92+K92</f>
        <v>55.2</v>
      </c>
      <c r="J92" s="94">
        <f>F92*110.4%</f>
        <v>55.2</v>
      </c>
      <c r="K92" s="140">
        <v>0</v>
      </c>
      <c r="L92" s="96">
        <f>M92+N92</f>
        <v>58.456800000000015</v>
      </c>
      <c r="M92" s="94">
        <f>I92*105.9%</f>
        <v>58.456800000000015</v>
      </c>
      <c r="N92" s="94">
        <v>0</v>
      </c>
    </row>
    <row r="93" spans="1:14" s="152" customFormat="1" ht="0.75" customHeight="1" x14ac:dyDescent="0.25">
      <c r="A93" s="211"/>
      <c r="B93" s="147"/>
      <c r="C93" s="150"/>
      <c r="D93" s="380"/>
      <c r="E93" s="147"/>
      <c r="F93" s="128"/>
      <c r="G93" s="94"/>
      <c r="H93" s="94"/>
      <c r="I93" s="96"/>
      <c r="J93" s="94"/>
      <c r="K93" s="140"/>
      <c r="L93" s="96"/>
      <c r="M93" s="94"/>
      <c r="N93" s="94"/>
    </row>
    <row r="94" spans="1:14" s="152" customFormat="1" ht="55.5" customHeight="1" x14ac:dyDescent="0.25">
      <c r="A94" s="211"/>
      <c r="B94" s="147" t="s">
        <v>51</v>
      </c>
      <c r="C94" s="150" t="s">
        <v>27</v>
      </c>
      <c r="D94" s="381"/>
      <c r="E94" s="147" t="s">
        <v>12</v>
      </c>
      <c r="F94" s="128">
        <f>G94+H94</f>
        <v>300</v>
      </c>
      <c r="G94" s="94">
        <v>300</v>
      </c>
      <c r="H94" s="94">
        <v>0</v>
      </c>
      <c r="I94" s="96">
        <f>J94+K94</f>
        <v>331.2</v>
      </c>
      <c r="J94" s="94">
        <v>331.2</v>
      </c>
      <c r="K94" s="140">
        <v>0</v>
      </c>
      <c r="L94" s="96">
        <f>M94+N94</f>
        <v>350.7</v>
      </c>
      <c r="M94" s="94">
        <v>350.7</v>
      </c>
      <c r="N94" s="94">
        <v>0</v>
      </c>
    </row>
    <row r="95" spans="1:14" s="152" customFormat="1" ht="36" customHeight="1" x14ac:dyDescent="0.25">
      <c r="A95" s="255"/>
      <c r="B95" s="262" t="s">
        <v>87</v>
      </c>
      <c r="C95" s="394"/>
      <c r="D95" s="394"/>
      <c r="E95" s="394"/>
      <c r="F95" s="394"/>
      <c r="G95" s="394"/>
      <c r="H95" s="394"/>
      <c r="I95" s="394"/>
      <c r="J95" s="394"/>
      <c r="K95" s="394"/>
      <c r="L95" s="394"/>
      <c r="M95" s="394"/>
      <c r="N95" s="395"/>
    </row>
    <row r="96" spans="1:14" s="152" customFormat="1" ht="37.5" customHeight="1" x14ac:dyDescent="0.25">
      <c r="A96" s="258"/>
      <c r="B96" s="265" t="s">
        <v>28</v>
      </c>
      <c r="C96" s="150"/>
      <c r="D96" s="335" t="s">
        <v>76</v>
      </c>
      <c r="E96" s="148" t="s">
        <v>12</v>
      </c>
      <c r="F96" s="128">
        <f>G96+H96</f>
        <v>483.6</v>
      </c>
      <c r="G96" s="94">
        <f>G97+G99+G100</f>
        <v>433.6</v>
      </c>
      <c r="H96" s="94">
        <f>H97</f>
        <v>50</v>
      </c>
      <c r="I96" s="129">
        <f>J96+K96</f>
        <v>478.7</v>
      </c>
      <c r="J96" s="94">
        <f>J97+J99+J100</f>
        <v>478.7</v>
      </c>
      <c r="K96" s="165">
        <v>0</v>
      </c>
      <c r="L96" s="96">
        <f>M96+N96</f>
        <v>507</v>
      </c>
      <c r="M96" s="94">
        <f>M97+M99+M100</f>
        <v>507</v>
      </c>
      <c r="N96" s="140">
        <v>0</v>
      </c>
    </row>
    <row r="97" spans="1:14" s="152" customFormat="1" ht="18.75" hidden="1" customHeight="1" x14ac:dyDescent="0.25">
      <c r="A97" s="258"/>
      <c r="B97" s="387"/>
      <c r="C97" s="359"/>
      <c r="D97" s="376"/>
      <c r="E97" s="148"/>
      <c r="F97" s="95">
        <f>G97+H97</f>
        <v>483.6</v>
      </c>
      <c r="G97" s="94">
        <f>G102+G110+G114+G116</f>
        <v>433.6</v>
      </c>
      <c r="H97" s="94">
        <f>H102+H110+H114+H116</f>
        <v>50</v>
      </c>
      <c r="I97" s="95">
        <f>J97+K97</f>
        <v>478.7</v>
      </c>
      <c r="J97" s="94">
        <f>J102+J110+J114+J116</f>
        <v>478.7</v>
      </c>
      <c r="K97" s="94">
        <v>0</v>
      </c>
      <c r="L97" s="95">
        <f>M97+N97</f>
        <v>507</v>
      </c>
      <c r="M97" s="94">
        <f>M102+M110+M116+M114</f>
        <v>507</v>
      </c>
      <c r="N97" s="94">
        <v>0</v>
      </c>
    </row>
    <row r="98" spans="1:14" s="152" customFormat="1" ht="22.5" hidden="1" customHeight="1" x14ac:dyDescent="0.25">
      <c r="A98" s="258"/>
      <c r="B98" s="387"/>
      <c r="C98" s="257"/>
      <c r="D98" s="376"/>
      <c r="E98" s="147" t="s">
        <v>13</v>
      </c>
      <c r="F98" s="95"/>
      <c r="G98" s="94"/>
      <c r="H98" s="94"/>
      <c r="I98" s="95"/>
      <c r="J98" s="94"/>
      <c r="K98" s="94"/>
      <c r="L98" s="95"/>
      <c r="M98" s="94"/>
      <c r="N98" s="94"/>
    </row>
    <row r="99" spans="1:14" s="152" customFormat="1" ht="16.5" hidden="1" customHeight="1" x14ac:dyDescent="0.25">
      <c r="A99" s="393"/>
      <c r="B99" s="387"/>
      <c r="C99" s="256"/>
      <c r="D99" s="376"/>
      <c r="E99" s="148" t="s">
        <v>17</v>
      </c>
      <c r="F99" s="95">
        <v>0</v>
      </c>
      <c r="G99" s="94">
        <v>0</v>
      </c>
      <c r="H99" s="94">
        <v>0</v>
      </c>
      <c r="I99" s="97">
        <v>0</v>
      </c>
      <c r="J99" s="94">
        <v>0</v>
      </c>
      <c r="K99" s="94">
        <v>0</v>
      </c>
      <c r="L99" s="95">
        <v>0</v>
      </c>
      <c r="M99" s="94">
        <v>0</v>
      </c>
      <c r="N99" s="94">
        <v>0</v>
      </c>
    </row>
    <row r="100" spans="1:14" s="152" customFormat="1" ht="14.25" hidden="1" customHeight="1" x14ac:dyDescent="0.25">
      <c r="A100" s="178"/>
      <c r="B100" s="388"/>
      <c r="C100" s="184"/>
      <c r="D100" s="376"/>
      <c r="E100" s="148" t="s">
        <v>18</v>
      </c>
      <c r="F100" s="95">
        <v>0</v>
      </c>
      <c r="G100" s="94">
        <v>0</v>
      </c>
      <c r="H100" s="94">
        <v>0</v>
      </c>
      <c r="I100" s="97">
        <v>0</v>
      </c>
      <c r="J100" s="94">
        <v>0</v>
      </c>
      <c r="K100" s="94">
        <v>0</v>
      </c>
      <c r="L100" s="95">
        <v>0</v>
      </c>
      <c r="M100" s="94">
        <v>0</v>
      </c>
      <c r="N100" s="94">
        <v>0</v>
      </c>
    </row>
    <row r="101" spans="1:14" s="152" customFormat="1" ht="22.5" hidden="1" customHeight="1" x14ac:dyDescent="0.25">
      <c r="A101" s="255"/>
      <c r="B101" s="149"/>
      <c r="C101" s="135"/>
      <c r="D101" s="376"/>
      <c r="E101" s="148"/>
      <c r="F101" s="95"/>
      <c r="G101" s="94"/>
      <c r="H101" s="94"/>
      <c r="I101" s="97"/>
      <c r="J101" s="94"/>
      <c r="K101" s="94"/>
      <c r="L101" s="95"/>
      <c r="M101" s="94"/>
      <c r="N101" s="94"/>
    </row>
    <row r="102" spans="1:14" s="152" customFormat="1" ht="88.5" customHeight="1" x14ac:dyDescent="0.25">
      <c r="A102" s="257"/>
      <c r="B102" s="288" t="s">
        <v>59</v>
      </c>
      <c r="C102" s="355" t="s">
        <v>29</v>
      </c>
      <c r="D102" s="376"/>
      <c r="E102" s="148" t="s">
        <v>12</v>
      </c>
      <c r="F102" s="95">
        <v>50</v>
      </c>
      <c r="G102" s="94">
        <v>50</v>
      </c>
      <c r="H102" s="94">
        <v>0</v>
      </c>
      <c r="I102" s="97">
        <f>J102+K102</f>
        <v>55.2</v>
      </c>
      <c r="J102" s="94">
        <v>55.2</v>
      </c>
      <c r="K102" s="94">
        <v>0</v>
      </c>
      <c r="L102" s="95">
        <f>M102+N102</f>
        <v>58.5</v>
      </c>
      <c r="M102" s="94">
        <v>58.5</v>
      </c>
      <c r="N102" s="94">
        <v>0</v>
      </c>
    </row>
    <row r="103" spans="1:14" s="152" customFormat="1" ht="21.75" hidden="1" customHeight="1" x14ac:dyDescent="0.25">
      <c r="A103" s="257"/>
      <c r="B103" s="396"/>
      <c r="C103" s="397"/>
      <c r="D103" s="376"/>
      <c r="E103" s="148" t="s">
        <v>17</v>
      </c>
      <c r="F103" s="95"/>
      <c r="G103" s="94"/>
      <c r="H103" s="94"/>
      <c r="I103" s="97"/>
      <c r="J103" s="94"/>
      <c r="K103" s="94"/>
      <c r="L103" s="95"/>
      <c r="M103" s="94"/>
      <c r="N103" s="94"/>
    </row>
    <row r="104" spans="1:14" s="152" customFormat="1" ht="32.25" hidden="1" customHeight="1" x14ac:dyDescent="0.25">
      <c r="A104" s="257"/>
      <c r="B104" s="291"/>
      <c r="C104" s="289"/>
      <c r="D104" s="387"/>
      <c r="E104" s="148"/>
      <c r="F104" s="125"/>
      <c r="G104" s="126"/>
      <c r="H104" s="126"/>
      <c r="I104" s="125"/>
      <c r="J104" s="126"/>
      <c r="K104" s="126"/>
      <c r="L104" s="95"/>
      <c r="M104" s="94"/>
      <c r="N104" s="94"/>
    </row>
    <row r="105" spans="1:14" s="152" customFormat="1" ht="21.75" hidden="1" customHeight="1" x14ac:dyDescent="0.25">
      <c r="A105" s="257"/>
      <c r="B105" s="292"/>
      <c r="C105" s="290"/>
      <c r="D105" s="387"/>
      <c r="E105" s="147"/>
      <c r="F105" s="125"/>
      <c r="G105" s="126"/>
      <c r="H105" s="126"/>
      <c r="I105" s="125"/>
      <c r="J105" s="126"/>
      <c r="K105" s="126"/>
      <c r="L105" s="96"/>
      <c r="M105" s="94"/>
      <c r="N105" s="94"/>
    </row>
    <row r="106" spans="1:14" s="152" customFormat="1" ht="16.5" hidden="1" customHeight="1" x14ac:dyDescent="0.25">
      <c r="A106" s="257"/>
      <c r="B106" s="266"/>
      <c r="C106" s="268"/>
      <c r="D106" s="387"/>
      <c r="E106" s="148"/>
      <c r="F106" s="125"/>
      <c r="G106" s="126"/>
      <c r="H106" s="126"/>
      <c r="I106" s="125"/>
      <c r="J106" s="126"/>
      <c r="K106" s="126"/>
      <c r="L106" s="96"/>
      <c r="M106" s="94"/>
      <c r="N106" s="94"/>
    </row>
    <row r="107" spans="1:14" s="152" customFormat="1" ht="80.25" hidden="1" customHeight="1" x14ac:dyDescent="0.25">
      <c r="A107" s="257"/>
      <c r="B107" s="151"/>
      <c r="C107" s="181"/>
      <c r="D107" s="387"/>
      <c r="E107" s="147"/>
      <c r="F107" s="125"/>
      <c r="G107" s="126"/>
      <c r="H107" s="126"/>
      <c r="I107" s="125"/>
      <c r="J107" s="126"/>
      <c r="K107" s="126"/>
      <c r="L107" s="128"/>
      <c r="M107" s="130"/>
      <c r="N107" s="94"/>
    </row>
    <row r="108" spans="1:14" s="152" customFormat="1" ht="0.75" hidden="1" customHeight="1" x14ac:dyDescent="0.25">
      <c r="A108" s="256"/>
      <c r="B108" s="151"/>
      <c r="C108" s="147"/>
      <c r="D108" s="387"/>
      <c r="E108" s="148"/>
      <c r="F108" s="227"/>
      <c r="G108" s="226"/>
      <c r="H108" s="226"/>
      <c r="I108" s="203"/>
      <c r="J108" s="204"/>
      <c r="K108" s="204"/>
      <c r="L108" s="95"/>
      <c r="M108" s="94"/>
      <c r="N108" s="94"/>
    </row>
    <row r="109" spans="1:14" s="152" customFormat="1" ht="17.25" hidden="1" customHeight="1" x14ac:dyDescent="0.25">
      <c r="A109" s="178"/>
      <c r="B109" s="151"/>
      <c r="C109" s="147"/>
      <c r="D109" s="387"/>
      <c r="E109" s="148"/>
      <c r="F109" s="227"/>
      <c r="G109" s="226"/>
      <c r="H109" s="226"/>
      <c r="I109" s="203"/>
      <c r="J109" s="204"/>
      <c r="K109" s="204"/>
      <c r="L109" s="95"/>
      <c r="M109" s="94"/>
      <c r="N109" s="94"/>
    </row>
    <row r="110" spans="1:14" s="152" customFormat="1" ht="67.5" customHeight="1" x14ac:dyDescent="0.25">
      <c r="A110" s="178"/>
      <c r="B110" s="151" t="s">
        <v>52</v>
      </c>
      <c r="C110" s="135" t="s">
        <v>29</v>
      </c>
      <c r="D110" s="388"/>
      <c r="E110" s="148" t="s">
        <v>12</v>
      </c>
      <c r="F110" s="227">
        <v>282.60000000000002</v>
      </c>
      <c r="G110" s="226">
        <v>282.60000000000002</v>
      </c>
      <c r="H110" s="226">
        <v>0</v>
      </c>
      <c r="I110" s="203">
        <v>312</v>
      </c>
      <c r="J110" s="204">
        <v>312</v>
      </c>
      <c r="K110" s="204">
        <v>0</v>
      </c>
      <c r="L110" s="95">
        <v>330.4</v>
      </c>
      <c r="M110" s="94">
        <v>330.4</v>
      </c>
      <c r="N110" s="94">
        <v>0</v>
      </c>
    </row>
    <row r="111" spans="1:14" s="152" customFormat="1" ht="66.75" hidden="1" customHeight="1" x14ac:dyDescent="0.25">
      <c r="A111" s="178"/>
      <c r="B111" s="151"/>
      <c r="C111" s="135"/>
      <c r="D111" s="147"/>
      <c r="E111" s="148"/>
      <c r="F111" s="203"/>
      <c r="G111" s="204"/>
      <c r="H111" s="204"/>
      <c r="I111" s="203"/>
      <c r="J111" s="204"/>
      <c r="K111" s="204"/>
      <c r="L111" s="95"/>
      <c r="M111" s="94"/>
      <c r="N111" s="94"/>
    </row>
    <row r="112" spans="1:14" s="152" customFormat="1" ht="54.75" hidden="1" customHeight="1" x14ac:dyDescent="0.25">
      <c r="A112" s="178"/>
      <c r="B112" s="151"/>
      <c r="C112" s="135"/>
      <c r="D112" s="147"/>
      <c r="E112" s="148"/>
      <c r="F112" s="203"/>
      <c r="G112" s="204"/>
      <c r="H112" s="204"/>
      <c r="I112" s="203"/>
      <c r="J112" s="204"/>
      <c r="K112" s="204"/>
      <c r="L112" s="95"/>
      <c r="M112" s="94"/>
      <c r="N112" s="94"/>
    </row>
    <row r="113" spans="1:15" s="152" customFormat="1" ht="21.75" hidden="1" customHeight="1" x14ac:dyDescent="0.25">
      <c r="A113" s="222"/>
      <c r="B113" s="151"/>
      <c r="C113" s="135"/>
      <c r="D113" s="147"/>
      <c r="E113" s="148"/>
      <c r="F113" s="223"/>
      <c r="G113" s="224"/>
      <c r="H113" s="224"/>
      <c r="I113" s="223"/>
      <c r="J113" s="224"/>
      <c r="K113" s="224"/>
      <c r="L113" s="95"/>
      <c r="M113" s="94"/>
      <c r="N113" s="94"/>
    </row>
    <row r="114" spans="1:15" s="152" customFormat="1" ht="45.75" customHeight="1" x14ac:dyDescent="0.25">
      <c r="A114" s="222"/>
      <c r="B114" s="151" t="s">
        <v>53</v>
      </c>
      <c r="C114" s="135" t="s">
        <v>29</v>
      </c>
      <c r="D114" s="147"/>
      <c r="E114" s="148" t="s">
        <v>12</v>
      </c>
      <c r="F114" s="223">
        <f>G114+H114</f>
        <v>101</v>
      </c>
      <c r="G114" s="224">
        <v>101</v>
      </c>
      <c r="H114" s="224">
        <v>0</v>
      </c>
      <c r="I114" s="223">
        <f>J114+K114</f>
        <v>111.5</v>
      </c>
      <c r="J114" s="224">
        <v>111.5</v>
      </c>
      <c r="K114" s="224">
        <v>0</v>
      </c>
      <c r="L114" s="95">
        <f>M114+N114</f>
        <v>118.1</v>
      </c>
      <c r="M114" s="94">
        <v>118.1</v>
      </c>
      <c r="N114" s="94">
        <v>0</v>
      </c>
    </row>
    <row r="115" spans="1:15" s="152" customFormat="1" ht="42" hidden="1" customHeight="1" x14ac:dyDescent="0.25">
      <c r="A115" s="255"/>
      <c r="B115" s="151"/>
      <c r="C115" s="147"/>
      <c r="D115" s="147"/>
      <c r="E115" s="148"/>
      <c r="F115" s="203"/>
      <c r="G115" s="204"/>
      <c r="H115" s="204"/>
      <c r="I115" s="203"/>
      <c r="J115" s="204"/>
      <c r="K115" s="204"/>
      <c r="L115" s="95"/>
      <c r="M115" s="94"/>
      <c r="N115" s="94"/>
    </row>
    <row r="116" spans="1:15" s="152" customFormat="1" ht="67.5" customHeight="1" x14ac:dyDescent="0.25">
      <c r="A116" s="257"/>
      <c r="B116" s="167" t="s">
        <v>54</v>
      </c>
      <c r="C116" s="135" t="s">
        <v>29</v>
      </c>
      <c r="D116" s="147"/>
      <c r="E116" s="148" t="s">
        <v>12</v>
      </c>
      <c r="F116" s="125">
        <f>G116+H116</f>
        <v>50</v>
      </c>
      <c r="G116" s="126">
        <v>0</v>
      </c>
      <c r="H116" s="126">
        <v>50</v>
      </c>
      <c r="I116" s="125">
        <f>J116+K116</f>
        <v>0</v>
      </c>
      <c r="J116" s="126">
        <v>0</v>
      </c>
      <c r="K116" s="126">
        <v>0</v>
      </c>
      <c r="L116" s="95">
        <f>M116+N116</f>
        <v>0</v>
      </c>
      <c r="M116" s="94">
        <f>I116*105.9%</f>
        <v>0</v>
      </c>
      <c r="N116" s="94">
        <v>0</v>
      </c>
    </row>
    <row r="117" spans="1:15" s="152" customFormat="1" ht="0.75" customHeight="1" x14ac:dyDescent="0.25">
      <c r="A117" s="257"/>
      <c r="B117" s="167"/>
      <c r="C117" s="135"/>
      <c r="D117" s="147"/>
      <c r="E117" s="213"/>
      <c r="F117" s="125"/>
      <c r="G117" s="126"/>
      <c r="H117" s="126"/>
      <c r="I117" s="125"/>
      <c r="J117" s="126"/>
      <c r="K117" s="126"/>
      <c r="L117" s="95"/>
      <c r="M117" s="94"/>
      <c r="N117" s="94"/>
    </row>
    <row r="118" spans="1:15" s="152" customFormat="1" ht="36.75" hidden="1" customHeight="1" x14ac:dyDescent="0.25">
      <c r="A118" s="256"/>
      <c r="B118" s="167"/>
      <c r="C118" s="147"/>
      <c r="D118" s="147"/>
      <c r="E118" s="168"/>
      <c r="F118" s="125"/>
      <c r="G118" s="126"/>
      <c r="H118" s="126"/>
      <c r="I118" s="125"/>
      <c r="J118" s="126"/>
      <c r="K118" s="126"/>
      <c r="L118" s="95"/>
      <c r="M118" s="94"/>
      <c r="N118" s="94"/>
    </row>
    <row r="119" spans="1:15" ht="54.75" customHeight="1" x14ac:dyDescent="0.25">
      <c r="A119" s="180"/>
      <c r="B119" s="293" t="s">
        <v>88</v>
      </c>
      <c r="C119" s="294"/>
      <c r="D119" s="294"/>
      <c r="E119" s="294"/>
      <c r="F119" s="294"/>
      <c r="G119" s="294"/>
      <c r="H119" s="294"/>
      <c r="I119" s="294"/>
      <c r="J119" s="294"/>
      <c r="K119" s="294"/>
      <c r="L119" s="294"/>
      <c r="M119" s="294"/>
      <c r="N119" s="295"/>
    </row>
    <row r="120" spans="1:15" ht="32.25" customHeight="1" x14ac:dyDescent="0.25">
      <c r="A120" s="230"/>
      <c r="B120" s="231" t="s">
        <v>30</v>
      </c>
      <c r="C120" s="123"/>
      <c r="D120" s="338" t="s">
        <v>36</v>
      </c>
      <c r="E120" s="127" t="s">
        <v>12</v>
      </c>
      <c r="F120" s="125">
        <f>G120+H120</f>
        <v>18035.2</v>
      </c>
      <c r="G120" s="126">
        <f>G121</f>
        <v>18035.2</v>
      </c>
      <c r="H120" s="126">
        <v>0</v>
      </c>
      <c r="I120" s="125">
        <f>J120+K120</f>
        <v>18615.400000000001</v>
      </c>
      <c r="J120" s="126">
        <f>J121+J123+J124</f>
        <v>18615.400000000001</v>
      </c>
      <c r="K120" s="126">
        <v>0</v>
      </c>
      <c r="L120" s="95">
        <f>M120+N120</f>
        <v>19713.7176</v>
      </c>
      <c r="M120" s="94">
        <f>M121+M123+M124</f>
        <v>19713.7176</v>
      </c>
      <c r="N120" s="94">
        <v>0</v>
      </c>
      <c r="O120" s="62"/>
    </row>
    <row r="121" spans="1:15" ht="16.5" hidden="1" customHeight="1" x14ac:dyDescent="0.25">
      <c r="A121" s="232"/>
      <c r="B121" s="234"/>
      <c r="C121" s="296"/>
      <c r="D121" s="336"/>
      <c r="E121" s="127" t="s">
        <v>12</v>
      </c>
      <c r="F121" s="125">
        <f>G121+H121</f>
        <v>18035.2</v>
      </c>
      <c r="G121" s="126">
        <f>G126+G138+G145+G150</f>
        <v>18035.2</v>
      </c>
      <c r="H121" s="126">
        <v>0</v>
      </c>
      <c r="I121" s="125">
        <f>J121+K121</f>
        <v>18615.400000000001</v>
      </c>
      <c r="J121" s="126">
        <f>J126+J138+J145+J150</f>
        <v>18615.400000000001</v>
      </c>
      <c r="K121" s="126">
        <v>0</v>
      </c>
      <c r="L121" s="95">
        <f>M121+N121</f>
        <v>19713.7176</v>
      </c>
      <c r="M121" s="94">
        <f>M126+M138+M145+M150</f>
        <v>19713.7176</v>
      </c>
      <c r="N121" s="94">
        <v>0</v>
      </c>
      <c r="O121" s="62"/>
    </row>
    <row r="122" spans="1:15" ht="25.5" hidden="1" customHeight="1" x14ac:dyDescent="0.25">
      <c r="A122" s="232"/>
      <c r="B122" s="234"/>
      <c r="C122" s="297"/>
      <c r="D122" s="336"/>
      <c r="E122" s="127" t="s">
        <v>13</v>
      </c>
      <c r="F122" s="128"/>
      <c r="G122" s="94"/>
      <c r="H122" s="94"/>
      <c r="I122" s="129">
        <v>0</v>
      </c>
      <c r="J122" s="130">
        <v>0</v>
      </c>
      <c r="K122" s="94">
        <v>0</v>
      </c>
      <c r="L122" s="96">
        <v>0</v>
      </c>
      <c r="M122" s="94">
        <v>0</v>
      </c>
      <c r="N122" s="94">
        <v>0</v>
      </c>
      <c r="O122" s="62"/>
    </row>
    <row r="123" spans="1:15" ht="21" hidden="1" customHeight="1" x14ac:dyDescent="0.25">
      <c r="A123" s="232"/>
      <c r="B123" s="234"/>
      <c r="C123" s="297"/>
      <c r="D123" s="336"/>
      <c r="E123" s="127" t="s">
        <v>17</v>
      </c>
      <c r="F123" s="95">
        <v>0</v>
      </c>
      <c r="G123" s="94">
        <v>0</v>
      </c>
      <c r="H123" s="94">
        <v>0</v>
      </c>
      <c r="I123" s="129">
        <v>0</v>
      </c>
      <c r="J123" s="130">
        <v>0</v>
      </c>
      <c r="K123" s="94">
        <v>0</v>
      </c>
      <c r="L123" s="95">
        <v>0</v>
      </c>
      <c r="M123" s="94">
        <v>0</v>
      </c>
      <c r="N123" s="94">
        <v>0</v>
      </c>
      <c r="O123" s="62"/>
    </row>
    <row r="124" spans="1:15" ht="18.75" hidden="1" customHeight="1" x14ac:dyDescent="0.25">
      <c r="A124" s="233"/>
      <c r="B124" s="235"/>
      <c r="C124" s="298"/>
      <c r="D124" s="336"/>
      <c r="E124" s="131" t="s">
        <v>18</v>
      </c>
      <c r="F124" s="132">
        <v>0</v>
      </c>
      <c r="G124" s="133">
        <v>0</v>
      </c>
      <c r="H124" s="133">
        <v>0</v>
      </c>
      <c r="I124" s="132">
        <v>0</v>
      </c>
      <c r="J124" s="133">
        <v>0</v>
      </c>
      <c r="K124" s="133">
        <v>0</v>
      </c>
      <c r="L124" s="132">
        <v>0</v>
      </c>
      <c r="M124" s="133">
        <v>0</v>
      </c>
      <c r="N124" s="133">
        <v>0</v>
      </c>
      <c r="O124" s="62"/>
    </row>
    <row r="125" spans="1:15" ht="18" hidden="1" customHeight="1" x14ac:dyDescent="0.25">
      <c r="A125" s="252"/>
      <c r="B125" s="123"/>
      <c r="C125" s="123"/>
      <c r="D125" s="336"/>
      <c r="E125" s="124"/>
      <c r="F125" s="95"/>
      <c r="G125" s="94"/>
      <c r="H125" s="94">
        <v>0</v>
      </c>
      <c r="I125" s="97"/>
      <c r="J125" s="94"/>
      <c r="K125" s="94">
        <v>0</v>
      </c>
      <c r="L125" s="95"/>
      <c r="M125" s="94"/>
      <c r="N125" s="94">
        <v>0</v>
      </c>
      <c r="O125" s="62"/>
    </row>
    <row r="126" spans="1:15" ht="104.25" customHeight="1" x14ac:dyDescent="0.25">
      <c r="A126" s="253"/>
      <c r="B126" s="134" t="s">
        <v>77</v>
      </c>
      <c r="C126" s="135" t="s">
        <v>31</v>
      </c>
      <c r="D126" s="336"/>
      <c r="E126" s="124" t="s">
        <v>12</v>
      </c>
      <c r="F126" s="95">
        <f>G126+H126</f>
        <v>8769.2000000000007</v>
      </c>
      <c r="G126" s="94">
        <f>G131+G128</f>
        <v>8769.2000000000007</v>
      </c>
      <c r="H126" s="94">
        <v>0</v>
      </c>
      <c r="I126" s="97">
        <f>J126+K126</f>
        <v>8827.4</v>
      </c>
      <c r="J126" s="94">
        <f>J131+J128</f>
        <v>8827.4</v>
      </c>
      <c r="K126" s="94">
        <v>0</v>
      </c>
      <c r="L126" s="95">
        <f>M126+N126</f>
        <v>9348.2039999999997</v>
      </c>
      <c r="M126" s="94">
        <f>M131+M128</f>
        <v>9348.2039999999997</v>
      </c>
      <c r="N126" s="94">
        <v>0</v>
      </c>
      <c r="O126" s="62"/>
    </row>
    <row r="127" spans="1:15" ht="52.5" hidden="1" customHeight="1" x14ac:dyDescent="0.25">
      <c r="A127" s="253"/>
      <c r="B127" s="72"/>
      <c r="C127" s="136"/>
      <c r="D127" s="387"/>
      <c r="E127" s="123"/>
      <c r="F127" s="125"/>
      <c r="G127" s="204"/>
      <c r="H127" s="204"/>
      <c r="I127" s="125"/>
      <c r="J127" s="204"/>
      <c r="K127" s="204"/>
      <c r="L127" s="95"/>
      <c r="M127" s="94"/>
      <c r="N127" s="94"/>
      <c r="O127" s="62"/>
    </row>
    <row r="128" spans="1:15" s="214" customFormat="1" ht="59.25" customHeight="1" x14ac:dyDescent="0.25">
      <c r="A128" s="253"/>
      <c r="B128" s="72" t="s">
        <v>78</v>
      </c>
      <c r="C128" s="136"/>
      <c r="D128" s="387"/>
      <c r="E128" s="123"/>
      <c r="F128" s="125">
        <v>6495.8</v>
      </c>
      <c r="G128" s="219">
        <v>6495.8</v>
      </c>
      <c r="H128" s="219">
        <v>0</v>
      </c>
      <c r="I128" s="125">
        <f>J128+K128</f>
        <v>7171.4</v>
      </c>
      <c r="J128" s="219">
        <v>7171.4</v>
      </c>
      <c r="K128" s="219">
        <v>0</v>
      </c>
      <c r="L128" s="95">
        <f>M128+N128</f>
        <v>7594.5</v>
      </c>
      <c r="M128" s="94">
        <v>7594.5</v>
      </c>
      <c r="N128" s="94">
        <v>0</v>
      </c>
      <c r="O128" s="62"/>
    </row>
    <row r="129" spans="1:15" s="214" customFormat="1" ht="0.75" customHeight="1" x14ac:dyDescent="0.25">
      <c r="A129" s="253"/>
      <c r="B129" s="72"/>
      <c r="C129" s="136"/>
      <c r="D129" s="387"/>
      <c r="E129" s="123"/>
      <c r="F129" s="125"/>
      <c r="G129" s="219"/>
      <c r="H129" s="219"/>
      <c r="I129" s="125"/>
      <c r="J129" s="219"/>
      <c r="K129" s="219"/>
      <c r="L129" s="95"/>
      <c r="M129" s="94"/>
      <c r="N129" s="94"/>
      <c r="O129" s="62"/>
    </row>
    <row r="130" spans="1:15" s="214" customFormat="1" ht="59.25" hidden="1" customHeight="1" x14ac:dyDescent="0.25">
      <c r="A130" s="253"/>
      <c r="B130" s="72"/>
      <c r="C130" s="136"/>
      <c r="D130" s="387"/>
      <c r="E130" s="123"/>
      <c r="F130" s="125"/>
      <c r="G130" s="219"/>
      <c r="H130" s="219"/>
      <c r="I130" s="125"/>
      <c r="J130" s="219"/>
      <c r="K130" s="219"/>
      <c r="L130" s="95"/>
      <c r="M130" s="94"/>
      <c r="N130" s="94"/>
      <c r="O130" s="62"/>
    </row>
    <row r="131" spans="1:15" ht="91.5" customHeight="1" x14ac:dyDescent="0.25">
      <c r="A131" s="254"/>
      <c r="B131" s="225" t="s">
        <v>79</v>
      </c>
      <c r="C131" s="136"/>
      <c r="D131" s="387"/>
      <c r="E131" s="124"/>
      <c r="F131" s="125">
        <f>G131+H131</f>
        <v>2273.4</v>
      </c>
      <c r="G131" s="204">
        <f>1500+773.4</f>
        <v>2273.4</v>
      </c>
      <c r="H131" s="204">
        <v>0</v>
      </c>
      <c r="I131" s="125">
        <v>1656</v>
      </c>
      <c r="J131" s="204">
        <v>1656</v>
      </c>
      <c r="K131" s="204">
        <v>0</v>
      </c>
      <c r="L131" s="95">
        <f>M131+N131</f>
        <v>1753.7040000000002</v>
      </c>
      <c r="M131" s="94">
        <f>J131*105.9%</f>
        <v>1753.7040000000002</v>
      </c>
      <c r="N131" s="94">
        <v>0</v>
      </c>
      <c r="O131" s="62"/>
    </row>
    <row r="132" spans="1:15" ht="16.5" hidden="1" customHeight="1" x14ac:dyDescent="0.25">
      <c r="A132" s="252"/>
      <c r="B132" s="123"/>
      <c r="C132" s="136"/>
      <c r="D132" s="387"/>
      <c r="E132" s="124"/>
      <c r="F132" s="203"/>
      <c r="G132" s="204"/>
      <c r="H132" s="204"/>
      <c r="I132" s="203"/>
      <c r="J132" s="204"/>
      <c r="K132" s="204"/>
      <c r="L132" s="95"/>
      <c r="M132" s="94"/>
      <c r="N132" s="94"/>
      <c r="O132" s="62"/>
    </row>
    <row r="133" spans="1:15" ht="16.5" hidden="1" customHeight="1" x14ac:dyDescent="0.25">
      <c r="A133" s="253"/>
      <c r="B133" s="296"/>
      <c r="C133" s="355"/>
      <c r="D133" s="387"/>
      <c r="E133" s="398"/>
      <c r="F133" s="392"/>
      <c r="G133" s="391"/>
      <c r="H133" s="391"/>
      <c r="I133" s="392"/>
      <c r="J133" s="391"/>
      <c r="K133" s="391"/>
      <c r="L133" s="276"/>
      <c r="M133" s="361"/>
      <c r="N133" s="361"/>
      <c r="O133" s="62"/>
    </row>
    <row r="134" spans="1:15" ht="71.25" hidden="1" customHeight="1" x14ac:dyDescent="0.25">
      <c r="A134" s="253"/>
      <c r="B134" s="266"/>
      <c r="C134" s="256"/>
      <c r="D134" s="387"/>
      <c r="E134" s="375"/>
      <c r="F134" s="386"/>
      <c r="G134" s="386"/>
      <c r="H134" s="386"/>
      <c r="I134" s="386"/>
      <c r="J134" s="386"/>
      <c r="K134" s="386"/>
      <c r="L134" s="386"/>
      <c r="M134" s="386"/>
      <c r="N134" s="386"/>
      <c r="O134" s="62"/>
    </row>
    <row r="135" spans="1:15" ht="2.25" hidden="1" customHeight="1" x14ac:dyDescent="0.25">
      <c r="A135" s="253"/>
      <c r="B135" s="296"/>
      <c r="C135" s="355"/>
      <c r="D135" s="387"/>
      <c r="E135" s="124"/>
      <c r="F135" s="95"/>
      <c r="G135" s="94"/>
      <c r="H135" s="94"/>
      <c r="I135" s="97"/>
      <c r="J135" s="94"/>
      <c r="K135" s="94"/>
      <c r="L135" s="95"/>
      <c r="M135" s="94"/>
      <c r="N135" s="94"/>
      <c r="O135" s="62"/>
    </row>
    <row r="136" spans="1:15" ht="22.5" hidden="1" customHeight="1" x14ac:dyDescent="0.25">
      <c r="A136" s="253"/>
      <c r="B136" s="266"/>
      <c r="C136" s="256"/>
      <c r="D136" s="387"/>
      <c r="E136" s="123"/>
      <c r="F136" s="128"/>
      <c r="G136" s="94"/>
      <c r="H136" s="94"/>
      <c r="I136" s="139"/>
      <c r="J136" s="94"/>
      <c r="K136" s="140"/>
      <c r="L136" s="96"/>
      <c r="M136" s="94"/>
      <c r="N136" s="140"/>
      <c r="O136" s="62"/>
    </row>
    <row r="137" spans="1:15" s="214" customFormat="1" ht="0.75" customHeight="1" x14ac:dyDescent="0.25">
      <c r="A137" s="253"/>
      <c r="B137" s="220"/>
      <c r="C137" s="215"/>
      <c r="D137" s="387"/>
      <c r="E137" s="123"/>
      <c r="F137" s="128"/>
      <c r="G137" s="94"/>
      <c r="H137" s="94"/>
      <c r="I137" s="139"/>
      <c r="J137" s="94"/>
      <c r="K137" s="140"/>
      <c r="L137" s="96"/>
      <c r="M137" s="94"/>
      <c r="N137" s="140"/>
      <c r="O137" s="62"/>
    </row>
    <row r="138" spans="1:15" s="214" customFormat="1" ht="90" customHeight="1" x14ac:dyDescent="0.25">
      <c r="A138" s="253"/>
      <c r="B138" s="221" t="s">
        <v>55</v>
      </c>
      <c r="C138" s="135" t="s">
        <v>32</v>
      </c>
      <c r="D138" s="388"/>
      <c r="E138" s="123" t="s">
        <v>12</v>
      </c>
      <c r="F138" s="128">
        <f>G138+H138</f>
        <v>3096.3</v>
      </c>
      <c r="G138" s="94">
        <f>G139+G140</f>
        <v>3096.3</v>
      </c>
      <c r="H138" s="94">
        <v>0</v>
      </c>
      <c r="I138" s="139">
        <f>J138+K138</f>
        <v>3418.3</v>
      </c>
      <c r="J138" s="94">
        <f>J139+J140</f>
        <v>3418.3</v>
      </c>
      <c r="K138" s="140">
        <v>0</v>
      </c>
      <c r="L138" s="96">
        <f>M138+N138</f>
        <v>3620.0135999999998</v>
      </c>
      <c r="M138" s="94">
        <f>M139+M140</f>
        <v>3620.0135999999998</v>
      </c>
      <c r="N138" s="140">
        <v>0</v>
      </c>
      <c r="O138" s="62"/>
    </row>
    <row r="139" spans="1:15" s="214" customFormat="1" ht="41.25" customHeight="1" x14ac:dyDescent="0.25">
      <c r="A139" s="253"/>
      <c r="B139" s="221" t="s">
        <v>33</v>
      </c>
      <c r="C139" s="215"/>
      <c r="D139" s="217"/>
      <c r="E139" s="123"/>
      <c r="F139" s="128">
        <v>2996.3</v>
      </c>
      <c r="G139" s="94">
        <v>2996.3</v>
      </c>
      <c r="H139" s="94">
        <v>0</v>
      </c>
      <c r="I139" s="139">
        <f>J139+K139</f>
        <v>3307.9</v>
      </c>
      <c r="J139" s="94">
        <v>3307.9</v>
      </c>
      <c r="K139" s="140">
        <v>0</v>
      </c>
      <c r="L139" s="96">
        <f>M139+N139</f>
        <v>3503.1</v>
      </c>
      <c r="M139" s="94">
        <v>3503.1</v>
      </c>
      <c r="N139" s="140">
        <v>0</v>
      </c>
      <c r="O139" s="62"/>
    </row>
    <row r="140" spans="1:15" ht="78.75" customHeight="1" x14ac:dyDescent="0.25">
      <c r="A140" s="254"/>
      <c r="B140" s="123" t="s">
        <v>69</v>
      </c>
      <c r="C140" s="135"/>
      <c r="D140" s="136"/>
      <c r="E140" s="124"/>
      <c r="F140" s="95">
        <v>100</v>
      </c>
      <c r="G140" s="94">
        <v>100</v>
      </c>
      <c r="H140" s="94">
        <v>0</v>
      </c>
      <c r="I140" s="97">
        <v>110.4</v>
      </c>
      <c r="J140" s="94">
        <f>G140*110.4%</f>
        <v>110.4</v>
      </c>
      <c r="K140" s="94">
        <v>0</v>
      </c>
      <c r="L140" s="95">
        <v>116.9</v>
      </c>
      <c r="M140" s="94">
        <f>J140*105.9%</f>
        <v>116.91360000000003</v>
      </c>
      <c r="N140" s="94">
        <v>0</v>
      </c>
      <c r="O140" s="62"/>
    </row>
    <row r="141" spans="1:15" ht="23.25" hidden="1" customHeight="1" x14ac:dyDescent="0.25">
      <c r="A141" s="180"/>
      <c r="B141" s="134"/>
      <c r="C141" s="135"/>
      <c r="D141" s="136"/>
      <c r="E141" s="124"/>
      <c r="F141" s="95"/>
      <c r="G141" s="94"/>
      <c r="H141" s="94"/>
      <c r="I141" s="97"/>
      <c r="J141" s="94"/>
      <c r="K141" s="94"/>
      <c r="L141" s="95"/>
      <c r="M141" s="94"/>
      <c r="N141" s="94"/>
      <c r="O141" s="62"/>
    </row>
    <row r="142" spans="1:15" ht="42.75" hidden="1" customHeight="1" x14ac:dyDescent="0.25">
      <c r="A142" s="180"/>
      <c r="B142" s="123"/>
      <c r="C142" s="135"/>
      <c r="D142" s="136"/>
      <c r="E142" s="124"/>
      <c r="F142" s="95"/>
      <c r="G142" s="94"/>
      <c r="H142" s="94"/>
      <c r="I142" s="97"/>
      <c r="J142" s="94"/>
      <c r="K142" s="94"/>
      <c r="L142" s="95"/>
      <c r="M142" s="94"/>
      <c r="N142" s="94"/>
      <c r="O142" s="62"/>
    </row>
    <row r="143" spans="1:15" ht="13.5" hidden="1" customHeight="1" x14ac:dyDescent="0.25">
      <c r="A143" s="180"/>
      <c r="B143" s="123"/>
      <c r="C143" s="205"/>
      <c r="D143" s="123"/>
      <c r="E143" s="124"/>
      <c r="F143" s="95"/>
      <c r="G143" s="94"/>
      <c r="H143" s="94"/>
      <c r="I143" s="97"/>
      <c r="J143" s="94"/>
      <c r="K143" s="94"/>
      <c r="L143" s="95"/>
      <c r="M143" s="94"/>
      <c r="N143" s="94"/>
      <c r="O143" s="62"/>
    </row>
    <row r="144" spans="1:15" ht="24" hidden="1" customHeight="1" x14ac:dyDescent="0.25">
      <c r="A144" s="180"/>
      <c r="B144" s="134"/>
      <c r="C144" s="135"/>
      <c r="D144" s="136"/>
      <c r="E144" s="124"/>
      <c r="F144" s="95"/>
      <c r="G144" s="94"/>
      <c r="H144" s="94"/>
      <c r="I144" s="97"/>
      <c r="J144" s="94"/>
      <c r="K144" s="94"/>
      <c r="L144" s="95"/>
      <c r="M144" s="94"/>
      <c r="N144" s="94"/>
      <c r="O144" s="62"/>
    </row>
    <row r="145" spans="1:15" s="214" customFormat="1" ht="53.25" customHeight="1" x14ac:dyDescent="0.25">
      <c r="A145" s="216"/>
      <c r="B145" s="134" t="s">
        <v>56</v>
      </c>
      <c r="C145" s="135" t="s">
        <v>32</v>
      </c>
      <c r="D145" s="136"/>
      <c r="E145" s="124" t="s">
        <v>12</v>
      </c>
      <c r="F145" s="95">
        <f>G145+H145</f>
        <v>1769.7</v>
      </c>
      <c r="G145" s="94">
        <f>G146+G147+G148</f>
        <v>1769.7</v>
      </c>
      <c r="H145" s="94">
        <v>0</v>
      </c>
      <c r="I145" s="97">
        <f>J145+K145</f>
        <v>1953.7</v>
      </c>
      <c r="J145" s="94">
        <f>J146+J147+J148</f>
        <v>1953.7</v>
      </c>
      <c r="K145" s="94">
        <v>0</v>
      </c>
      <c r="L145" s="95">
        <f>M145+N145</f>
        <v>2069</v>
      </c>
      <c r="M145" s="94">
        <f>M146+M147+M148</f>
        <v>2069</v>
      </c>
      <c r="N145" s="94">
        <v>0</v>
      </c>
      <c r="O145" s="62"/>
    </row>
    <row r="146" spans="1:15" ht="127.5" customHeight="1" x14ac:dyDescent="0.25">
      <c r="A146" s="180"/>
      <c r="B146" s="123" t="s">
        <v>47</v>
      </c>
      <c r="C146" s="135"/>
      <c r="D146" s="123"/>
      <c r="E146" s="124"/>
      <c r="F146" s="95">
        <v>200</v>
      </c>
      <c r="G146" s="94">
        <v>200</v>
      </c>
      <c r="H146" s="94">
        <v>0</v>
      </c>
      <c r="I146" s="97">
        <v>220.8</v>
      </c>
      <c r="J146" s="94">
        <v>220.8</v>
      </c>
      <c r="K146" s="94">
        <v>0</v>
      </c>
      <c r="L146" s="95">
        <v>233.8</v>
      </c>
      <c r="M146" s="94">
        <v>233.8</v>
      </c>
      <c r="N146" s="94">
        <v>0</v>
      </c>
      <c r="O146" s="62"/>
    </row>
    <row r="147" spans="1:15" s="214" customFormat="1" ht="84" customHeight="1" x14ac:dyDescent="0.25">
      <c r="A147" s="216"/>
      <c r="B147" s="123" t="s">
        <v>48</v>
      </c>
      <c r="C147" s="218"/>
      <c r="D147" s="123"/>
      <c r="E147" s="124"/>
      <c r="F147" s="95">
        <v>1569.7</v>
      </c>
      <c r="G147" s="94">
        <v>1569.7</v>
      </c>
      <c r="H147" s="94">
        <v>0</v>
      </c>
      <c r="I147" s="97">
        <v>1732.9</v>
      </c>
      <c r="J147" s="94">
        <v>1732.9</v>
      </c>
      <c r="K147" s="94">
        <v>0</v>
      </c>
      <c r="L147" s="95">
        <v>1835.2</v>
      </c>
      <c r="M147" s="94">
        <v>1835.2</v>
      </c>
      <c r="N147" s="94">
        <v>0</v>
      </c>
      <c r="O147" s="62"/>
    </row>
    <row r="148" spans="1:15" s="214" customFormat="1" ht="60" hidden="1" customHeight="1" x14ac:dyDescent="0.25">
      <c r="A148" s="216"/>
      <c r="B148" s="123" t="s">
        <v>62</v>
      </c>
      <c r="C148" s="218"/>
      <c r="D148" s="123"/>
      <c r="E148" s="124"/>
      <c r="F148" s="95">
        <v>0</v>
      </c>
      <c r="G148" s="94">
        <v>0</v>
      </c>
      <c r="H148" s="94">
        <v>0</v>
      </c>
      <c r="I148" s="97">
        <v>0</v>
      </c>
      <c r="J148" s="94">
        <v>0</v>
      </c>
      <c r="K148" s="94">
        <v>0</v>
      </c>
      <c r="L148" s="95">
        <v>0</v>
      </c>
      <c r="M148" s="94">
        <v>0</v>
      </c>
      <c r="N148" s="94">
        <v>0</v>
      </c>
      <c r="O148" s="62"/>
    </row>
    <row r="149" spans="1:15" ht="21" hidden="1" customHeight="1" x14ac:dyDescent="0.25">
      <c r="A149" s="180"/>
      <c r="B149" s="134"/>
      <c r="C149" s="141"/>
      <c r="D149" s="142"/>
      <c r="E149" s="123"/>
      <c r="F149" s="96"/>
      <c r="G149" s="140"/>
      <c r="H149" s="94"/>
      <c r="I149" s="139"/>
      <c r="J149" s="140"/>
      <c r="K149" s="94"/>
      <c r="L149" s="96"/>
      <c r="M149" s="140"/>
      <c r="N149" s="94"/>
      <c r="O149" s="62"/>
    </row>
    <row r="150" spans="1:15" ht="119.25" customHeight="1" x14ac:dyDescent="0.25">
      <c r="A150" s="59"/>
      <c r="B150" s="131" t="s">
        <v>63</v>
      </c>
      <c r="C150" s="143" t="s">
        <v>32</v>
      </c>
      <c r="D150" s="144"/>
      <c r="E150" s="131" t="s">
        <v>12</v>
      </c>
      <c r="F150" s="105">
        <f>G150+H150</f>
        <v>4400</v>
      </c>
      <c r="G150" s="145">
        <f>4000+400</f>
        <v>4400</v>
      </c>
      <c r="H150" s="145">
        <v>0</v>
      </c>
      <c r="I150" s="105">
        <v>4416</v>
      </c>
      <c r="J150" s="145">
        <v>4416</v>
      </c>
      <c r="K150" s="145">
        <v>0</v>
      </c>
      <c r="L150" s="105">
        <v>4676.5</v>
      </c>
      <c r="M150" s="145">
        <v>4676.5</v>
      </c>
      <c r="N150" s="145">
        <v>0</v>
      </c>
      <c r="O150" s="62"/>
    </row>
    <row r="151" spans="1:15" ht="55.5" hidden="1" customHeight="1" x14ac:dyDescent="0.25">
      <c r="A151" s="180"/>
      <c r="B151" s="146"/>
      <c r="C151" s="136"/>
      <c r="D151" s="147"/>
      <c r="E151" s="148"/>
      <c r="F151" s="95"/>
      <c r="G151" s="94"/>
      <c r="H151" s="94"/>
      <c r="I151" s="97"/>
      <c r="J151" s="94"/>
      <c r="K151" s="94"/>
      <c r="L151" s="95"/>
      <c r="M151" s="94"/>
      <c r="N151" s="94"/>
    </row>
    <row r="152" spans="1:15" ht="64.5" hidden="1" customHeight="1" x14ac:dyDescent="0.25">
      <c r="A152" s="180"/>
      <c r="B152" s="146"/>
      <c r="C152" s="136"/>
      <c r="D152" s="147"/>
      <c r="E152" s="147"/>
      <c r="F152" s="95"/>
      <c r="G152" s="94"/>
      <c r="H152" s="94"/>
      <c r="I152" s="97"/>
      <c r="J152" s="94"/>
      <c r="K152" s="94"/>
      <c r="L152" s="95"/>
      <c r="M152" s="94"/>
      <c r="N152" s="94"/>
    </row>
    <row r="153" spans="1:15" ht="68.25" hidden="1" customHeight="1" x14ac:dyDescent="0.25">
      <c r="A153" s="180"/>
      <c r="B153" s="147"/>
      <c r="C153" s="136"/>
      <c r="D153" s="147"/>
      <c r="E153" s="148"/>
      <c r="F153" s="95"/>
      <c r="G153" s="94"/>
      <c r="H153" s="94"/>
      <c r="I153" s="97"/>
      <c r="J153" s="94"/>
      <c r="K153" s="94"/>
      <c r="L153" s="95"/>
      <c r="M153" s="94"/>
      <c r="N153" s="94"/>
    </row>
    <row r="154" spans="1:15" ht="33.75" hidden="1" customHeight="1" x14ac:dyDescent="0.25">
      <c r="A154" s="180"/>
      <c r="B154" s="293"/>
      <c r="C154" s="294"/>
      <c r="D154" s="294"/>
      <c r="E154" s="294"/>
      <c r="F154" s="294"/>
      <c r="G154" s="294"/>
      <c r="H154" s="294"/>
      <c r="I154" s="294"/>
      <c r="J154" s="294"/>
      <c r="K154" s="294"/>
      <c r="L154" s="294"/>
      <c r="M154" s="294"/>
      <c r="N154" s="295"/>
    </row>
    <row r="155" spans="1:15" ht="30.75" hidden="1" customHeight="1" x14ac:dyDescent="0.25">
      <c r="A155" s="180"/>
      <c r="B155" s="199"/>
      <c r="C155" s="201"/>
      <c r="D155" s="313"/>
      <c r="E155" s="182"/>
      <c r="F155" s="73"/>
      <c r="G155" s="74"/>
      <c r="H155" s="74"/>
      <c r="I155" s="75"/>
      <c r="J155" s="74"/>
      <c r="K155" s="74"/>
      <c r="L155" s="95"/>
      <c r="M155" s="94"/>
      <c r="N155" s="74"/>
    </row>
    <row r="156" spans="1:15" ht="24.75" hidden="1" customHeight="1" x14ac:dyDescent="0.25">
      <c r="A156" s="180"/>
      <c r="B156" s="71"/>
      <c r="C156" s="201"/>
      <c r="D156" s="314"/>
      <c r="E156" s="11"/>
      <c r="F156" s="73"/>
      <c r="G156" s="74"/>
      <c r="H156" s="74"/>
      <c r="I156" s="75"/>
      <c r="J156" s="74"/>
      <c r="K156" s="74"/>
      <c r="L156" s="95"/>
      <c r="M156" s="94"/>
      <c r="N156" s="74"/>
    </row>
    <row r="157" spans="1:15" ht="16.5" hidden="1" customHeight="1" x14ac:dyDescent="0.25">
      <c r="A157" s="180"/>
      <c r="B157" s="182"/>
      <c r="C157" s="201"/>
      <c r="D157" s="314"/>
      <c r="E157" s="11"/>
      <c r="F157" s="73"/>
      <c r="G157" s="74"/>
      <c r="H157" s="74"/>
      <c r="I157" s="75"/>
      <c r="J157" s="74"/>
      <c r="K157" s="74"/>
      <c r="L157" s="95"/>
      <c r="M157" s="94"/>
      <c r="N157" s="74"/>
    </row>
    <row r="158" spans="1:15" ht="55.5" hidden="1" customHeight="1" x14ac:dyDescent="0.25">
      <c r="A158" s="261"/>
      <c r="B158" s="182"/>
      <c r="C158" s="180"/>
      <c r="D158" s="314"/>
      <c r="E158" s="11"/>
      <c r="F158" s="73"/>
      <c r="G158" s="74"/>
      <c r="H158" s="74"/>
      <c r="I158" s="75"/>
      <c r="J158" s="74"/>
      <c r="K158" s="74"/>
      <c r="L158" s="95"/>
      <c r="M158" s="94"/>
      <c r="N158" s="74"/>
    </row>
    <row r="159" spans="1:15" ht="33" hidden="1" customHeight="1" x14ac:dyDescent="0.25">
      <c r="A159" s="261"/>
      <c r="B159" s="199"/>
      <c r="C159" s="39"/>
      <c r="D159" s="314"/>
      <c r="E159" s="182"/>
      <c r="F159" s="76"/>
      <c r="G159" s="74"/>
      <c r="H159" s="74"/>
      <c r="I159" s="81"/>
      <c r="J159" s="74"/>
      <c r="K159" s="78"/>
      <c r="L159" s="96"/>
      <c r="M159" s="94"/>
      <c r="N159" s="74"/>
    </row>
    <row r="160" spans="1:15" ht="28.5" hidden="1" customHeight="1" x14ac:dyDescent="0.25">
      <c r="A160" s="261"/>
      <c r="B160" s="182"/>
      <c r="C160" s="182"/>
      <c r="D160" s="314"/>
      <c r="E160" s="11"/>
      <c r="F160" s="73"/>
      <c r="G160" s="74"/>
      <c r="H160" s="74"/>
      <c r="I160" s="75"/>
      <c r="J160" s="74"/>
      <c r="K160" s="74"/>
      <c r="L160" s="95"/>
      <c r="M160" s="94"/>
      <c r="N160" s="74"/>
    </row>
    <row r="161" spans="1:14" ht="29.25" hidden="1" customHeight="1" x14ac:dyDescent="0.25">
      <c r="A161" s="261"/>
      <c r="B161" s="279"/>
      <c r="C161" s="271"/>
      <c r="D161" s="314"/>
      <c r="E161" s="11"/>
      <c r="F161" s="73"/>
      <c r="G161" s="74"/>
      <c r="H161" s="74"/>
      <c r="I161" s="81"/>
      <c r="J161" s="78"/>
      <c r="K161" s="74"/>
      <c r="L161" s="95"/>
      <c r="M161" s="94"/>
      <c r="N161" s="74"/>
    </row>
    <row r="162" spans="1:14" ht="16.5" hidden="1" customHeight="1" x14ac:dyDescent="0.25">
      <c r="A162" s="261"/>
      <c r="B162" s="280"/>
      <c r="C162" s="271"/>
      <c r="D162" s="314"/>
      <c r="E162" s="196"/>
      <c r="F162" s="73"/>
      <c r="G162" s="74"/>
      <c r="H162" s="74"/>
      <c r="I162" s="75"/>
      <c r="J162" s="74"/>
      <c r="K162" s="74"/>
      <c r="L162" s="95"/>
      <c r="M162" s="94"/>
      <c r="N162" s="74"/>
    </row>
    <row r="163" spans="1:14" ht="25.5" hidden="1" customHeight="1" x14ac:dyDescent="0.25">
      <c r="A163" s="261"/>
      <c r="B163" s="281"/>
      <c r="C163" s="271"/>
      <c r="D163" s="314"/>
      <c r="E163" s="11"/>
      <c r="F163" s="73"/>
      <c r="G163" s="74"/>
      <c r="H163" s="74"/>
      <c r="I163" s="75"/>
      <c r="J163" s="74"/>
      <c r="K163" s="74"/>
      <c r="L163" s="95"/>
      <c r="M163" s="94"/>
      <c r="N163" s="74"/>
    </row>
    <row r="164" spans="1:14" ht="30" hidden="1" customHeight="1" x14ac:dyDescent="0.25">
      <c r="A164" s="261"/>
      <c r="B164" s="182"/>
      <c r="C164" s="182"/>
      <c r="D164" s="314"/>
      <c r="E164" s="11"/>
      <c r="F164" s="73"/>
      <c r="G164" s="74"/>
      <c r="H164" s="74"/>
      <c r="I164" s="75"/>
      <c r="J164" s="74"/>
      <c r="K164" s="74"/>
      <c r="L164" s="95"/>
      <c r="M164" s="94"/>
      <c r="N164" s="74"/>
    </row>
    <row r="165" spans="1:14" ht="16.5" hidden="1" customHeight="1" x14ac:dyDescent="0.25">
      <c r="A165" s="261"/>
      <c r="B165" s="182"/>
      <c r="C165" s="182"/>
      <c r="D165" s="315"/>
      <c r="E165" s="11"/>
      <c r="F165" s="73"/>
      <c r="G165" s="74"/>
      <c r="H165" s="74"/>
      <c r="I165" s="75"/>
      <c r="J165" s="74"/>
      <c r="K165" s="74"/>
      <c r="L165" s="95"/>
      <c r="M165" s="94"/>
      <c r="N165" s="74"/>
    </row>
    <row r="166" spans="1:14" ht="54" hidden="1" customHeight="1" x14ac:dyDescent="0.25">
      <c r="A166" s="261"/>
      <c r="B166" s="199"/>
      <c r="C166" s="39"/>
      <c r="D166" s="27"/>
      <c r="E166" s="182"/>
      <c r="F166" s="76"/>
      <c r="G166" s="74"/>
      <c r="H166" s="74"/>
      <c r="I166" s="81"/>
      <c r="J166" s="78"/>
      <c r="K166" s="74"/>
      <c r="L166" s="96"/>
      <c r="M166" s="94"/>
      <c r="N166" s="74"/>
    </row>
    <row r="167" spans="1:14" ht="16.5" hidden="1" customHeight="1" x14ac:dyDescent="0.25">
      <c r="A167" s="59"/>
      <c r="B167" s="282"/>
      <c r="C167" s="283"/>
      <c r="D167" s="283"/>
      <c r="E167" s="283"/>
      <c r="F167" s="283"/>
      <c r="G167" s="283"/>
      <c r="H167" s="283"/>
      <c r="I167" s="283"/>
      <c r="J167" s="283"/>
      <c r="K167" s="283"/>
      <c r="L167" s="283"/>
      <c r="M167" s="283"/>
      <c r="N167" s="284"/>
    </row>
    <row r="168" spans="1:14" ht="16.5" hidden="1" customHeight="1" x14ac:dyDescent="0.25">
      <c r="A168" s="261"/>
      <c r="B168" s="182"/>
      <c r="C168" s="182"/>
      <c r="D168" s="182"/>
      <c r="E168" s="11"/>
      <c r="F168" s="40"/>
      <c r="G168" s="43"/>
      <c r="H168" s="41"/>
      <c r="I168" s="42"/>
      <c r="J168" s="43"/>
      <c r="K168" s="43"/>
      <c r="L168" s="100"/>
      <c r="M168" s="101"/>
      <c r="N168" s="43"/>
    </row>
    <row r="169" spans="1:14" ht="20.25" hidden="1" customHeight="1" x14ac:dyDescent="0.25">
      <c r="A169" s="261"/>
      <c r="B169" s="279"/>
      <c r="C169" s="271"/>
      <c r="D169" s="271"/>
      <c r="E169" s="11"/>
      <c r="F169" s="40"/>
      <c r="G169" s="43"/>
      <c r="H169" s="41"/>
      <c r="I169" s="31"/>
      <c r="J169" s="43"/>
      <c r="K169" s="37"/>
      <c r="L169" s="100"/>
      <c r="M169" s="101"/>
      <c r="N169" s="43"/>
    </row>
    <row r="170" spans="1:14" ht="16.5" hidden="1" customHeight="1" x14ac:dyDescent="0.25">
      <c r="A170" s="261"/>
      <c r="B170" s="280"/>
      <c r="C170" s="271"/>
      <c r="D170" s="271"/>
      <c r="E170" s="196"/>
      <c r="F170" s="40"/>
      <c r="G170" s="43"/>
      <c r="H170" s="41"/>
      <c r="I170" s="42"/>
      <c r="J170" s="43"/>
      <c r="K170" s="41"/>
      <c r="L170" s="100"/>
      <c r="M170" s="101"/>
      <c r="N170" s="41"/>
    </row>
    <row r="171" spans="1:14" ht="25.5" hidden="1" customHeight="1" x14ac:dyDescent="0.25">
      <c r="A171" s="261"/>
      <c r="B171" s="281"/>
      <c r="C171" s="271"/>
      <c r="D171" s="271"/>
      <c r="E171" s="11"/>
      <c r="F171" s="40"/>
      <c r="G171" s="43"/>
      <c r="H171" s="41"/>
      <c r="I171" s="42"/>
      <c r="J171" s="43"/>
      <c r="K171" s="41"/>
      <c r="L171" s="100"/>
      <c r="M171" s="101"/>
      <c r="N171" s="41"/>
    </row>
    <row r="172" spans="1:14" ht="16.5" hidden="1" customHeight="1" x14ac:dyDescent="0.25">
      <c r="A172" s="261"/>
      <c r="B172" s="182"/>
      <c r="C172" s="182"/>
      <c r="D172" s="182"/>
      <c r="E172" s="11"/>
      <c r="F172" s="40"/>
      <c r="G172" s="43"/>
      <c r="H172" s="41"/>
      <c r="I172" s="42"/>
      <c r="J172" s="43"/>
      <c r="K172" s="41"/>
      <c r="L172" s="100"/>
      <c r="M172" s="101"/>
      <c r="N172" s="41"/>
    </row>
    <row r="173" spans="1:14" ht="16.5" hidden="1" customHeight="1" x14ac:dyDescent="0.25">
      <c r="A173" s="261"/>
      <c r="B173" s="182"/>
      <c r="C173" s="182"/>
      <c r="D173" s="182"/>
      <c r="E173" s="11"/>
      <c r="F173" s="40"/>
      <c r="G173" s="43"/>
      <c r="H173" s="41"/>
      <c r="I173" s="42"/>
      <c r="J173" s="43"/>
      <c r="K173" s="43"/>
      <c r="L173" s="100"/>
      <c r="M173" s="101"/>
      <c r="N173" s="43"/>
    </row>
    <row r="174" spans="1:14" ht="70.5" hidden="1" customHeight="1" x14ac:dyDescent="0.25">
      <c r="A174" s="261"/>
      <c r="B174" s="199"/>
      <c r="C174" s="39"/>
      <c r="D174" s="27"/>
      <c r="E174" s="182"/>
      <c r="F174" s="35"/>
      <c r="G174" s="43"/>
      <c r="H174" s="43"/>
      <c r="I174" s="31"/>
      <c r="J174" s="43"/>
      <c r="K174" s="37"/>
      <c r="L174" s="106"/>
      <c r="M174" s="101"/>
      <c r="N174" s="43"/>
    </row>
    <row r="175" spans="1:14" ht="16.5" hidden="1" customHeight="1" x14ac:dyDescent="0.25">
      <c r="A175" s="59"/>
      <c r="B175" s="282"/>
      <c r="C175" s="283"/>
      <c r="D175" s="283"/>
      <c r="E175" s="283"/>
      <c r="F175" s="283"/>
      <c r="G175" s="283"/>
      <c r="H175" s="283"/>
      <c r="I175" s="283"/>
      <c r="J175" s="283"/>
      <c r="K175" s="283"/>
      <c r="L175" s="283"/>
      <c r="M175" s="283"/>
      <c r="N175" s="284"/>
    </row>
    <row r="176" spans="1:14" ht="16.5" hidden="1" customHeight="1" x14ac:dyDescent="0.25">
      <c r="A176" s="261"/>
      <c r="B176" s="182"/>
      <c r="C176" s="182"/>
      <c r="D176" s="182"/>
      <c r="E176" s="11"/>
      <c r="F176" s="40"/>
      <c r="G176" s="43"/>
      <c r="H176" s="41"/>
      <c r="I176" s="42"/>
      <c r="J176" s="43"/>
      <c r="K176" s="41"/>
      <c r="L176" s="100"/>
      <c r="M176" s="101"/>
      <c r="N176" s="41"/>
    </row>
    <row r="177" spans="1:14" ht="18.75" hidden="1" customHeight="1" x14ac:dyDescent="0.25">
      <c r="A177" s="261"/>
      <c r="B177" s="279"/>
      <c r="C177" s="271"/>
      <c r="D177" s="271"/>
      <c r="E177" s="11"/>
      <c r="F177" s="40"/>
      <c r="G177" s="43"/>
      <c r="H177" s="43"/>
      <c r="I177" s="42"/>
      <c r="J177" s="43"/>
      <c r="K177" s="43"/>
      <c r="L177" s="100"/>
      <c r="M177" s="101"/>
      <c r="N177" s="43"/>
    </row>
    <row r="178" spans="1:14" ht="21" hidden="1" customHeight="1" x14ac:dyDescent="0.25">
      <c r="A178" s="261"/>
      <c r="B178" s="280"/>
      <c r="C178" s="271"/>
      <c r="D178" s="271"/>
      <c r="E178" s="196"/>
      <c r="F178" s="40"/>
      <c r="G178" s="43"/>
      <c r="H178" s="43"/>
      <c r="I178" s="42"/>
      <c r="J178" s="43"/>
      <c r="K178" s="43"/>
      <c r="L178" s="100"/>
      <c r="M178" s="101"/>
      <c r="N178" s="43"/>
    </row>
    <row r="179" spans="1:14" ht="27" hidden="1" customHeight="1" x14ac:dyDescent="0.25">
      <c r="A179" s="261"/>
      <c r="B179" s="281"/>
      <c r="C179" s="271"/>
      <c r="D179" s="271"/>
      <c r="E179" s="11"/>
      <c r="F179" s="40"/>
      <c r="G179" s="43"/>
      <c r="H179" s="43"/>
      <c r="I179" s="42"/>
      <c r="J179" s="43"/>
      <c r="K179" s="43"/>
      <c r="L179" s="100"/>
      <c r="M179" s="101"/>
      <c r="N179" s="43"/>
    </row>
    <row r="180" spans="1:14" ht="16.5" hidden="1" customHeight="1" x14ac:dyDescent="0.25">
      <c r="A180" s="261"/>
      <c r="B180" s="182"/>
      <c r="C180" s="182"/>
      <c r="D180" s="182"/>
      <c r="E180" s="11"/>
      <c r="F180" s="40"/>
      <c r="G180" s="43"/>
      <c r="H180" s="43"/>
      <c r="I180" s="42"/>
      <c r="J180" s="43"/>
      <c r="K180" s="43"/>
      <c r="L180" s="100"/>
      <c r="M180" s="101"/>
      <c r="N180" s="43"/>
    </row>
    <row r="181" spans="1:14" ht="16.5" hidden="1" customHeight="1" x14ac:dyDescent="0.25">
      <c r="A181" s="261"/>
      <c r="B181" s="182"/>
      <c r="C181" s="182"/>
      <c r="D181" s="182"/>
      <c r="E181" s="11"/>
      <c r="F181" s="40"/>
      <c r="G181" s="43"/>
      <c r="H181" s="43"/>
      <c r="I181" s="42"/>
      <c r="J181" s="43"/>
      <c r="K181" s="43"/>
      <c r="L181" s="100"/>
      <c r="M181" s="101"/>
      <c r="N181" s="43"/>
    </row>
    <row r="182" spans="1:14" ht="64.5" hidden="1" customHeight="1" x14ac:dyDescent="0.25">
      <c r="A182" s="261"/>
      <c r="B182" s="33"/>
      <c r="C182" s="29"/>
      <c r="D182" s="27"/>
      <c r="E182" s="182"/>
      <c r="F182" s="34"/>
      <c r="G182" s="37"/>
      <c r="H182" s="43"/>
      <c r="I182" s="34"/>
      <c r="J182" s="37"/>
      <c r="K182" s="43"/>
      <c r="L182" s="106"/>
      <c r="M182" s="101"/>
      <c r="N182" s="43"/>
    </row>
    <row r="183" spans="1:14" ht="16.5" hidden="1" customHeight="1" x14ac:dyDescent="0.25">
      <c r="A183" s="261"/>
      <c r="B183" s="182"/>
      <c r="C183" s="182"/>
      <c r="D183" s="182"/>
      <c r="E183" s="11"/>
      <c r="F183" s="40"/>
      <c r="G183" s="43"/>
      <c r="H183" s="41"/>
      <c r="I183" s="42"/>
      <c r="J183" s="43"/>
      <c r="K183" s="41"/>
      <c r="L183" s="100"/>
      <c r="M183" s="101"/>
      <c r="N183" s="41"/>
    </row>
    <row r="184" spans="1:14" ht="63" hidden="1" customHeight="1" x14ac:dyDescent="0.25">
      <c r="A184" s="261"/>
      <c r="B184" s="33"/>
      <c r="C184" s="29"/>
      <c r="D184" s="27"/>
      <c r="E184" s="182"/>
      <c r="F184" s="34"/>
      <c r="G184" s="43"/>
      <c r="H184" s="43"/>
      <c r="I184" s="34"/>
      <c r="J184" s="43"/>
      <c r="K184" s="43"/>
      <c r="L184" s="106"/>
      <c r="M184" s="107"/>
      <c r="N184" s="41"/>
    </row>
    <row r="185" spans="1:14" ht="20.25" hidden="1" customHeight="1" x14ac:dyDescent="0.25">
      <c r="A185" s="261"/>
      <c r="B185" s="182"/>
      <c r="C185" s="182"/>
      <c r="D185" s="182"/>
      <c r="E185" s="11"/>
      <c r="F185" s="40"/>
      <c r="G185" s="43"/>
      <c r="H185" s="41"/>
      <c r="I185" s="42"/>
      <c r="J185" s="43"/>
      <c r="K185" s="41"/>
      <c r="L185" s="100"/>
      <c r="M185" s="101"/>
      <c r="N185" s="41"/>
    </row>
    <row r="186" spans="1:14" ht="22.5" hidden="1" customHeight="1" x14ac:dyDescent="0.25">
      <c r="A186" s="261"/>
      <c r="B186" s="279"/>
      <c r="C186" s="271"/>
      <c r="D186" s="271"/>
      <c r="E186" s="11"/>
      <c r="F186" s="34"/>
      <c r="G186" s="37"/>
      <c r="H186" s="41"/>
      <c r="I186" s="31"/>
      <c r="J186" s="37"/>
      <c r="K186" s="41"/>
      <c r="L186" s="106"/>
      <c r="M186" s="107"/>
      <c r="N186" s="41"/>
    </row>
    <row r="187" spans="1:14" ht="20.25" hidden="1" customHeight="1" x14ac:dyDescent="0.25">
      <c r="A187" s="261"/>
      <c r="B187" s="280"/>
      <c r="C187" s="271"/>
      <c r="D187" s="271"/>
      <c r="E187" s="196"/>
      <c r="F187" s="40"/>
      <c r="G187" s="43"/>
      <c r="H187" s="41"/>
      <c r="I187" s="42"/>
      <c r="J187" s="43"/>
      <c r="K187" s="41"/>
      <c r="L187" s="100"/>
      <c r="M187" s="101"/>
      <c r="N187" s="41"/>
    </row>
    <row r="188" spans="1:14" ht="25.5" hidden="1" customHeight="1" x14ac:dyDescent="0.25">
      <c r="A188" s="261"/>
      <c r="B188" s="281"/>
      <c r="C188" s="271"/>
      <c r="D188" s="271"/>
      <c r="E188" s="11"/>
      <c r="F188" s="40"/>
      <c r="G188" s="43"/>
      <c r="H188" s="41"/>
      <c r="I188" s="42"/>
      <c r="J188" s="43"/>
      <c r="K188" s="41"/>
      <c r="L188" s="100"/>
      <c r="M188" s="101"/>
      <c r="N188" s="41"/>
    </row>
    <row r="189" spans="1:14" ht="16.5" hidden="1" customHeight="1" x14ac:dyDescent="0.25">
      <c r="A189" s="261"/>
      <c r="B189" s="182"/>
      <c r="C189" s="182"/>
      <c r="D189" s="182"/>
      <c r="E189" s="11"/>
      <c r="F189" s="40"/>
      <c r="G189" s="43"/>
      <c r="H189" s="41"/>
      <c r="I189" s="42"/>
      <c r="J189" s="43"/>
      <c r="K189" s="41"/>
      <c r="L189" s="100"/>
      <c r="M189" s="101"/>
      <c r="N189" s="41"/>
    </row>
    <row r="190" spans="1:14" ht="16.5" hidden="1" customHeight="1" x14ac:dyDescent="0.25">
      <c r="A190" s="261"/>
      <c r="B190" s="182"/>
      <c r="C190" s="182"/>
      <c r="D190" s="182"/>
      <c r="E190" s="11"/>
      <c r="F190" s="40"/>
      <c r="G190" s="43"/>
      <c r="H190" s="41"/>
      <c r="I190" s="42"/>
      <c r="J190" s="43"/>
      <c r="K190" s="41"/>
      <c r="L190" s="100"/>
      <c r="M190" s="101"/>
      <c r="N190" s="41"/>
    </row>
    <row r="191" spans="1:14" ht="67.5" hidden="1" customHeight="1" x14ac:dyDescent="0.25">
      <c r="A191" s="261"/>
      <c r="B191" s="33"/>
      <c r="C191" s="29"/>
      <c r="D191" s="27"/>
      <c r="E191" s="182"/>
      <c r="F191" s="34"/>
      <c r="G191" s="37"/>
      <c r="H191" s="43"/>
      <c r="I191" s="34"/>
      <c r="J191" s="37"/>
      <c r="K191" s="43"/>
      <c r="L191" s="106"/>
      <c r="M191" s="107"/>
      <c r="N191" s="41"/>
    </row>
    <row r="192" spans="1:14" ht="16.5" hidden="1" customHeight="1" x14ac:dyDescent="0.25">
      <c r="A192" s="261"/>
      <c r="B192" s="182"/>
      <c r="C192" s="182"/>
      <c r="D192" s="182"/>
      <c r="E192" s="11"/>
      <c r="F192" s="40"/>
      <c r="G192" s="43"/>
      <c r="H192" s="41"/>
      <c r="I192" s="42"/>
      <c r="J192" s="43"/>
      <c r="K192" s="41"/>
      <c r="L192" s="100"/>
      <c r="M192" s="101"/>
      <c r="N192" s="41"/>
    </row>
    <row r="193" spans="1:14" ht="19.5" hidden="1" customHeight="1" x14ac:dyDescent="0.25">
      <c r="A193" s="261"/>
      <c r="B193" s="247"/>
      <c r="C193" s="271"/>
      <c r="D193" s="271"/>
      <c r="E193" s="11"/>
      <c r="F193" s="40"/>
      <c r="G193" s="43"/>
      <c r="H193" s="41"/>
      <c r="I193" s="42"/>
      <c r="J193" s="43"/>
      <c r="K193" s="41"/>
      <c r="L193" s="100"/>
      <c r="M193" s="101"/>
      <c r="N193" s="41"/>
    </row>
    <row r="194" spans="1:14" ht="18.75" hidden="1" customHeight="1" x14ac:dyDescent="0.25">
      <c r="A194" s="261"/>
      <c r="B194" s="248"/>
      <c r="C194" s="271"/>
      <c r="D194" s="271"/>
      <c r="E194" s="196"/>
      <c r="F194" s="40"/>
      <c r="G194" s="43"/>
      <c r="H194" s="41"/>
      <c r="I194" s="42"/>
      <c r="J194" s="43"/>
      <c r="K194" s="41"/>
      <c r="L194" s="100"/>
      <c r="M194" s="101"/>
      <c r="N194" s="41"/>
    </row>
    <row r="195" spans="1:14" ht="27" hidden="1" customHeight="1" x14ac:dyDescent="0.25">
      <c r="A195" s="261"/>
      <c r="B195" s="249"/>
      <c r="C195" s="271"/>
      <c r="D195" s="271"/>
      <c r="E195" s="11"/>
      <c r="F195" s="40"/>
      <c r="G195" s="43"/>
      <c r="H195" s="41"/>
      <c r="I195" s="42"/>
      <c r="J195" s="43"/>
      <c r="K195" s="41"/>
      <c r="L195" s="100"/>
      <c r="M195" s="101"/>
      <c r="N195" s="41"/>
    </row>
    <row r="196" spans="1:14" ht="16.5" hidden="1" customHeight="1" x14ac:dyDescent="0.25">
      <c r="A196" s="261"/>
      <c r="B196" s="182"/>
      <c r="C196" s="182"/>
      <c r="D196" s="182"/>
      <c r="E196" s="11"/>
      <c r="F196" s="40"/>
      <c r="G196" s="43"/>
      <c r="H196" s="41"/>
      <c r="I196" s="42"/>
      <c r="J196" s="43"/>
      <c r="K196" s="41"/>
      <c r="L196" s="100"/>
      <c r="M196" s="101"/>
      <c r="N196" s="41"/>
    </row>
    <row r="197" spans="1:14" ht="17.25" hidden="1" customHeight="1" x14ac:dyDescent="0.25">
      <c r="A197" s="261"/>
      <c r="B197" s="182"/>
      <c r="C197" s="182"/>
      <c r="D197" s="182"/>
      <c r="E197" s="11"/>
      <c r="F197" s="40"/>
      <c r="G197" s="43"/>
      <c r="H197" s="41"/>
      <c r="I197" s="42"/>
      <c r="J197" s="43"/>
      <c r="K197" s="41"/>
      <c r="L197" s="100"/>
      <c r="M197" s="101"/>
      <c r="N197" s="41"/>
    </row>
    <row r="198" spans="1:14" ht="69.75" hidden="1" customHeight="1" x14ac:dyDescent="0.25">
      <c r="A198" s="261"/>
      <c r="B198" s="199"/>
      <c r="C198" s="39"/>
      <c r="D198" s="27"/>
      <c r="E198" s="182"/>
      <c r="F198" s="35"/>
      <c r="G198" s="36"/>
      <c r="H198" s="43"/>
      <c r="I198" s="35"/>
      <c r="J198" s="36"/>
      <c r="K198" s="43"/>
      <c r="L198" s="108"/>
      <c r="M198" s="109"/>
      <c r="N198" s="41"/>
    </row>
    <row r="199" spans="1:14" ht="16.5" hidden="1" customHeight="1" x14ac:dyDescent="0.25">
      <c r="A199" s="261"/>
      <c r="B199" s="182"/>
      <c r="C199" s="182"/>
      <c r="D199" s="182"/>
      <c r="E199" s="11"/>
      <c r="F199" s="40"/>
      <c r="G199" s="43"/>
      <c r="H199" s="41"/>
      <c r="I199" s="42"/>
      <c r="J199" s="43"/>
      <c r="K199" s="41"/>
      <c r="L199" s="100"/>
      <c r="M199" s="101"/>
      <c r="N199" s="41"/>
    </row>
    <row r="200" spans="1:14" ht="71.25" hidden="1" customHeight="1" x14ac:dyDescent="0.25">
      <c r="A200" s="261"/>
      <c r="B200" s="199"/>
      <c r="C200" s="29"/>
      <c r="D200" s="27"/>
      <c r="E200" s="182"/>
      <c r="F200" s="34"/>
      <c r="G200" s="37"/>
      <c r="H200" s="43"/>
      <c r="I200" s="34"/>
      <c r="J200" s="37"/>
      <c r="K200" s="43"/>
      <c r="L200" s="106"/>
      <c r="M200" s="107"/>
      <c r="N200" s="41"/>
    </row>
    <row r="201" spans="1:14" ht="16.5" hidden="1" customHeight="1" x14ac:dyDescent="0.25">
      <c r="A201" s="261"/>
      <c r="B201" s="182"/>
      <c r="C201" s="182"/>
      <c r="D201" s="182"/>
      <c r="E201" s="11"/>
      <c r="F201" s="40"/>
      <c r="G201" s="43"/>
      <c r="H201" s="41"/>
      <c r="I201" s="42"/>
      <c r="J201" s="43"/>
      <c r="K201" s="41"/>
      <c r="L201" s="100"/>
      <c r="M201" s="101"/>
      <c r="N201" s="41"/>
    </row>
    <row r="202" spans="1:14" ht="65.25" hidden="1" customHeight="1" x14ac:dyDescent="0.25">
      <c r="A202" s="261"/>
      <c r="B202" s="199"/>
      <c r="C202" s="29"/>
      <c r="D202" s="27"/>
      <c r="E202" s="182"/>
      <c r="F202" s="35"/>
      <c r="G202" s="36"/>
      <c r="H202" s="43"/>
      <c r="I202" s="34"/>
      <c r="J202" s="37"/>
      <c r="K202" s="43"/>
      <c r="L202" s="106"/>
      <c r="M202" s="107"/>
      <c r="N202" s="41"/>
    </row>
    <row r="203" spans="1:14" ht="16.5" hidden="1" customHeight="1" x14ac:dyDescent="0.25">
      <c r="A203" s="261"/>
      <c r="B203" s="182"/>
      <c r="C203" s="182"/>
      <c r="D203" s="182"/>
      <c r="E203" s="11"/>
      <c r="F203" s="40"/>
      <c r="G203" s="43"/>
      <c r="H203" s="41"/>
      <c r="I203" s="42"/>
      <c r="J203" s="43"/>
      <c r="K203" s="41"/>
      <c r="L203" s="100"/>
      <c r="M203" s="101"/>
      <c r="N203" s="41"/>
    </row>
    <row r="204" spans="1:14" ht="20.25" hidden="1" customHeight="1" x14ac:dyDescent="0.25">
      <c r="A204" s="261"/>
      <c r="B204" s="247"/>
      <c r="C204" s="271"/>
      <c r="D204" s="271"/>
      <c r="E204" s="11"/>
      <c r="F204" s="40"/>
      <c r="G204" s="43"/>
      <c r="H204" s="41"/>
      <c r="I204" s="34"/>
      <c r="J204" s="37"/>
      <c r="K204" s="41"/>
      <c r="L204" s="100"/>
      <c r="M204" s="101"/>
      <c r="N204" s="41"/>
    </row>
    <row r="205" spans="1:14" ht="16.5" hidden="1" customHeight="1" x14ac:dyDescent="0.25">
      <c r="A205" s="261"/>
      <c r="B205" s="248"/>
      <c r="C205" s="271"/>
      <c r="D205" s="271"/>
      <c r="E205" s="196"/>
      <c r="F205" s="40"/>
      <c r="G205" s="43"/>
      <c r="H205" s="41"/>
      <c r="I205" s="42"/>
      <c r="J205" s="43"/>
      <c r="K205" s="41"/>
      <c r="L205" s="100"/>
      <c r="M205" s="101"/>
      <c r="N205" s="41"/>
    </row>
    <row r="206" spans="1:14" ht="32.25" hidden="1" customHeight="1" x14ac:dyDescent="0.25">
      <c r="A206" s="261"/>
      <c r="B206" s="249"/>
      <c r="C206" s="271"/>
      <c r="D206" s="271"/>
      <c r="E206" s="11"/>
      <c r="F206" s="40"/>
      <c r="G206" s="43"/>
      <c r="H206" s="41"/>
      <c r="I206" s="42"/>
      <c r="J206" s="43"/>
      <c r="K206" s="41"/>
      <c r="L206" s="100"/>
      <c r="M206" s="101"/>
      <c r="N206" s="41"/>
    </row>
    <row r="207" spans="1:14" ht="16.5" hidden="1" customHeight="1" x14ac:dyDescent="0.25">
      <c r="A207" s="261"/>
      <c r="B207" s="182"/>
      <c r="C207" s="182"/>
      <c r="D207" s="182"/>
      <c r="E207" s="11"/>
      <c r="F207" s="40"/>
      <c r="G207" s="43"/>
      <c r="H207" s="41"/>
      <c r="I207" s="42"/>
      <c r="J207" s="43"/>
      <c r="K207" s="41"/>
      <c r="L207" s="100"/>
      <c r="M207" s="101"/>
      <c r="N207" s="41"/>
    </row>
    <row r="208" spans="1:14" ht="16.5" hidden="1" customHeight="1" x14ac:dyDescent="0.25">
      <c r="A208" s="261"/>
      <c r="B208" s="182"/>
      <c r="C208" s="182"/>
      <c r="D208" s="182"/>
      <c r="E208" s="11"/>
      <c r="F208" s="40"/>
      <c r="G208" s="43"/>
      <c r="H208" s="41"/>
      <c r="I208" s="42"/>
      <c r="J208" s="43"/>
      <c r="K208" s="41"/>
      <c r="L208" s="100"/>
      <c r="M208" s="101"/>
      <c r="N208" s="41"/>
    </row>
    <row r="209" spans="1:14" ht="120" hidden="1" customHeight="1" x14ac:dyDescent="0.25">
      <c r="A209" s="261"/>
      <c r="B209" s="199"/>
      <c r="C209" s="39"/>
      <c r="D209" s="27"/>
      <c r="E209" s="182"/>
      <c r="F209" s="35"/>
      <c r="G209" s="43"/>
      <c r="H209" s="43"/>
      <c r="I209" s="34"/>
      <c r="J209" s="37"/>
      <c r="K209" s="43"/>
      <c r="L209" s="108"/>
      <c r="M209" s="101"/>
      <c r="N209" s="41"/>
    </row>
    <row r="210" spans="1:14" ht="20.25" hidden="1" customHeight="1" x14ac:dyDescent="0.25">
      <c r="A210" s="261"/>
      <c r="B210" s="182"/>
      <c r="C210" s="182"/>
      <c r="D210" s="182"/>
      <c r="E210" s="11"/>
      <c r="F210" s="40"/>
      <c r="G210" s="43"/>
      <c r="H210" s="41"/>
      <c r="I210" s="42"/>
      <c r="J210" s="43"/>
      <c r="K210" s="41"/>
      <c r="L210" s="100"/>
      <c r="M210" s="101"/>
      <c r="N210" s="41"/>
    </row>
    <row r="211" spans="1:14" ht="19.5" hidden="1" customHeight="1" x14ac:dyDescent="0.25">
      <c r="A211" s="261"/>
      <c r="B211" s="247"/>
      <c r="C211" s="271"/>
      <c r="D211" s="271"/>
      <c r="E211" s="11"/>
      <c r="F211" s="34"/>
      <c r="G211" s="37"/>
      <c r="H211" s="41"/>
      <c r="I211" s="31"/>
      <c r="J211" s="37"/>
      <c r="K211" s="41"/>
      <c r="L211" s="106"/>
      <c r="M211" s="107"/>
      <c r="N211" s="41"/>
    </row>
    <row r="212" spans="1:14" ht="18.75" hidden="1" customHeight="1" x14ac:dyDescent="0.25">
      <c r="A212" s="261"/>
      <c r="B212" s="248"/>
      <c r="C212" s="271"/>
      <c r="D212" s="271"/>
      <c r="E212" s="196"/>
      <c r="F212" s="40"/>
      <c r="G212" s="43"/>
      <c r="H212" s="41"/>
      <c r="I212" s="42"/>
      <c r="J212" s="43"/>
      <c r="K212" s="41"/>
      <c r="L212" s="100"/>
      <c r="M212" s="101"/>
      <c r="N212" s="41"/>
    </row>
    <row r="213" spans="1:14" ht="24.75" hidden="1" customHeight="1" x14ac:dyDescent="0.25">
      <c r="A213" s="261"/>
      <c r="B213" s="249"/>
      <c r="C213" s="271"/>
      <c r="D213" s="271"/>
      <c r="E213" s="11"/>
      <c r="F213" s="40"/>
      <c r="G213" s="43"/>
      <c r="H213" s="41"/>
      <c r="I213" s="42"/>
      <c r="J213" s="43"/>
      <c r="K213" s="41"/>
      <c r="L213" s="100"/>
      <c r="M213" s="101"/>
      <c r="N213" s="41"/>
    </row>
    <row r="214" spans="1:14" ht="16.5" hidden="1" customHeight="1" x14ac:dyDescent="0.25">
      <c r="A214" s="261"/>
      <c r="B214" s="182"/>
      <c r="C214" s="182"/>
      <c r="D214" s="182"/>
      <c r="E214" s="11"/>
      <c r="F214" s="40"/>
      <c r="G214" s="43"/>
      <c r="H214" s="41"/>
      <c r="I214" s="42"/>
      <c r="J214" s="43"/>
      <c r="K214" s="41"/>
      <c r="L214" s="100"/>
      <c r="M214" s="101"/>
      <c r="N214" s="41"/>
    </row>
    <row r="215" spans="1:14" ht="16.5" hidden="1" customHeight="1" x14ac:dyDescent="0.25">
      <c r="A215" s="261"/>
      <c r="B215" s="182"/>
      <c r="C215" s="182"/>
      <c r="D215" s="182"/>
      <c r="E215" s="11"/>
      <c r="F215" s="40"/>
      <c r="G215" s="43"/>
      <c r="H215" s="41"/>
      <c r="I215" s="40"/>
      <c r="J215" s="43"/>
      <c r="K215" s="41"/>
      <c r="L215" s="100"/>
      <c r="M215" s="101"/>
      <c r="N215" s="41"/>
    </row>
    <row r="216" spans="1:14" ht="65.25" hidden="1" customHeight="1" x14ac:dyDescent="0.25">
      <c r="A216" s="261"/>
      <c r="B216" s="199"/>
      <c r="C216" s="29"/>
      <c r="D216" s="27"/>
      <c r="E216" s="182"/>
      <c r="F216" s="34"/>
      <c r="G216" s="37"/>
      <c r="H216" s="43"/>
      <c r="I216" s="31"/>
      <c r="J216" s="37"/>
      <c r="K216" s="43"/>
      <c r="L216" s="106"/>
      <c r="M216" s="107"/>
      <c r="N216" s="41"/>
    </row>
    <row r="217" spans="1:14" ht="20.25" hidden="1" customHeight="1" x14ac:dyDescent="0.25">
      <c r="A217" s="261"/>
      <c r="B217" s="182"/>
      <c r="C217" s="182"/>
      <c r="D217" s="182"/>
      <c r="E217" s="11"/>
      <c r="F217" s="40"/>
      <c r="G217" s="43"/>
      <c r="H217" s="41"/>
      <c r="I217" s="42"/>
      <c r="J217" s="43"/>
      <c r="K217" s="41"/>
      <c r="L217" s="100"/>
      <c r="M217" s="101"/>
      <c r="N217" s="41"/>
    </row>
    <row r="218" spans="1:14" ht="21" hidden="1" customHeight="1" x14ac:dyDescent="0.25">
      <c r="A218" s="261"/>
      <c r="B218" s="247"/>
      <c r="C218" s="271"/>
      <c r="D218" s="271"/>
      <c r="E218" s="11"/>
      <c r="F218" s="34"/>
      <c r="G218" s="37"/>
      <c r="H218" s="41"/>
      <c r="I218" s="31"/>
      <c r="J218" s="37"/>
      <c r="K218" s="41"/>
      <c r="L218" s="106"/>
      <c r="M218" s="107"/>
      <c r="N218" s="41"/>
    </row>
    <row r="219" spans="1:14" ht="19.5" hidden="1" customHeight="1" x14ac:dyDescent="0.25">
      <c r="A219" s="261"/>
      <c r="B219" s="248"/>
      <c r="C219" s="271"/>
      <c r="D219" s="271"/>
      <c r="E219" s="196"/>
      <c r="F219" s="40"/>
      <c r="G219" s="43"/>
      <c r="H219" s="41"/>
      <c r="I219" s="42"/>
      <c r="J219" s="43"/>
      <c r="K219" s="41"/>
      <c r="L219" s="100"/>
      <c r="M219" s="101"/>
      <c r="N219" s="41"/>
    </row>
    <row r="220" spans="1:14" ht="23.25" hidden="1" customHeight="1" x14ac:dyDescent="0.25">
      <c r="A220" s="261"/>
      <c r="B220" s="249"/>
      <c r="C220" s="271"/>
      <c r="D220" s="271"/>
      <c r="E220" s="11"/>
      <c r="F220" s="40"/>
      <c r="G220" s="43"/>
      <c r="H220" s="41"/>
      <c r="I220" s="42"/>
      <c r="J220" s="43"/>
      <c r="K220" s="41"/>
      <c r="L220" s="100"/>
      <c r="M220" s="101"/>
      <c r="N220" s="41"/>
    </row>
    <row r="221" spans="1:14" ht="17.25" hidden="1" customHeight="1" x14ac:dyDescent="0.25">
      <c r="A221" s="261"/>
      <c r="B221" s="182"/>
      <c r="C221" s="182"/>
      <c r="D221" s="182"/>
      <c r="E221" s="11"/>
      <c r="F221" s="40"/>
      <c r="G221" s="43"/>
      <c r="H221" s="41"/>
      <c r="I221" s="42"/>
      <c r="J221" s="43"/>
      <c r="K221" s="41"/>
      <c r="L221" s="100"/>
      <c r="M221" s="101"/>
      <c r="N221" s="41"/>
    </row>
    <row r="222" spans="1:14" ht="16.5" hidden="1" customHeight="1" x14ac:dyDescent="0.25">
      <c r="A222" s="261"/>
      <c r="B222" s="182"/>
      <c r="C222" s="182"/>
      <c r="D222" s="182"/>
      <c r="E222" s="11"/>
      <c r="F222" s="40"/>
      <c r="G222" s="43"/>
      <c r="H222" s="41"/>
      <c r="I222" s="42"/>
      <c r="J222" s="43"/>
      <c r="K222" s="41"/>
      <c r="L222" s="100"/>
      <c r="M222" s="101"/>
      <c r="N222" s="41"/>
    </row>
    <row r="223" spans="1:14" ht="62.25" hidden="1" customHeight="1" x14ac:dyDescent="0.25">
      <c r="A223" s="261"/>
      <c r="B223" s="199"/>
      <c r="C223" s="29"/>
      <c r="D223" s="27"/>
      <c r="E223" s="182"/>
      <c r="F223" s="34"/>
      <c r="G223" s="37"/>
      <c r="H223" s="43"/>
      <c r="I223" s="31"/>
      <c r="J223" s="37"/>
      <c r="K223" s="43"/>
      <c r="L223" s="106"/>
      <c r="M223" s="107"/>
      <c r="N223" s="41"/>
    </row>
    <row r="224" spans="1:14" ht="17.25" hidden="1" customHeight="1" x14ac:dyDescent="0.25">
      <c r="A224" s="261"/>
      <c r="B224" s="182"/>
      <c r="C224" s="182"/>
      <c r="D224" s="182"/>
      <c r="E224" s="11"/>
      <c r="F224" s="40"/>
      <c r="G224" s="43"/>
      <c r="H224" s="41"/>
      <c r="I224" s="42"/>
      <c r="J224" s="43"/>
      <c r="K224" s="41"/>
      <c r="L224" s="100"/>
      <c r="M224" s="101"/>
      <c r="N224" s="41"/>
    </row>
    <row r="225" spans="1:14" ht="21.75" hidden="1" customHeight="1" x14ac:dyDescent="0.25">
      <c r="A225" s="261"/>
      <c r="B225" s="247"/>
      <c r="C225" s="271"/>
      <c r="D225" s="271"/>
      <c r="E225" s="11"/>
      <c r="F225" s="34"/>
      <c r="G225" s="37"/>
      <c r="H225" s="41"/>
      <c r="I225" s="34"/>
      <c r="J225" s="37"/>
      <c r="K225" s="41"/>
      <c r="L225" s="106"/>
      <c r="M225" s="107"/>
      <c r="N225" s="41"/>
    </row>
    <row r="226" spans="1:14" ht="16.5" hidden="1" customHeight="1" x14ac:dyDescent="0.25">
      <c r="A226" s="261"/>
      <c r="B226" s="248"/>
      <c r="C226" s="271"/>
      <c r="D226" s="271"/>
      <c r="E226" s="196"/>
      <c r="F226" s="40"/>
      <c r="G226" s="43"/>
      <c r="H226" s="41"/>
      <c r="I226" s="42"/>
      <c r="J226" s="43"/>
      <c r="K226" s="41"/>
      <c r="L226" s="100"/>
      <c r="M226" s="101"/>
      <c r="N226" s="41"/>
    </row>
    <row r="227" spans="1:14" ht="33" hidden="1" customHeight="1" x14ac:dyDescent="0.25">
      <c r="A227" s="261"/>
      <c r="B227" s="249"/>
      <c r="C227" s="271"/>
      <c r="D227" s="271"/>
      <c r="E227" s="11"/>
      <c r="F227" s="40"/>
      <c r="G227" s="43"/>
      <c r="H227" s="41"/>
      <c r="I227" s="42"/>
      <c r="J227" s="43"/>
      <c r="K227" s="41"/>
      <c r="L227" s="100"/>
      <c r="M227" s="101"/>
      <c r="N227" s="41"/>
    </row>
    <row r="228" spans="1:14" ht="16.5" hidden="1" customHeight="1" x14ac:dyDescent="0.25">
      <c r="A228" s="261"/>
      <c r="B228" s="182"/>
      <c r="C228" s="182"/>
      <c r="D228" s="182"/>
      <c r="E228" s="11"/>
      <c r="F228" s="40"/>
      <c r="G228" s="43"/>
      <c r="H228" s="41"/>
      <c r="I228" s="42"/>
      <c r="J228" s="43"/>
      <c r="K228" s="41"/>
      <c r="L228" s="100"/>
      <c r="M228" s="101"/>
      <c r="N228" s="41"/>
    </row>
    <row r="229" spans="1:14" ht="16.5" hidden="1" customHeight="1" x14ac:dyDescent="0.25">
      <c r="A229" s="261"/>
      <c r="B229" s="182"/>
      <c r="C229" s="182"/>
      <c r="D229" s="182"/>
      <c r="E229" s="11"/>
      <c r="F229" s="40"/>
      <c r="G229" s="43"/>
      <c r="H229" s="41"/>
      <c r="I229" s="40"/>
      <c r="J229" s="43"/>
      <c r="K229" s="41"/>
      <c r="L229" s="100"/>
      <c r="M229" s="101"/>
      <c r="N229" s="41"/>
    </row>
    <row r="230" spans="1:14" ht="71.25" hidden="1" customHeight="1" x14ac:dyDescent="0.25">
      <c r="A230" s="261"/>
      <c r="B230" s="199"/>
      <c r="C230" s="29"/>
      <c r="D230" s="27"/>
      <c r="E230" s="182"/>
      <c r="F230" s="34"/>
      <c r="G230" s="37"/>
      <c r="H230" s="43"/>
      <c r="I230" s="34"/>
      <c r="J230" s="37"/>
      <c r="K230" s="43"/>
      <c r="L230" s="106"/>
      <c r="M230" s="107"/>
      <c r="N230" s="41"/>
    </row>
    <row r="231" spans="1:14" ht="16.5" hidden="1" customHeight="1" x14ac:dyDescent="0.25">
      <c r="A231" s="261"/>
      <c r="B231" s="182"/>
      <c r="C231" s="182"/>
      <c r="D231" s="182"/>
      <c r="E231" s="11"/>
      <c r="F231" s="40"/>
      <c r="G231" s="43"/>
      <c r="H231" s="41"/>
      <c r="I231" s="42"/>
      <c r="J231" s="43"/>
      <c r="K231" s="41"/>
      <c r="L231" s="100"/>
      <c r="M231" s="101"/>
      <c r="N231" s="41"/>
    </row>
    <row r="232" spans="1:14" ht="21.75" hidden="1" customHeight="1" x14ac:dyDescent="0.25">
      <c r="A232" s="261"/>
      <c r="B232" s="247"/>
      <c r="C232" s="271"/>
      <c r="D232" s="271"/>
      <c r="E232" s="11"/>
      <c r="F232" s="40"/>
      <c r="G232" s="43"/>
      <c r="H232" s="41"/>
      <c r="I232" s="31"/>
      <c r="J232" s="37"/>
      <c r="K232" s="41"/>
      <c r="L232" s="100"/>
      <c r="M232" s="101"/>
      <c r="N232" s="41"/>
    </row>
    <row r="233" spans="1:14" ht="18.75" hidden="1" customHeight="1" x14ac:dyDescent="0.25">
      <c r="A233" s="261"/>
      <c r="B233" s="248"/>
      <c r="C233" s="271"/>
      <c r="D233" s="271"/>
      <c r="E233" s="196"/>
      <c r="F233" s="40"/>
      <c r="G233" s="43"/>
      <c r="H233" s="41"/>
      <c r="I233" s="42"/>
      <c r="J233" s="43"/>
      <c r="K233" s="41"/>
      <c r="L233" s="100"/>
      <c r="M233" s="101"/>
      <c r="N233" s="41"/>
    </row>
    <row r="234" spans="1:14" ht="24.75" hidden="1" customHeight="1" x14ac:dyDescent="0.25">
      <c r="A234" s="261"/>
      <c r="B234" s="249"/>
      <c r="C234" s="271"/>
      <c r="D234" s="271"/>
      <c r="E234" s="11"/>
      <c r="F234" s="40"/>
      <c r="G234" s="43"/>
      <c r="H234" s="41"/>
      <c r="I234" s="42"/>
      <c r="J234" s="43"/>
      <c r="K234" s="41"/>
      <c r="L234" s="100"/>
      <c r="M234" s="101"/>
      <c r="N234" s="41"/>
    </row>
    <row r="235" spans="1:14" ht="16.5" hidden="1" customHeight="1" x14ac:dyDescent="0.25">
      <c r="A235" s="261"/>
      <c r="B235" s="182"/>
      <c r="C235" s="182"/>
      <c r="D235" s="182"/>
      <c r="E235" s="11"/>
      <c r="F235" s="40"/>
      <c r="G235" s="43"/>
      <c r="H235" s="41"/>
      <c r="I235" s="42"/>
      <c r="J235" s="43"/>
      <c r="K235" s="41"/>
      <c r="L235" s="100"/>
      <c r="M235" s="101"/>
      <c r="N235" s="41"/>
    </row>
    <row r="236" spans="1:14" ht="16.5" hidden="1" customHeight="1" x14ac:dyDescent="0.25">
      <c r="A236" s="261"/>
      <c r="B236" s="182"/>
      <c r="C236" s="182"/>
      <c r="D236" s="182"/>
      <c r="E236" s="11"/>
      <c r="F236" s="40"/>
      <c r="G236" s="43"/>
      <c r="H236" s="41"/>
      <c r="I236" s="42"/>
      <c r="J236" s="43"/>
      <c r="K236" s="41"/>
      <c r="L236" s="100"/>
      <c r="M236" s="101"/>
      <c r="N236" s="41"/>
    </row>
    <row r="237" spans="1:14" ht="68.25" hidden="1" customHeight="1" x14ac:dyDescent="0.25">
      <c r="A237" s="261"/>
      <c r="B237" s="33"/>
      <c r="C237" s="29"/>
      <c r="D237" s="27"/>
      <c r="E237" s="182"/>
      <c r="F237" s="34"/>
      <c r="G237" s="43"/>
      <c r="H237" s="43"/>
      <c r="I237" s="31"/>
      <c r="J237" s="37"/>
      <c r="K237" s="43"/>
      <c r="L237" s="106"/>
      <c r="M237" s="101"/>
      <c r="N237" s="41"/>
    </row>
    <row r="238" spans="1:14" ht="16.5" hidden="1" customHeight="1" x14ac:dyDescent="0.25">
      <c r="A238" s="252"/>
      <c r="B238" s="182"/>
      <c r="C238" s="182"/>
      <c r="D238" s="182"/>
      <c r="E238" s="11"/>
      <c r="F238" s="40"/>
      <c r="G238" s="43"/>
      <c r="H238" s="41"/>
      <c r="I238" s="42"/>
      <c r="J238" s="43"/>
      <c r="K238" s="41"/>
      <c r="L238" s="100"/>
      <c r="M238" s="101"/>
      <c r="N238" s="41"/>
    </row>
    <row r="239" spans="1:14" ht="21.75" hidden="1" customHeight="1" x14ac:dyDescent="0.25">
      <c r="A239" s="325"/>
      <c r="B239" s="247"/>
      <c r="C239" s="326"/>
      <c r="D239" s="326"/>
      <c r="E239" s="11"/>
      <c r="F239" s="40"/>
      <c r="G239" s="43"/>
      <c r="H239" s="41"/>
      <c r="I239" s="31"/>
      <c r="J239" s="37"/>
      <c r="K239" s="41"/>
      <c r="L239" s="100"/>
      <c r="M239" s="101"/>
      <c r="N239" s="41"/>
    </row>
    <row r="240" spans="1:14" ht="18.75" hidden="1" customHeight="1" x14ac:dyDescent="0.25">
      <c r="A240" s="325"/>
      <c r="B240" s="248"/>
      <c r="C240" s="327"/>
      <c r="D240" s="327"/>
      <c r="E240" s="196"/>
      <c r="F240" s="40"/>
      <c r="G240" s="43"/>
      <c r="H240" s="41"/>
      <c r="I240" s="42"/>
      <c r="J240" s="43"/>
      <c r="K240" s="41"/>
      <c r="L240" s="100"/>
      <c r="M240" s="101"/>
      <c r="N240" s="41"/>
    </row>
    <row r="241" spans="1:14" ht="24.75" hidden="1" customHeight="1" x14ac:dyDescent="0.25">
      <c r="A241" s="325"/>
      <c r="B241" s="249"/>
      <c r="C241" s="328"/>
      <c r="D241" s="328"/>
      <c r="E241" s="11"/>
      <c r="F241" s="40"/>
      <c r="G241" s="43"/>
      <c r="H241" s="41"/>
      <c r="I241" s="42"/>
      <c r="J241" s="43"/>
      <c r="K241" s="41"/>
      <c r="L241" s="100"/>
      <c r="M241" s="101"/>
      <c r="N241" s="41"/>
    </row>
    <row r="242" spans="1:14" ht="16.5" hidden="1" customHeight="1" x14ac:dyDescent="0.25">
      <c r="A242" s="324"/>
      <c r="B242" s="182"/>
      <c r="C242" s="182"/>
      <c r="D242" s="182"/>
      <c r="E242" s="11"/>
      <c r="F242" s="40"/>
      <c r="G242" s="43"/>
      <c r="H242" s="41"/>
      <c r="I242" s="42"/>
      <c r="J242" s="43"/>
      <c r="K242" s="41"/>
      <c r="L242" s="100"/>
      <c r="M242" s="101"/>
      <c r="N242" s="41"/>
    </row>
    <row r="243" spans="1:14" ht="16.5" hidden="1" customHeight="1" x14ac:dyDescent="0.25">
      <c r="A243" s="252"/>
      <c r="B243" s="182"/>
      <c r="C243" s="182"/>
      <c r="D243" s="182"/>
      <c r="E243" s="11"/>
      <c r="F243" s="40"/>
      <c r="G243" s="43"/>
      <c r="H243" s="41"/>
      <c r="I243" s="42"/>
      <c r="J243" s="43"/>
      <c r="K243" s="41"/>
      <c r="L243" s="100"/>
      <c r="M243" s="101"/>
      <c r="N243" s="41"/>
    </row>
    <row r="244" spans="1:14" ht="68.25" hidden="1" customHeight="1" x14ac:dyDescent="0.25">
      <c r="A244" s="324"/>
      <c r="B244" s="64"/>
      <c r="C244" s="29"/>
      <c r="D244" s="27"/>
      <c r="E244" s="182"/>
      <c r="F244" s="34"/>
      <c r="G244" s="43"/>
      <c r="H244" s="43"/>
      <c r="I244" s="31"/>
      <c r="J244" s="37"/>
      <c r="K244" s="43"/>
      <c r="L244" s="106"/>
      <c r="M244" s="101"/>
      <c r="N244" s="41"/>
    </row>
    <row r="245" spans="1:14" ht="18.75" x14ac:dyDescent="0.25">
      <c r="A245" s="24"/>
      <c r="B245" s="24"/>
      <c r="C245" s="24"/>
      <c r="D245" s="24"/>
      <c r="E245" s="24"/>
      <c r="F245" s="186"/>
      <c r="G245" s="186"/>
      <c r="H245" s="24"/>
      <c r="I245" s="186"/>
      <c r="J245" s="186"/>
      <c r="K245" s="24"/>
      <c r="L245" s="300"/>
      <c r="M245" s="300"/>
      <c r="N245" s="300"/>
    </row>
    <row r="246" spans="1:14" ht="18.75" x14ac:dyDescent="0.25">
      <c r="A246" s="24"/>
      <c r="B246" s="24"/>
      <c r="C246" s="24" t="s">
        <v>57</v>
      </c>
      <c r="D246" s="24"/>
      <c r="E246" s="24"/>
      <c r="F246" s="186"/>
      <c r="G246" s="186"/>
      <c r="H246" s="24"/>
      <c r="I246" s="186"/>
      <c r="J246" s="186"/>
      <c r="K246" s="24"/>
      <c r="L246" s="110"/>
      <c r="M246" s="110"/>
      <c r="N246" s="24"/>
    </row>
    <row r="247" spans="1:14" ht="18.75" x14ac:dyDescent="0.3">
      <c r="A247" s="384" t="s">
        <v>41</v>
      </c>
      <c r="B247" s="384"/>
      <c r="C247" s="385"/>
      <c r="D247" s="385"/>
      <c r="E247" s="385"/>
      <c r="F247" s="385"/>
    </row>
    <row r="248" spans="1:14" ht="18.75" x14ac:dyDescent="0.3">
      <c r="A248" s="206" t="s">
        <v>40</v>
      </c>
      <c r="B248" s="207"/>
      <c r="C248" s="207"/>
      <c r="D248" s="208" t="s">
        <v>89</v>
      </c>
      <c r="E248" s="207"/>
      <c r="F248" s="209"/>
      <c r="J248" s="47" t="s">
        <v>14</v>
      </c>
    </row>
    <row r="250" spans="1:14" ht="15.75" x14ac:dyDescent="0.25">
      <c r="A250" s="4"/>
    </row>
    <row r="251" spans="1:14" ht="15.75" x14ac:dyDescent="0.25">
      <c r="A251" s="4"/>
    </row>
    <row r="252" spans="1:14" ht="15.75" x14ac:dyDescent="0.25">
      <c r="A252" s="2"/>
    </row>
    <row r="253" spans="1:14" ht="15.75" x14ac:dyDescent="0.25">
      <c r="A253" s="2"/>
    </row>
    <row r="254" spans="1:14" ht="15.75" x14ac:dyDescent="0.25">
      <c r="A254" s="2"/>
    </row>
    <row r="255" spans="1:14" ht="18.75" x14ac:dyDescent="0.25">
      <c r="A255" s="183"/>
    </row>
    <row r="256" spans="1:14" ht="210.75" customHeight="1" x14ac:dyDescent="0.25">
      <c r="A256" s="56"/>
    </row>
    <row r="257" spans="1:7" ht="15.75" x14ac:dyDescent="0.25">
      <c r="A257" s="56"/>
    </row>
    <row r="258" spans="1:7" x14ac:dyDescent="0.25">
      <c r="A258" s="299"/>
      <c r="B258" s="299"/>
      <c r="C258" s="299"/>
      <c r="D258" s="299"/>
      <c r="E258" s="299"/>
      <c r="F258" s="299"/>
      <c r="G258" s="299"/>
    </row>
    <row r="259" spans="1:7" x14ac:dyDescent="0.25">
      <c r="A259" s="299"/>
      <c r="B259" s="299"/>
      <c r="C259" s="299"/>
      <c r="D259" s="299"/>
      <c r="E259" s="299"/>
      <c r="F259" s="299"/>
      <c r="G259" s="299"/>
    </row>
    <row r="260" spans="1:7" ht="48" customHeight="1" x14ac:dyDescent="0.25">
      <c r="A260" s="299"/>
      <c r="B260" s="299"/>
      <c r="C260" s="299"/>
      <c r="D260" s="299"/>
      <c r="E260" s="185"/>
      <c r="F260" s="198"/>
      <c r="G260" s="198"/>
    </row>
    <row r="261" spans="1:7" x14ac:dyDescent="0.25">
      <c r="A261" s="14"/>
      <c r="B261" s="14"/>
      <c r="C261" s="14"/>
      <c r="D261" s="14"/>
      <c r="E261" s="14"/>
      <c r="F261" s="53"/>
      <c r="G261" s="53"/>
    </row>
    <row r="262" spans="1:7" x14ac:dyDescent="0.25">
      <c r="A262" s="316"/>
      <c r="B262" s="189"/>
      <c r="C262" s="16"/>
      <c r="D262" s="189"/>
      <c r="E262" s="189"/>
      <c r="F262" s="190"/>
      <c r="G262" s="190"/>
    </row>
    <row r="263" spans="1:7" ht="48" customHeight="1" x14ac:dyDescent="0.25">
      <c r="A263" s="316"/>
      <c r="B263" s="189"/>
      <c r="C263" s="16"/>
      <c r="D263" s="189"/>
      <c r="E263" s="189"/>
      <c r="F263" s="190"/>
      <c r="G263" s="190"/>
    </row>
    <row r="264" spans="1:7" x14ac:dyDescent="0.25">
      <c r="A264" s="317"/>
      <c r="B264" s="317"/>
      <c r="C264" s="317"/>
      <c r="D264" s="317"/>
      <c r="E264" s="317"/>
      <c r="F264" s="317"/>
      <c r="G264" s="317"/>
    </row>
    <row r="265" spans="1:7" x14ac:dyDescent="0.25">
      <c r="A265" s="316"/>
      <c r="B265" s="189"/>
      <c r="C265" s="188"/>
      <c r="D265" s="189"/>
      <c r="E265" s="189"/>
      <c r="F265" s="190"/>
      <c r="G265" s="190"/>
    </row>
    <row r="266" spans="1:7" x14ac:dyDescent="0.25">
      <c r="A266" s="316"/>
      <c r="B266" s="189"/>
      <c r="C266" s="188"/>
      <c r="D266" s="189"/>
      <c r="E266" s="189"/>
      <c r="F266" s="190"/>
      <c r="G266" s="190"/>
    </row>
    <row r="267" spans="1:7" x14ac:dyDescent="0.25">
      <c r="A267" s="188"/>
      <c r="B267" s="189"/>
      <c r="C267" s="188"/>
      <c r="D267" s="189"/>
      <c r="E267" s="189"/>
      <c r="F267" s="190"/>
      <c r="G267" s="190"/>
    </row>
    <row r="268" spans="1:7" x14ac:dyDescent="0.25">
      <c r="A268" s="188"/>
      <c r="B268" s="189"/>
      <c r="C268" s="188"/>
      <c r="D268" s="189"/>
      <c r="E268" s="189"/>
      <c r="F268" s="190"/>
      <c r="G268" s="190"/>
    </row>
    <row r="269" spans="1:7" x14ac:dyDescent="0.25">
      <c r="A269" s="188"/>
      <c r="B269" s="189"/>
      <c r="C269" s="188"/>
      <c r="D269" s="189"/>
      <c r="E269" s="189"/>
      <c r="F269" s="190"/>
      <c r="G269" s="190"/>
    </row>
    <row r="270" spans="1:7" x14ac:dyDescent="0.25">
      <c r="A270" s="61"/>
      <c r="B270" s="189"/>
      <c r="C270" s="188"/>
      <c r="D270" s="189"/>
      <c r="E270" s="189"/>
      <c r="F270" s="190"/>
      <c r="G270" s="190"/>
    </row>
    <row r="271" spans="1:7" x14ac:dyDescent="0.25">
      <c r="A271" s="316"/>
      <c r="B271" s="189"/>
      <c r="C271" s="188"/>
      <c r="D271" s="189"/>
      <c r="E271" s="189"/>
      <c r="F271" s="190"/>
      <c r="G271" s="190"/>
    </row>
    <row r="272" spans="1:7" x14ac:dyDescent="0.25">
      <c r="A272" s="316"/>
      <c r="B272" s="189"/>
      <c r="C272" s="188"/>
      <c r="D272" s="189"/>
      <c r="E272" s="189"/>
      <c r="F272" s="190"/>
      <c r="G272" s="190"/>
    </row>
    <row r="273" spans="1:13" x14ac:dyDescent="0.25">
      <c r="A273" s="316"/>
      <c r="B273" s="189"/>
      <c r="C273" s="188"/>
      <c r="D273" s="189"/>
      <c r="E273" s="189"/>
      <c r="F273" s="190"/>
      <c r="G273" s="190"/>
    </row>
    <row r="274" spans="1:13" x14ac:dyDescent="0.25">
      <c r="A274" s="316"/>
      <c r="B274" s="189"/>
      <c r="C274" s="188"/>
      <c r="D274" s="189"/>
      <c r="E274" s="188"/>
      <c r="F274" s="190"/>
      <c r="G274" s="190"/>
    </row>
    <row r="275" spans="1:13" x14ac:dyDescent="0.25">
      <c r="A275" s="316"/>
      <c r="B275" s="189"/>
      <c r="C275" s="188"/>
      <c r="D275" s="189"/>
      <c r="E275" s="189"/>
      <c r="F275" s="190"/>
      <c r="G275" s="190"/>
    </row>
    <row r="276" spans="1:13" x14ac:dyDescent="0.25">
      <c r="A276" s="316"/>
      <c r="B276" s="189"/>
      <c r="C276" s="188"/>
      <c r="D276" s="189"/>
      <c r="E276" s="189"/>
      <c r="F276" s="190"/>
      <c r="G276" s="190"/>
    </row>
    <row r="277" spans="1:13" x14ac:dyDescent="0.25">
      <c r="A277" s="316"/>
      <c r="B277" s="189"/>
      <c r="C277" s="188"/>
      <c r="D277" s="189"/>
      <c r="E277" s="189"/>
      <c r="F277" s="190"/>
      <c r="G277" s="190"/>
    </row>
    <row r="278" spans="1:13" x14ac:dyDescent="0.25">
      <c r="A278" s="316"/>
      <c r="B278" s="189"/>
      <c r="C278" s="188"/>
      <c r="D278" s="189"/>
      <c r="E278" s="188"/>
      <c r="F278" s="190"/>
      <c r="G278" s="190"/>
    </row>
    <row r="279" spans="1:13" ht="15.75" x14ac:dyDescent="0.25">
      <c r="A279" s="4"/>
    </row>
    <row r="280" spans="1:13" x14ac:dyDescent="0.25">
      <c r="A280" s="18"/>
    </row>
    <row r="281" spans="1:13" x14ac:dyDescent="0.25">
      <c r="A281" s="18"/>
    </row>
    <row r="282" spans="1:13" x14ac:dyDescent="0.25">
      <c r="A282" s="18"/>
    </row>
    <row r="283" spans="1:13" ht="15.75" x14ac:dyDescent="0.25">
      <c r="A283" s="56"/>
    </row>
    <row r="284" spans="1:13" ht="15.75" x14ac:dyDescent="0.25">
      <c r="A284" s="56"/>
    </row>
    <row r="285" spans="1:13" ht="15.75" x14ac:dyDescent="0.25">
      <c r="A285" s="56"/>
    </row>
    <row r="286" spans="1:13" ht="15.75" x14ac:dyDescent="0.25">
      <c r="A286" s="56"/>
    </row>
    <row r="287" spans="1:13" ht="18.75" x14ac:dyDescent="0.25">
      <c r="A287" s="3"/>
      <c r="M287" s="110"/>
    </row>
    <row r="288" spans="1:13" ht="15.75" x14ac:dyDescent="0.25">
      <c r="A288" s="2"/>
    </row>
    <row r="289" spans="1:12" ht="15.75" x14ac:dyDescent="0.25">
      <c r="A289" s="2"/>
    </row>
    <row r="290" spans="1:12" x14ac:dyDescent="0.25">
      <c r="L290" s="111"/>
    </row>
    <row r="291" spans="1:12" x14ac:dyDescent="0.25">
      <c r="A291" s="1"/>
    </row>
    <row r="292" spans="1:12" x14ac:dyDescent="0.25">
      <c r="A292" s="1"/>
    </row>
    <row r="293" spans="1:12" x14ac:dyDescent="0.25">
      <c r="A293" s="1"/>
    </row>
    <row r="294" spans="1:12" x14ac:dyDescent="0.25">
      <c r="A294" s="1"/>
    </row>
    <row r="295" spans="1:12" x14ac:dyDescent="0.25">
      <c r="A295" s="1"/>
    </row>
    <row r="296" spans="1:12" x14ac:dyDescent="0.25">
      <c r="A296" s="1"/>
    </row>
    <row r="297" spans="1:12" x14ac:dyDescent="0.25">
      <c r="A297" s="1"/>
    </row>
    <row r="298" spans="1:12" x14ac:dyDescent="0.25">
      <c r="A298" s="1"/>
    </row>
    <row r="299" spans="1:12" x14ac:dyDescent="0.25">
      <c r="A299" s="1"/>
    </row>
    <row r="300" spans="1:12" x14ac:dyDescent="0.25">
      <c r="A300" s="1"/>
    </row>
    <row r="301" spans="1:12" x14ac:dyDescent="0.25">
      <c r="A301" s="1"/>
    </row>
    <row r="302" spans="1:12" x14ac:dyDescent="0.25">
      <c r="A302" s="1"/>
    </row>
    <row r="303" spans="1:12" x14ac:dyDescent="0.25">
      <c r="A303" s="1"/>
    </row>
    <row r="304" spans="1:12" x14ac:dyDescent="0.25">
      <c r="A304" s="1"/>
    </row>
    <row r="305" spans="1:20" x14ac:dyDescent="0.25">
      <c r="A305" s="1"/>
    </row>
    <row r="306" spans="1:20" x14ac:dyDescent="0.25">
      <c r="A306" s="1"/>
    </row>
    <row r="307" spans="1:20" x14ac:dyDescent="0.25">
      <c r="A307" s="1"/>
    </row>
    <row r="308" spans="1:20" ht="15.75" x14ac:dyDescent="0.25">
      <c r="A308" s="176"/>
      <c r="E308" s="19"/>
    </row>
    <row r="309" spans="1:20" ht="15.75" x14ac:dyDescent="0.25">
      <c r="A309" s="2"/>
    </row>
    <row r="310" spans="1:20" ht="18.75" x14ac:dyDescent="0.25">
      <c r="A310" s="183"/>
    </row>
    <row r="311" spans="1:20" ht="15.75" x14ac:dyDescent="0.25">
      <c r="A311" s="56"/>
    </row>
    <row r="312" spans="1:20" ht="15.75" x14ac:dyDescent="0.25">
      <c r="A312" s="56"/>
    </row>
    <row r="313" spans="1:20" ht="15.75" x14ac:dyDescent="0.25">
      <c r="A313" s="2"/>
    </row>
    <row r="314" spans="1:20" ht="15.75" x14ac:dyDescent="0.25">
      <c r="A314" s="56"/>
    </row>
    <row r="315" spans="1:20" ht="15.75" x14ac:dyDescent="0.25">
      <c r="A315" s="4"/>
      <c r="T315" s="5"/>
    </row>
    <row r="316" spans="1:20" ht="50.25" customHeight="1" x14ac:dyDescent="0.25">
      <c r="A316" s="56"/>
    </row>
    <row r="318" spans="1:20" x14ac:dyDescent="0.25">
      <c r="A318" s="299"/>
      <c r="B318" s="319"/>
      <c r="C318" s="299"/>
      <c r="D318" s="299"/>
      <c r="E318" s="299"/>
      <c r="F318" s="299"/>
      <c r="G318" s="299"/>
      <c r="H318" s="299"/>
      <c r="I318" s="299"/>
      <c r="J318" s="299"/>
      <c r="K318" s="299"/>
      <c r="L318" s="299"/>
    </row>
    <row r="319" spans="1:20" x14ac:dyDescent="0.25">
      <c r="A319" s="299"/>
      <c r="B319" s="319"/>
      <c r="C319" s="299"/>
      <c r="D319" s="185"/>
      <c r="E319" s="189"/>
      <c r="F319" s="190"/>
      <c r="G319" s="198"/>
      <c r="H319" s="193"/>
      <c r="I319" s="192"/>
      <c r="J319" s="198"/>
      <c r="K319" s="193"/>
      <c r="L319" s="194"/>
    </row>
    <row r="320" spans="1:20" x14ac:dyDescent="0.25">
      <c r="A320" s="14"/>
      <c r="B320" s="14"/>
      <c r="C320" s="14"/>
      <c r="D320" s="14"/>
      <c r="E320" s="14"/>
      <c r="F320" s="53"/>
      <c r="G320" s="53"/>
      <c r="H320" s="51"/>
      <c r="I320" s="44"/>
      <c r="J320" s="53"/>
      <c r="K320" s="51"/>
      <c r="L320" s="113"/>
    </row>
    <row r="321" spans="1:12" x14ac:dyDescent="0.25">
      <c r="A321" s="21"/>
      <c r="B321" s="21"/>
      <c r="C321" s="185"/>
      <c r="D321" s="188"/>
      <c r="E321" s="189"/>
      <c r="F321" s="190"/>
      <c r="G321" s="190"/>
      <c r="H321" s="191"/>
      <c r="I321" s="192"/>
      <c r="J321" s="190"/>
      <c r="K321" s="193"/>
      <c r="L321" s="194"/>
    </row>
    <row r="322" spans="1:12" x14ac:dyDescent="0.25">
      <c r="A322" s="22"/>
      <c r="B322" s="16"/>
      <c r="C322" s="188"/>
      <c r="D322" s="188"/>
      <c r="E322" s="189"/>
      <c r="F322" s="190"/>
      <c r="G322" s="190"/>
      <c r="H322" s="191"/>
      <c r="I322" s="192"/>
      <c r="J322" s="190"/>
      <c r="K322" s="193"/>
      <c r="L322" s="194"/>
    </row>
    <row r="323" spans="1:12" x14ac:dyDescent="0.25">
      <c r="A323" s="23"/>
      <c r="B323" s="188"/>
      <c r="C323" s="188"/>
      <c r="D323" s="188"/>
      <c r="E323" s="189"/>
      <c r="F323" s="190"/>
      <c r="G323" s="190"/>
      <c r="H323" s="191"/>
      <c r="I323" s="192"/>
      <c r="J323" s="190"/>
      <c r="K323" s="193"/>
      <c r="L323" s="194"/>
    </row>
    <row r="324" spans="1:12" x14ac:dyDescent="0.25">
      <c r="A324" s="23"/>
      <c r="B324" s="316"/>
      <c r="C324" s="316"/>
      <c r="D324" s="316"/>
      <c r="E324" s="317"/>
      <c r="F324" s="318"/>
      <c r="G324" s="318"/>
      <c r="H324" s="320"/>
      <c r="I324" s="321"/>
      <c r="J324" s="318"/>
      <c r="K324" s="322"/>
      <c r="L324" s="323"/>
    </row>
    <row r="325" spans="1:12" x14ac:dyDescent="0.25">
      <c r="A325" s="23"/>
      <c r="B325" s="316"/>
      <c r="C325" s="316"/>
      <c r="D325" s="316"/>
      <c r="E325" s="317"/>
      <c r="F325" s="318"/>
      <c r="G325" s="318"/>
      <c r="H325" s="320"/>
      <c r="I325" s="321"/>
      <c r="J325" s="318"/>
      <c r="K325" s="322"/>
      <c r="L325" s="323"/>
    </row>
    <row r="326" spans="1:12" x14ac:dyDescent="0.25">
      <c r="A326" s="317"/>
      <c r="B326" s="317"/>
      <c r="C326" s="317"/>
      <c r="D326" s="317"/>
      <c r="E326" s="317"/>
      <c r="F326" s="317"/>
      <c r="G326" s="317"/>
      <c r="H326" s="317"/>
      <c r="I326" s="317"/>
      <c r="J326" s="317"/>
      <c r="K326" s="317"/>
      <c r="L326" s="317"/>
    </row>
    <row r="327" spans="1:12" x14ac:dyDescent="0.25">
      <c r="A327" s="16"/>
      <c r="B327" s="188"/>
      <c r="C327" s="188"/>
      <c r="D327" s="188"/>
      <c r="E327" s="189"/>
      <c r="F327" s="190"/>
      <c r="G327" s="190"/>
      <c r="H327" s="191"/>
      <c r="I327" s="192"/>
      <c r="J327" s="190"/>
      <c r="K327" s="193"/>
      <c r="L327" s="194"/>
    </row>
    <row r="328" spans="1:12" x14ac:dyDescent="0.25">
      <c r="A328" s="22"/>
      <c r="B328" s="188"/>
      <c r="C328" s="188"/>
      <c r="D328" s="188"/>
      <c r="E328" s="189"/>
      <c r="F328" s="190"/>
      <c r="G328" s="190"/>
      <c r="H328" s="191"/>
      <c r="I328" s="192"/>
      <c r="J328" s="190"/>
      <c r="K328" s="193"/>
      <c r="L328" s="194"/>
    </row>
    <row r="329" spans="1:12" x14ac:dyDescent="0.25">
      <c r="A329" s="22"/>
      <c r="B329" s="188"/>
      <c r="C329" s="188"/>
      <c r="D329" s="188"/>
      <c r="E329" s="189"/>
      <c r="F329" s="190"/>
      <c r="G329" s="190"/>
      <c r="H329" s="191"/>
      <c r="I329" s="192"/>
      <c r="J329" s="190"/>
      <c r="K329" s="193"/>
      <c r="L329" s="194"/>
    </row>
    <row r="330" spans="1:12" x14ac:dyDescent="0.25">
      <c r="A330" s="23"/>
      <c r="B330" s="316"/>
      <c r="C330" s="316"/>
      <c r="D330" s="316"/>
      <c r="E330" s="317"/>
      <c r="F330" s="318"/>
      <c r="G330" s="318"/>
      <c r="H330" s="320"/>
      <c r="I330" s="321"/>
      <c r="J330" s="318"/>
      <c r="K330" s="322"/>
      <c r="L330" s="323"/>
    </row>
    <row r="331" spans="1:12" x14ac:dyDescent="0.25">
      <c r="A331" s="22"/>
      <c r="B331" s="316"/>
      <c r="C331" s="316"/>
      <c r="D331" s="316"/>
      <c r="E331" s="317"/>
      <c r="F331" s="318"/>
      <c r="G331" s="318"/>
      <c r="H331" s="320"/>
      <c r="I331" s="321"/>
      <c r="J331" s="318"/>
      <c r="K331" s="322"/>
      <c r="L331" s="323"/>
    </row>
    <row r="332" spans="1:12" x14ac:dyDescent="0.25">
      <c r="A332" s="16"/>
      <c r="B332" s="188"/>
      <c r="C332" s="188"/>
      <c r="D332" s="188"/>
      <c r="E332" s="189"/>
      <c r="F332" s="190"/>
      <c r="G332" s="190"/>
      <c r="H332" s="191"/>
      <c r="I332" s="192"/>
      <c r="J332" s="190"/>
      <c r="K332" s="193"/>
      <c r="L332" s="194"/>
    </row>
    <row r="333" spans="1:12" x14ac:dyDescent="0.25">
      <c r="A333" s="23"/>
      <c r="B333" s="188"/>
      <c r="C333" s="188"/>
      <c r="D333" s="188"/>
      <c r="E333" s="189"/>
      <c r="F333" s="190"/>
      <c r="G333" s="190"/>
      <c r="H333" s="191"/>
      <c r="I333" s="192"/>
      <c r="J333" s="190"/>
      <c r="K333" s="193"/>
      <c r="L333" s="194"/>
    </row>
    <row r="334" spans="1:12" x14ac:dyDescent="0.25">
      <c r="A334" s="23"/>
      <c r="B334" s="188"/>
      <c r="C334" s="188"/>
      <c r="D334" s="188"/>
      <c r="E334" s="189"/>
      <c r="F334" s="190"/>
      <c r="G334" s="190"/>
      <c r="H334" s="191"/>
      <c r="I334" s="192"/>
      <c r="J334" s="190"/>
      <c r="K334" s="193"/>
      <c r="L334" s="194"/>
    </row>
    <row r="335" spans="1:12" x14ac:dyDescent="0.25">
      <c r="A335" s="23"/>
      <c r="B335" s="316"/>
      <c r="C335" s="316"/>
      <c r="D335" s="316"/>
      <c r="E335" s="317"/>
      <c r="F335" s="318"/>
      <c r="G335" s="318"/>
      <c r="H335" s="320"/>
      <c r="I335" s="321"/>
      <c r="J335" s="318"/>
      <c r="K335" s="322"/>
      <c r="L335" s="323"/>
    </row>
    <row r="336" spans="1:12" x14ac:dyDescent="0.25">
      <c r="A336" s="23"/>
      <c r="B336" s="316"/>
      <c r="C336" s="316"/>
      <c r="D336" s="316"/>
      <c r="E336" s="317"/>
      <c r="F336" s="318"/>
      <c r="G336" s="318"/>
      <c r="H336" s="320"/>
      <c r="I336" s="321"/>
      <c r="J336" s="318"/>
      <c r="K336" s="322"/>
      <c r="L336" s="323"/>
    </row>
    <row r="337" spans="1:12" x14ac:dyDescent="0.25">
      <c r="A337" s="188"/>
      <c r="B337" s="188"/>
      <c r="C337" s="188"/>
      <c r="D337" s="188"/>
      <c r="E337" s="189"/>
      <c r="F337" s="190"/>
      <c r="G337" s="190"/>
      <c r="H337" s="191"/>
      <c r="I337" s="192"/>
      <c r="J337" s="190"/>
      <c r="K337" s="193"/>
      <c r="L337" s="194"/>
    </row>
    <row r="338" spans="1:12" x14ac:dyDescent="0.25">
      <c r="A338" s="23"/>
      <c r="B338" s="188"/>
      <c r="C338" s="188"/>
      <c r="D338" s="188"/>
      <c r="E338" s="189"/>
      <c r="F338" s="190"/>
      <c r="G338" s="190"/>
      <c r="H338" s="191"/>
      <c r="I338" s="192"/>
      <c r="J338" s="190"/>
      <c r="K338" s="193"/>
      <c r="L338" s="194"/>
    </row>
    <row r="339" spans="1:12" x14ac:dyDescent="0.25">
      <c r="A339" s="23"/>
      <c r="B339" s="188"/>
      <c r="C339" s="188"/>
      <c r="D339" s="188"/>
      <c r="E339" s="189"/>
      <c r="F339" s="190"/>
      <c r="G339" s="190"/>
      <c r="H339" s="191"/>
      <c r="I339" s="192"/>
      <c r="J339" s="190"/>
      <c r="K339" s="193"/>
      <c r="L339" s="194"/>
    </row>
    <row r="340" spans="1:12" x14ac:dyDescent="0.25">
      <c r="A340" s="23"/>
      <c r="B340" s="316"/>
      <c r="C340" s="316"/>
      <c r="D340" s="316"/>
      <c r="E340" s="317"/>
      <c r="F340" s="318"/>
      <c r="G340" s="318"/>
      <c r="H340" s="320"/>
      <c r="I340" s="321"/>
      <c r="J340" s="318"/>
      <c r="K340" s="322"/>
      <c r="L340" s="323"/>
    </row>
    <row r="341" spans="1:12" x14ac:dyDescent="0.25">
      <c r="A341" s="23"/>
      <c r="B341" s="316"/>
      <c r="C341" s="316"/>
      <c r="D341" s="316"/>
      <c r="E341" s="317"/>
      <c r="F341" s="318"/>
      <c r="G341" s="318"/>
      <c r="H341" s="320"/>
      <c r="I341" s="321"/>
      <c r="J341" s="318"/>
      <c r="K341" s="322"/>
      <c r="L341" s="323"/>
    </row>
    <row r="342" spans="1:12" x14ac:dyDescent="0.25">
      <c r="A342" s="188"/>
      <c r="B342" s="188"/>
      <c r="C342" s="188"/>
      <c r="D342" s="188"/>
      <c r="E342" s="189"/>
      <c r="F342" s="190"/>
      <c r="G342" s="190"/>
      <c r="H342" s="191"/>
      <c r="I342" s="192"/>
      <c r="J342" s="190"/>
      <c r="K342" s="193"/>
      <c r="L342" s="194"/>
    </row>
    <row r="343" spans="1:12" x14ac:dyDescent="0.25">
      <c r="A343" s="23"/>
      <c r="B343" s="188"/>
      <c r="C343" s="188"/>
      <c r="D343" s="188"/>
      <c r="E343" s="189"/>
      <c r="F343" s="190"/>
      <c r="G343" s="190"/>
      <c r="H343" s="191"/>
      <c r="I343" s="192"/>
      <c r="J343" s="190"/>
      <c r="K343" s="193"/>
      <c r="L343" s="194"/>
    </row>
    <row r="344" spans="1:12" x14ac:dyDescent="0.25">
      <c r="A344" s="23"/>
      <c r="B344" s="188"/>
      <c r="C344" s="188"/>
      <c r="D344" s="188"/>
      <c r="E344" s="189"/>
      <c r="F344" s="190"/>
      <c r="G344" s="190"/>
      <c r="H344" s="191"/>
      <c r="I344" s="192"/>
      <c r="J344" s="190"/>
      <c r="K344" s="193"/>
      <c r="L344" s="194"/>
    </row>
    <row r="345" spans="1:12" x14ac:dyDescent="0.25">
      <c r="A345" s="23"/>
      <c r="B345" s="316"/>
      <c r="C345" s="316"/>
      <c r="D345" s="316"/>
      <c r="E345" s="317"/>
      <c r="F345" s="318"/>
      <c r="G345" s="318"/>
      <c r="H345" s="320"/>
      <c r="I345" s="321"/>
      <c r="J345" s="318"/>
      <c r="K345" s="322"/>
      <c r="L345" s="323"/>
    </row>
    <row r="346" spans="1:12" x14ac:dyDescent="0.25">
      <c r="A346" s="23"/>
      <c r="B346" s="316"/>
      <c r="C346" s="316"/>
      <c r="D346" s="316"/>
      <c r="E346" s="317"/>
      <c r="F346" s="318"/>
      <c r="G346" s="318"/>
      <c r="H346" s="320"/>
      <c r="I346" s="321"/>
      <c r="J346" s="318"/>
      <c r="K346" s="322"/>
      <c r="L346" s="323"/>
    </row>
    <row r="347" spans="1:12" x14ac:dyDescent="0.25">
      <c r="A347" s="18"/>
    </row>
    <row r="348" spans="1:12" x14ac:dyDescent="0.25">
      <c r="A348" s="18"/>
    </row>
    <row r="349" spans="1:12" ht="18.75" x14ac:dyDescent="0.25">
      <c r="A349" s="3"/>
    </row>
    <row r="350" spans="1:12" ht="18.75" x14ac:dyDescent="0.25">
      <c r="A350" s="3"/>
    </row>
    <row r="351" spans="1:12" ht="18.75" x14ac:dyDescent="0.25">
      <c r="A351" s="3"/>
    </row>
    <row r="352" spans="1:12" ht="15.75" x14ac:dyDescent="0.25">
      <c r="A352" s="56"/>
    </row>
    <row r="353" spans="1:14" ht="18.75" x14ac:dyDescent="0.25">
      <c r="A353" s="3"/>
      <c r="M353" s="110"/>
    </row>
    <row r="354" spans="1:14" ht="15.75" x14ac:dyDescent="0.25">
      <c r="A354" s="2"/>
    </row>
    <row r="355" spans="1:14" ht="15.75" x14ac:dyDescent="0.25">
      <c r="A355" s="2"/>
    </row>
    <row r="356" spans="1:14" x14ac:dyDescent="0.25">
      <c r="L356" s="111"/>
    </row>
    <row r="357" spans="1:14" x14ac:dyDescent="0.25">
      <c r="A357" s="1"/>
    </row>
    <row r="358" spans="1:14" x14ac:dyDescent="0.25">
      <c r="A358" s="1"/>
    </row>
    <row r="359" spans="1:14" ht="18.75" x14ac:dyDescent="0.25">
      <c r="A359" s="24"/>
    </row>
    <row r="360" spans="1:14" ht="15.75" x14ac:dyDescent="0.25">
      <c r="A360" s="4"/>
      <c r="N360" s="4"/>
    </row>
    <row r="361" spans="1:14" ht="15.75" x14ac:dyDescent="0.25">
      <c r="A361" s="2"/>
    </row>
    <row r="362" spans="1:14" ht="15.75" x14ac:dyDescent="0.25">
      <c r="A362" s="2"/>
    </row>
    <row r="363" spans="1:14" ht="18.75" x14ac:dyDescent="0.25">
      <c r="A363" s="183"/>
    </row>
    <row r="364" spans="1:14" ht="15.75" x14ac:dyDescent="0.25">
      <c r="A364" s="56"/>
    </row>
    <row r="365" spans="1:14" ht="15.75" x14ac:dyDescent="0.25">
      <c r="A365" s="56"/>
    </row>
    <row r="366" spans="1:14" ht="15.75" x14ac:dyDescent="0.25">
      <c r="A366" s="56"/>
    </row>
    <row r="367" spans="1:14" ht="15.75" x14ac:dyDescent="0.25">
      <c r="A367" s="56"/>
    </row>
    <row r="368" spans="1:14" x14ac:dyDescent="0.25">
      <c r="A368" s="185"/>
      <c r="B368" s="299"/>
      <c r="C368" s="299"/>
      <c r="D368" s="299"/>
      <c r="E368" s="299"/>
      <c r="F368" s="299"/>
      <c r="G368" s="331"/>
      <c r="H368" s="332"/>
    </row>
    <row r="369" spans="1:8" ht="35.25" customHeight="1" x14ac:dyDescent="0.25">
      <c r="A369" s="185"/>
      <c r="B369" s="299"/>
      <c r="C369" s="299"/>
      <c r="D369" s="299"/>
      <c r="E369" s="185"/>
      <c r="F369" s="198"/>
      <c r="G369" s="331"/>
      <c r="H369" s="332"/>
    </row>
    <row r="370" spans="1:8" x14ac:dyDescent="0.25">
      <c r="A370" s="14"/>
      <c r="B370" s="14"/>
      <c r="C370" s="14"/>
      <c r="D370" s="14"/>
      <c r="E370" s="14"/>
      <c r="F370" s="53"/>
      <c r="G370" s="53"/>
      <c r="H370" s="51"/>
    </row>
    <row r="371" spans="1:8" x14ac:dyDescent="0.25">
      <c r="A371" s="316"/>
      <c r="B371" s="189"/>
      <c r="C371" s="16"/>
      <c r="D371" s="189"/>
      <c r="E371" s="189"/>
      <c r="F371" s="190"/>
      <c r="G371" s="190"/>
      <c r="H371" s="191"/>
    </row>
    <row r="372" spans="1:8" x14ac:dyDescent="0.25">
      <c r="A372" s="316"/>
      <c r="B372" s="189"/>
      <c r="C372" s="16"/>
      <c r="D372" s="189"/>
      <c r="E372" s="189"/>
      <c r="F372" s="190"/>
      <c r="G372" s="190"/>
      <c r="H372" s="191"/>
    </row>
    <row r="373" spans="1:8" x14ac:dyDescent="0.25">
      <c r="A373" s="299"/>
      <c r="B373" s="299"/>
      <c r="C373" s="299"/>
      <c r="D373" s="299"/>
      <c r="E373" s="299"/>
      <c r="F373" s="299"/>
      <c r="G373" s="299"/>
      <c r="H373" s="299"/>
    </row>
    <row r="374" spans="1:8" x14ac:dyDescent="0.25">
      <c r="A374" s="188"/>
      <c r="B374" s="189"/>
      <c r="C374" s="188"/>
      <c r="D374" s="189"/>
      <c r="E374" s="189"/>
      <c r="F374" s="190"/>
      <c r="G374" s="190"/>
      <c r="H374" s="191"/>
    </row>
    <row r="375" spans="1:8" x14ac:dyDescent="0.25">
      <c r="A375" s="188"/>
      <c r="B375" s="189"/>
      <c r="C375" s="188"/>
      <c r="D375" s="189"/>
      <c r="E375" s="189"/>
      <c r="F375" s="190"/>
      <c r="G375" s="190"/>
      <c r="H375" s="191"/>
    </row>
    <row r="376" spans="1:8" x14ac:dyDescent="0.25">
      <c r="A376" s="188"/>
      <c r="B376" s="189"/>
      <c r="C376" s="188"/>
      <c r="D376" s="189"/>
      <c r="E376" s="189"/>
      <c r="F376" s="190"/>
      <c r="G376" s="190"/>
      <c r="H376" s="191"/>
    </row>
    <row r="377" spans="1:8" x14ac:dyDescent="0.25">
      <c r="A377" s="188"/>
      <c r="B377" s="189"/>
      <c r="C377" s="188"/>
      <c r="D377" s="189"/>
      <c r="E377" s="189"/>
      <c r="F377" s="190"/>
      <c r="G377" s="190"/>
      <c r="H377" s="191"/>
    </row>
    <row r="378" spans="1:8" x14ac:dyDescent="0.25">
      <c r="A378" s="188"/>
      <c r="B378" s="189"/>
      <c r="C378" s="188"/>
      <c r="D378" s="189"/>
      <c r="E378" s="188"/>
      <c r="F378" s="190"/>
      <c r="G378" s="190"/>
      <c r="H378" s="191"/>
    </row>
    <row r="379" spans="1:8" x14ac:dyDescent="0.25">
      <c r="A379" s="61"/>
      <c r="B379" s="189"/>
      <c r="C379" s="188"/>
      <c r="D379" s="189"/>
      <c r="E379" s="188"/>
      <c r="F379" s="190"/>
      <c r="G379" s="190"/>
      <c r="H379" s="191"/>
    </row>
    <row r="380" spans="1:8" x14ac:dyDescent="0.25">
      <c r="A380" s="316"/>
      <c r="B380" s="189"/>
      <c r="C380" s="188"/>
      <c r="D380" s="189"/>
      <c r="E380" s="189"/>
      <c r="F380" s="190"/>
      <c r="G380" s="190"/>
      <c r="H380" s="191"/>
    </row>
    <row r="381" spans="1:8" x14ac:dyDescent="0.25">
      <c r="A381" s="316"/>
      <c r="B381" s="189"/>
      <c r="C381" s="188"/>
      <c r="D381" s="189"/>
      <c r="E381" s="189"/>
      <c r="F381" s="190"/>
      <c r="G381" s="190"/>
      <c r="H381" s="191"/>
    </row>
    <row r="382" spans="1:8" x14ac:dyDescent="0.25">
      <c r="A382" s="316"/>
      <c r="B382" s="189"/>
      <c r="C382" s="188"/>
      <c r="D382" s="189"/>
      <c r="E382" s="189"/>
      <c r="F382" s="190"/>
      <c r="G382" s="190"/>
      <c r="H382" s="191"/>
    </row>
    <row r="383" spans="1:8" x14ac:dyDescent="0.25">
      <c r="A383" s="316"/>
      <c r="B383" s="189"/>
      <c r="C383" s="188"/>
      <c r="D383" s="189"/>
      <c r="E383" s="188"/>
      <c r="F383" s="190"/>
      <c r="G383" s="190"/>
      <c r="H383" s="191"/>
    </row>
    <row r="384" spans="1:8" x14ac:dyDescent="0.25">
      <c r="A384" s="316"/>
      <c r="B384" s="189"/>
      <c r="C384" s="188"/>
      <c r="D384" s="189"/>
      <c r="E384" s="189"/>
      <c r="F384" s="190"/>
      <c r="G384" s="190"/>
      <c r="H384" s="191"/>
    </row>
    <row r="385" spans="1:13" x14ac:dyDescent="0.25">
      <c r="A385" s="316"/>
      <c r="B385" s="189"/>
      <c r="C385" s="188"/>
      <c r="D385" s="189"/>
      <c r="E385" s="189"/>
      <c r="F385" s="190"/>
      <c r="G385" s="190"/>
      <c r="H385" s="191"/>
    </row>
    <row r="386" spans="1:13" x14ac:dyDescent="0.25">
      <c r="A386" s="316"/>
      <c r="B386" s="189"/>
      <c r="C386" s="188"/>
      <c r="D386" s="189"/>
      <c r="E386" s="189"/>
      <c r="F386" s="190"/>
      <c r="G386" s="190"/>
      <c r="H386" s="191"/>
    </row>
    <row r="387" spans="1:13" x14ac:dyDescent="0.25">
      <c r="A387" s="316"/>
      <c r="B387" s="189"/>
      <c r="C387" s="188"/>
      <c r="D387" s="189"/>
      <c r="E387" s="188"/>
      <c r="F387" s="190"/>
      <c r="G387" s="190"/>
      <c r="H387" s="191"/>
    </row>
    <row r="388" spans="1:13" ht="15.75" x14ac:dyDescent="0.25">
      <c r="A388" s="4"/>
    </row>
    <row r="389" spans="1:13" x14ac:dyDescent="0.25">
      <c r="A389" s="18"/>
    </row>
    <row r="390" spans="1:13" x14ac:dyDescent="0.25">
      <c r="A390" s="18"/>
    </row>
    <row r="391" spans="1:13" x14ac:dyDescent="0.25">
      <c r="A391" s="18"/>
    </row>
    <row r="392" spans="1:13" ht="18.75" x14ac:dyDescent="0.25">
      <c r="A392" s="3"/>
    </row>
    <row r="393" spans="1:13" ht="18.75" x14ac:dyDescent="0.25">
      <c r="A393" s="3"/>
    </row>
    <row r="394" spans="1:13" ht="18.75" x14ac:dyDescent="0.25">
      <c r="A394" s="3"/>
    </row>
    <row r="395" spans="1:13" ht="15.75" x14ac:dyDescent="0.25">
      <c r="A395" s="56"/>
    </row>
    <row r="396" spans="1:13" ht="18.75" x14ac:dyDescent="0.25">
      <c r="A396" s="3"/>
      <c r="M396" s="110"/>
    </row>
    <row r="397" spans="1:13" ht="15.75" x14ac:dyDescent="0.25">
      <c r="A397" s="2"/>
    </row>
    <row r="398" spans="1:13" ht="15.75" x14ac:dyDescent="0.25">
      <c r="A398" s="2"/>
    </row>
    <row r="399" spans="1:13" x14ac:dyDescent="0.25">
      <c r="L399" s="111" t="s">
        <v>15</v>
      </c>
    </row>
    <row r="400" spans="1:13" x14ac:dyDescent="0.25">
      <c r="A400" s="1"/>
    </row>
    <row r="401" spans="1:1" x14ac:dyDescent="0.25">
      <c r="A401" s="1"/>
    </row>
    <row r="402" spans="1:1" ht="18.75" x14ac:dyDescent="0.25">
      <c r="A402" s="3"/>
    </row>
  </sheetData>
  <mergeCells count="254">
    <mergeCell ref="K2:N2"/>
    <mergeCell ref="K3:N3"/>
    <mergeCell ref="K6:N6"/>
    <mergeCell ref="B90:B91"/>
    <mergeCell ref="B79:B80"/>
    <mergeCell ref="K5:N5"/>
    <mergeCell ref="K7:N7"/>
    <mergeCell ref="A8:N8"/>
    <mergeCell ref="A9:N9"/>
    <mergeCell ref="A10:N10"/>
    <mergeCell ref="F12:N13"/>
    <mergeCell ref="B23:N23"/>
    <mergeCell ref="B25:B27"/>
    <mergeCell ref="C25:C27"/>
    <mergeCell ref="A28:A29"/>
    <mergeCell ref="F14:H14"/>
    <mergeCell ref="I14:K14"/>
    <mergeCell ref="L14:N14"/>
    <mergeCell ref="A17:N17"/>
    <mergeCell ref="B18:B22"/>
    <mergeCell ref="C18:C22"/>
    <mergeCell ref="D18:D22"/>
    <mergeCell ref="A30:A31"/>
    <mergeCell ref="A32:A33"/>
    <mergeCell ref="A34:A35"/>
    <mergeCell ref="D25:D33"/>
    <mergeCell ref="A48:A49"/>
    <mergeCell ref="A50:A51"/>
    <mergeCell ref="A52:A56"/>
    <mergeCell ref="B52:N52"/>
    <mergeCell ref="D53:D60"/>
    <mergeCell ref="B54:B56"/>
    <mergeCell ref="C54:C56"/>
    <mergeCell ref="A57:A58"/>
    <mergeCell ref="G44:G47"/>
    <mergeCell ref="H44:H47"/>
    <mergeCell ref="I44:I47"/>
    <mergeCell ref="J44:J47"/>
    <mergeCell ref="K44:K47"/>
    <mergeCell ref="L44:L47"/>
    <mergeCell ref="A42:A47"/>
    <mergeCell ref="B44:B47"/>
    <mergeCell ref="C44:C47"/>
    <mergeCell ref="E44:E47"/>
    <mergeCell ref="K65:K67"/>
    <mergeCell ref="L65:L67"/>
    <mergeCell ref="A59:A74"/>
    <mergeCell ref="B65:B68"/>
    <mergeCell ref="C65:C68"/>
    <mergeCell ref="D65:D68"/>
    <mergeCell ref="E65:E67"/>
    <mergeCell ref="B36:N36"/>
    <mergeCell ref="C37:C39"/>
    <mergeCell ref="A40:A41"/>
    <mergeCell ref="M44:M47"/>
    <mergeCell ref="N44:N47"/>
    <mergeCell ref="D96:D110"/>
    <mergeCell ref="A132:A140"/>
    <mergeCell ref="B133:B134"/>
    <mergeCell ref="C133:C134"/>
    <mergeCell ref="E133:E134"/>
    <mergeCell ref="F133:F134"/>
    <mergeCell ref="B135:B136"/>
    <mergeCell ref="F44:F47"/>
    <mergeCell ref="D37:D49"/>
    <mergeCell ref="A75:A77"/>
    <mergeCell ref="A78:A80"/>
    <mergeCell ref="B78:N78"/>
    <mergeCell ref="M65:M67"/>
    <mergeCell ref="N65:N67"/>
    <mergeCell ref="B69:B71"/>
    <mergeCell ref="C69:C71"/>
    <mergeCell ref="D69:D71"/>
    <mergeCell ref="B72:B74"/>
    <mergeCell ref="C72:C74"/>
    <mergeCell ref="D72:D74"/>
    <mergeCell ref="G65:G67"/>
    <mergeCell ref="H65:H67"/>
    <mergeCell ref="I65:I67"/>
    <mergeCell ref="J65:J67"/>
    <mergeCell ref="A173:A174"/>
    <mergeCell ref="D155:D165"/>
    <mergeCell ref="A158:A159"/>
    <mergeCell ref="A160:A164"/>
    <mergeCell ref="B161:B163"/>
    <mergeCell ref="C161:C163"/>
    <mergeCell ref="A165:A166"/>
    <mergeCell ref="F65:F67"/>
    <mergeCell ref="B154:N154"/>
    <mergeCell ref="G133:G134"/>
    <mergeCell ref="H133:H134"/>
    <mergeCell ref="I133:I134"/>
    <mergeCell ref="J133:J134"/>
    <mergeCell ref="K133:K134"/>
    <mergeCell ref="L133:L134"/>
    <mergeCell ref="A95:A99"/>
    <mergeCell ref="B95:N95"/>
    <mergeCell ref="C97:C99"/>
    <mergeCell ref="A101:A108"/>
    <mergeCell ref="B102:B103"/>
    <mergeCell ref="C102:C103"/>
    <mergeCell ref="B104:B106"/>
    <mergeCell ref="C104:C106"/>
    <mergeCell ref="B96:B100"/>
    <mergeCell ref="B167:N167"/>
    <mergeCell ref="A168:A172"/>
    <mergeCell ref="B169:B171"/>
    <mergeCell ref="C169:C171"/>
    <mergeCell ref="D169:D171"/>
    <mergeCell ref="C135:C136"/>
    <mergeCell ref="A115:A118"/>
    <mergeCell ref="B119:N119"/>
    <mergeCell ref="C121:C124"/>
    <mergeCell ref="A125:A131"/>
    <mergeCell ref="M133:M134"/>
    <mergeCell ref="N133:N134"/>
    <mergeCell ref="D120:D138"/>
    <mergeCell ref="A190:A191"/>
    <mergeCell ref="B175:N175"/>
    <mergeCell ref="A176:A180"/>
    <mergeCell ref="B177:B179"/>
    <mergeCell ref="C177:C179"/>
    <mergeCell ref="D177:D179"/>
    <mergeCell ref="A181:A182"/>
    <mergeCell ref="A201:A202"/>
    <mergeCell ref="A203:A207"/>
    <mergeCell ref="B204:B206"/>
    <mergeCell ref="C204:C206"/>
    <mergeCell ref="D204:D206"/>
    <mergeCell ref="A183:A184"/>
    <mergeCell ref="A185:A189"/>
    <mergeCell ref="B186:B188"/>
    <mergeCell ref="C186:C188"/>
    <mergeCell ref="D186:D188"/>
    <mergeCell ref="A208:A209"/>
    <mergeCell ref="A192:A196"/>
    <mergeCell ref="B193:B195"/>
    <mergeCell ref="C193:C195"/>
    <mergeCell ref="D193:D195"/>
    <mergeCell ref="A197:A198"/>
    <mergeCell ref="A199:A200"/>
    <mergeCell ref="A222:A223"/>
    <mergeCell ref="A224:A228"/>
    <mergeCell ref="B225:B227"/>
    <mergeCell ref="C225:C227"/>
    <mergeCell ref="D225:D227"/>
    <mergeCell ref="A229:A230"/>
    <mergeCell ref="A210:A214"/>
    <mergeCell ref="B211:B213"/>
    <mergeCell ref="C211:C213"/>
    <mergeCell ref="D211:D213"/>
    <mergeCell ref="A215:A216"/>
    <mergeCell ref="A217:A221"/>
    <mergeCell ref="B218:B220"/>
    <mergeCell ref="C218:C220"/>
    <mergeCell ref="D218:D220"/>
    <mergeCell ref="A231:A235"/>
    <mergeCell ref="B232:B234"/>
    <mergeCell ref="C232:C234"/>
    <mergeCell ref="D232:D234"/>
    <mergeCell ref="A236:A237"/>
    <mergeCell ref="A238:A242"/>
    <mergeCell ref="B239:B241"/>
    <mergeCell ref="C239:C241"/>
    <mergeCell ref="D239:D241"/>
    <mergeCell ref="A243:A244"/>
    <mergeCell ref="L245:N245"/>
    <mergeCell ref="A247:F247"/>
    <mergeCell ref="A258:A260"/>
    <mergeCell ref="B258:B260"/>
    <mergeCell ref="C258:C260"/>
    <mergeCell ref="D258:D260"/>
    <mergeCell ref="E258:G258"/>
    <mergeCell ref="E259:G259"/>
    <mergeCell ref="A262:A263"/>
    <mergeCell ref="A264:G264"/>
    <mergeCell ref="A265:A266"/>
    <mergeCell ref="A271:A274"/>
    <mergeCell ref="A275:A278"/>
    <mergeCell ref="A318:A319"/>
    <mergeCell ref="B318:B319"/>
    <mergeCell ref="C318:C319"/>
    <mergeCell ref="D318:F318"/>
    <mergeCell ref="G318:I318"/>
    <mergeCell ref="J318:L318"/>
    <mergeCell ref="B324:B325"/>
    <mergeCell ref="C324:C325"/>
    <mergeCell ref="D324:D325"/>
    <mergeCell ref="E324:E325"/>
    <mergeCell ref="F324:F325"/>
    <mergeCell ref="G324:G325"/>
    <mergeCell ref="H324:H325"/>
    <mergeCell ref="I324:I325"/>
    <mergeCell ref="J324:J325"/>
    <mergeCell ref="K324:K325"/>
    <mergeCell ref="L324:L325"/>
    <mergeCell ref="A326:L326"/>
    <mergeCell ref="B330:B331"/>
    <mergeCell ref="C330:C331"/>
    <mergeCell ref="D330:D331"/>
    <mergeCell ref="E330:E331"/>
    <mergeCell ref="F330:F331"/>
    <mergeCell ref="G330:G331"/>
    <mergeCell ref="H330:H331"/>
    <mergeCell ref="B340:B341"/>
    <mergeCell ref="C340:C341"/>
    <mergeCell ref="D340:D341"/>
    <mergeCell ref="E340:E341"/>
    <mergeCell ref="F340:F341"/>
    <mergeCell ref="I330:I331"/>
    <mergeCell ref="J330:J331"/>
    <mergeCell ref="K330:K331"/>
    <mergeCell ref="L330:L331"/>
    <mergeCell ref="B335:B336"/>
    <mergeCell ref="C335:C336"/>
    <mergeCell ref="D335:D336"/>
    <mergeCell ref="E335:E336"/>
    <mergeCell ref="F335:F336"/>
    <mergeCell ref="G335:G336"/>
    <mergeCell ref="G340:G341"/>
    <mergeCell ref="H340:H341"/>
    <mergeCell ref="I340:I341"/>
    <mergeCell ref="J340:J341"/>
    <mergeCell ref="K340:K341"/>
    <mergeCell ref="L340:L341"/>
    <mergeCell ref="H335:H336"/>
    <mergeCell ref="I335:I336"/>
    <mergeCell ref="J335:J336"/>
    <mergeCell ref="K335:K336"/>
    <mergeCell ref="L335:L336"/>
    <mergeCell ref="D79:D87"/>
    <mergeCell ref="D90:D94"/>
    <mergeCell ref="B89:N89"/>
    <mergeCell ref="H368:H369"/>
    <mergeCell ref="A371:A372"/>
    <mergeCell ref="A373:H373"/>
    <mergeCell ref="A380:A383"/>
    <mergeCell ref="A384:A387"/>
    <mergeCell ref="H345:H346"/>
    <mergeCell ref="I345:I346"/>
    <mergeCell ref="J345:J346"/>
    <mergeCell ref="K345:K346"/>
    <mergeCell ref="L345:L346"/>
    <mergeCell ref="B368:B369"/>
    <mergeCell ref="C368:C369"/>
    <mergeCell ref="D368:D369"/>
    <mergeCell ref="E368:F368"/>
    <mergeCell ref="G368:G369"/>
    <mergeCell ref="B345:B346"/>
    <mergeCell ref="C345:C346"/>
    <mergeCell ref="D345:D346"/>
    <mergeCell ref="E345:E346"/>
    <mergeCell ref="F345:F346"/>
    <mergeCell ref="G345:G346"/>
  </mergeCells>
  <pageMargins left="0.39370078740157483" right="0.31496062992125984" top="0.62992125984251968" bottom="0.39370078740157483" header="0" footer="0"/>
  <pageSetup paperSize="9" scale="57" orientation="landscape" r:id="rId1"/>
  <rowBreaks count="3" manualBreakCount="3">
    <brk id="50" max="13" man="1"/>
    <brk id="94" max="13" man="1"/>
    <brk id="25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ВАРІАНТ 1</vt:lpstr>
      <vt:lpstr>НОВИЙ</vt:lpstr>
      <vt:lpstr>'ВАРІАНТ 1'!Область_печати</vt:lpstr>
      <vt:lpstr>НОВИЙ!Область_печати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Беспала Богдана Володимирівна</dc:creator>
  <cp:lastModifiedBy>Черномаз Ірина Миколаївна</cp:lastModifiedBy>
  <cp:lastPrinted>2025-04-08T11:44:00Z</cp:lastPrinted>
  <dcterms:created xsi:type="dcterms:W3CDTF">2023-08-31T07:51:10Z</dcterms:created>
  <dcterms:modified xsi:type="dcterms:W3CDTF">2025-04-08T11:44:41Z</dcterms:modified>
</cp:coreProperties>
</file>