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21057d80126afa3b/Desktop/"/>
    </mc:Choice>
  </mc:AlternateContent>
  <xr:revisionPtr revIDLastSave="1" documentId="11_E50917327AAB3898A7808D6FFFBDC40FCC90AAB2" xr6:coauthVersionLast="47" xr6:coauthVersionMax="47" xr10:uidLastSave="{00458D45-5FF0-46ED-A91C-68D0D610E435}"/>
  <bookViews>
    <workbookView xWindow="-108" yWindow="-108" windowWidth="23256" windowHeight="12456" xr2:uid="{00000000-000D-0000-FFFF-FFFF00000000}"/>
  </bookViews>
  <sheets>
    <sheet name="дод 4" sheetId="7" r:id="rId1"/>
  </sheets>
  <externalReferences>
    <externalReference r:id="rId2"/>
  </externalReferences>
  <definedNames>
    <definedName name="_xlnm._FilterDatabase" localSheetId="0" hidden="1">'дод 4'!$A$16:$E$55</definedName>
    <definedName name="_xlnm.Print_Titles" localSheetId="0">'дод 4'!$A:$B</definedName>
    <definedName name="_xlnm.Print_Area" localSheetId="0">'дод 4'!$A$1:$E$74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7" l="1"/>
  <c r="D22" i="7"/>
  <c r="D27" i="7"/>
  <c r="D46" i="7" l="1"/>
  <c r="D29" i="7" l="1"/>
  <c r="D43" i="7" l="1"/>
  <c r="D18" i="7" l="1"/>
  <c r="D52" i="7" l="1"/>
  <c r="D34" i="7" l="1"/>
  <c r="D38" i="7" s="1"/>
  <c r="D31" i="7" l="1"/>
  <c r="D55" i="7" l="1"/>
  <c r="D48" i="7"/>
  <c r="D58" i="7" s="1"/>
  <c r="F58" i="7" s="1"/>
  <c r="D59" i="7" l="1"/>
  <c r="F59" i="7" s="1"/>
  <c r="D20" i="7"/>
  <c r="D37" i="7" s="1"/>
  <c r="D57" i="7" l="1"/>
  <c r="F57" i="7" s="1"/>
  <c r="D36" i="7"/>
  <c r="F36" i="7" s="1"/>
</calcChain>
</file>

<file path=xl/sharedStrings.xml><?xml version="1.0" encoding="utf-8"?>
<sst xmlns="http://schemas.openxmlformats.org/spreadsheetml/2006/main" count="93" uniqueCount="51">
  <si>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</si>
  <si>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</si>
  <si>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</si>
  <si>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</si>
  <si>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</si>
  <si>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</si>
  <si>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</si>
  <si>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</si>
  <si>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</si>
  <si>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</si>
  <si>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</si>
  <si>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</si>
  <si>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</si>
  <si>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</si>
  <si>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</si>
  <si>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</si>
  <si>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</si>
  <si>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</si>
  <si>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</si>
  <si>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</si>
  <si>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</si>
  <si>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</si>
  <si>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</si>
  <si>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</si>
  <si>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</si>
  <si>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</si>
  <si>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</si>
  <si>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</si>
  <si>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</si>
  <si>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</si>
  <si>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</si>
  <si>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</si>
  <si>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</si>
  <si>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</si>
  <si>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</si>
  <si>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</si>
  <si>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</si>
  <si>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УСЬОГО за розділом I:</t>
  </si>
  <si>
    <t>0819770</t>
  </si>
  <si>
    <t>Субвенція з місцевого бюджету на здійснення переданих видатків у сфері освіти за рахунок коштів освітньої субвенції</t>
  </si>
  <si>
    <t>УСЬОГО за розділом І та ІІ:</t>
  </si>
  <si>
    <t xml:space="preserve">                                                                                Додаток 4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</si>
  <si>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</si>
  <si>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41035400</t>
  </si>
  <si>
    <t>Субвенція з державного бюджету місцевим бюджетам на надання державної пітримки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</si>
  <si>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</si>
  <si>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</si>
  <si>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 xml:space="preserve">Директор Департаменту фінансів, економіки та інвестицій Сумської міської ради                                                                                               </t>
  </si>
  <si>
    <t>Світлана ЛИПОВА</t>
  </si>
  <si>
    <t>зал</t>
  </si>
  <si>
    <t xml:space="preserve">                                                       від 13.01.2025  № 3 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</si>
</sst>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40"/>
      <color rgb="FFFF0000"/>
      <name val="Times New Roman"/>
      <family val="1"/>
      <charset val="204"/>
    </font>
    <font>
      <sz val="35"/>
      <name val="Times New Roman"/>
      <family val="1"/>
      <charset val="204"/>
    </font>
    <font>
      <sz val="3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6">
    <xf numFmtId="0" fontId="0" fillId="0" borderId="0" xfId="0"/>
    <xf numFmtId="49" fontId="8" fillId="0" borderId="0" xfId="0" applyNumberFormat="1" applyFont="1"/>
    <xf numFmtId="49" fontId="9" fillId="0" borderId="0" xfId="0" applyNumberFormat="1" applyFont="1"/>
    <xf numFmtId="4" fontId="1" fillId="0" borderId="0" xfId="0" applyNumberFormat="1" applyFont="1"/>
    <xf numFmtId="0" fontId="1" fillId="0" borderId="0" xfId="0" applyFont="1"/>
    <xf numFmtId="0" fontId="5" fillId="0" borderId="0" xfId="0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18" fillId="0" borderId="0" xfId="0" applyFont="1"/>
    <xf numFmtId="0" fontId="14" fillId="0" borderId="0" xfId="0" applyFont="1"/>
    <xf numFmtId="4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3" fillId="0" borderId="0" xfId="0" applyFont="1"/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16" fillId="0" borderId="0" xfId="0" applyNumberFormat="1" applyFont="1"/>
    <xf numFmtId="49" fontId="1" fillId="0" borderId="0" xfId="0" applyNumberFormat="1" applyFont="1"/>
    <xf numFmtId="0" fontId="16" fillId="0" borderId="0" xfId="0" applyFont="1" applyAlignment="1">
      <alignment horizontal="center"/>
    </xf>
    <xf numFmtId="49" fontId="4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right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0" fillId="0" borderId="0" xfId="0" applyFont="1"/>
    <xf numFmtId="4" fontId="21" fillId="0" borderId="1" xfId="0" applyNumberFormat="1" applyFont="1" applyBorder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horizontal="center" vertical="center" textRotation="180"/>
    </xf>
    <xf numFmtId="49" fontId="17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3">
    <cellStyle name="Normal" xfId="2" xr:uid="{00000000-0005-0000-0000-000000000000}"/>
    <cellStyle name="Звичайний" xfId="0" builtinId="0"/>
    <cellStyle name="Обычный 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/2025/&#1041;&#1102;&#1076;&#1078;&#1077;&#1090;/1%20&#1056;&#1110;&#1096;&#1077;&#1085;&#1085;&#1103;/&#1041;&#1102;&#1076;&#1078;&#1077;&#1090;%20+%20&#1079;&#1084;&#1110;&#1085;&#1080;/&#1047;&#1084;&#1110;&#1085;&#1080;/&#1057;&#1110;&#1095;&#1077;&#1085;&#1100;/&#1053;&#1072;&#1082;&#1072;&#1079;%2010.01.25/&#1053;&#1072;&#1082;&#1072;&#1079;/_SMR_dod_3,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 3"/>
      <sheetName val="дод 6"/>
    </sheetNames>
    <sheetDataSet>
      <sheetData sheetId="0">
        <row r="204">
          <cell r="P204">
            <v>466750000</v>
          </cell>
        </row>
        <row r="206">
          <cell r="P206">
            <v>3536117</v>
          </cell>
        </row>
        <row r="207">
          <cell r="P207">
            <v>1422057</v>
          </cell>
        </row>
      </sheetData>
      <sheetData sheetId="1">
        <row r="155">
          <cell r="E155">
            <v>13755650</v>
          </cell>
          <cell r="J155">
            <v>600000</v>
          </cell>
          <cell r="O155">
            <v>14355650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showRuler="0" showWhiteSpace="0" view="pageBreakPreview" zoomScale="20" zoomScaleNormal="28" zoomScaleSheetLayoutView="20" zoomScalePageLayoutView="25" workbookViewId="0">
      <selection activeCell="C4" sqref="C4"/>
    </sheetView>
  </sheetViews>
  <sheetFormatPr defaultColWidth="9.109375" defaultRowHeight="45" x14ac:dyDescent="0.85"/>
  <cols>
    <col min="1" max="1" width="75.6640625" style="1" customWidth="1"/>
    <col min="2" max="2" width="89.88671875" style="2" customWidth="1"/>
    <col min="3" max="3" width="291.5546875" style="9" customWidth="1"/>
    <col min="4" max="4" width="67" style="9" customWidth="1"/>
    <col min="5" max="5" width="11.5546875" style="38" customWidth="1"/>
    <col min="6" max="6" width="58.6640625" style="5" customWidth="1"/>
    <col min="7" max="7" width="51.5546875" style="5" customWidth="1"/>
    <col min="8" max="16384" width="9.109375" style="5"/>
  </cols>
  <sheetData>
    <row r="1" spans="1:5" ht="76.5" customHeight="1" x14ac:dyDescent="1">
      <c r="C1" s="3" t="s">
        <v>41</v>
      </c>
      <c r="D1" s="4"/>
      <c r="E1" s="39"/>
    </row>
    <row r="2" spans="1:5" ht="52.2" customHeight="1" x14ac:dyDescent="1">
      <c r="C2" s="6" t="s">
        <v>32</v>
      </c>
      <c r="D2" s="4"/>
      <c r="E2" s="39"/>
    </row>
    <row r="3" spans="1:5" ht="54.45" customHeight="1" x14ac:dyDescent="1">
      <c r="C3" s="6" t="s">
        <v>33</v>
      </c>
      <c r="D3" s="4"/>
      <c r="E3" s="39"/>
    </row>
    <row r="4" spans="1:5" ht="55.95" customHeight="1" x14ac:dyDescent="1">
      <c r="C4" s="3" t="s">
        <v>50</v>
      </c>
      <c r="D4" s="4"/>
      <c r="E4" s="39"/>
    </row>
    <row r="5" spans="1:5" ht="288.45" customHeight="1" x14ac:dyDescent="1">
      <c r="C5" s="4"/>
      <c r="D5" s="4"/>
      <c r="E5" s="39"/>
    </row>
    <row r="6" spans="1:5" ht="1.5" hidden="1" customHeight="1" x14ac:dyDescent="1">
      <c r="C6" s="7"/>
      <c r="D6" s="8"/>
      <c r="E6" s="39"/>
    </row>
    <row r="7" spans="1:5" s="9" customFormat="1" ht="1.5" hidden="1" customHeight="1" x14ac:dyDescent="0.35">
      <c r="A7" s="1"/>
      <c r="B7" s="1"/>
      <c r="E7" s="39"/>
    </row>
    <row r="8" spans="1:5" s="9" customFormat="1" ht="4.5" hidden="1" customHeight="1" x14ac:dyDescent="0.35">
      <c r="A8" s="1"/>
      <c r="B8" s="1"/>
      <c r="E8" s="39"/>
    </row>
    <row r="9" spans="1:5" s="9" customFormat="1" ht="2.25" hidden="1" customHeight="1" x14ac:dyDescent="0.35">
      <c r="A9" s="1"/>
      <c r="B9" s="1"/>
      <c r="E9" s="39"/>
    </row>
    <row r="10" spans="1:5" s="9" customFormat="1" ht="9" customHeight="1" x14ac:dyDescent="0.35">
      <c r="A10" s="1"/>
      <c r="B10" s="1"/>
      <c r="E10" s="39"/>
    </row>
    <row r="11" spans="1:5" ht="68.25" customHeight="1" x14ac:dyDescent="1.2">
      <c r="A11" s="42" t="s">
        <v>34</v>
      </c>
      <c r="B11" s="42"/>
      <c r="C11" s="42"/>
      <c r="D11" s="42"/>
      <c r="E11" s="39"/>
    </row>
    <row r="12" spans="1:5" ht="49.5" customHeight="1" x14ac:dyDescent="0.9">
      <c r="A12" s="47" t="s">
        <v>26</v>
      </c>
      <c r="B12" s="47"/>
      <c r="C12" s="47"/>
      <c r="D12" s="47"/>
      <c r="E12" s="39"/>
    </row>
    <row r="13" spans="1:5" ht="42.75" customHeight="1" x14ac:dyDescent="0.3">
      <c r="A13" s="43" t="s">
        <v>21</v>
      </c>
      <c r="B13" s="43"/>
      <c r="C13" s="43"/>
      <c r="D13" s="43"/>
      <c r="E13" s="39"/>
    </row>
    <row r="14" spans="1:5" ht="45" customHeight="1" x14ac:dyDescent="1">
      <c r="A14" s="34"/>
      <c r="B14" s="34"/>
      <c r="C14" s="34"/>
      <c r="D14" s="26" t="s">
        <v>10</v>
      </c>
      <c r="E14" s="39"/>
    </row>
    <row r="15" spans="1:5" ht="90.75" customHeight="1" x14ac:dyDescent="0.3">
      <c r="A15" s="44" t="s">
        <v>4</v>
      </c>
      <c r="B15" s="44"/>
      <c r="C15" s="44"/>
      <c r="D15" s="44"/>
      <c r="E15" s="39"/>
    </row>
    <row r="16" spans="1:5" s="10" customFormat="1" ht="156" customHeight="1" x14ac:dyDescent="0.95">
      <c r="A16" s="33" t="s">
        <v>5</v>
      </c>
      <c r="B16" s="45" t="s">
        <v>6</v>
      </c>
      <c r="C16" s="45"/>
      <c r="D16" s="31" t="s">
        <v>2</v>
      </c>
      <c r="E16" s="39"/>
    </row>
    <row r="17" spans="1:5" s="11" customFormat="1" ht="70.5" customHeight="1" x14ac:dyDescent="1.05">
      <c r="A17" s="46" t="s">
        <v>7</v>
      </c>
      <c r="B17" s="46"/>
      <c r="C17" s="46"/>
      <c r="D17" s="46"/>
      <c r="E17" s="39"/>
    </row>
    <row r="18" spans="1:5" s="11" customFormat="1" ht="147.75" customHeight="1" x14ac:dyDescent="1.05">
      <c r="A18" s="33" t="s">
        <v>35</v>
      </c>
      <c r="B18" s="45" t="s">
        <v>36</v>
      </c>
      <c r="C18" s="45"/>
      <c r="D18" s="12">
        <f>D19</f>
        <v>71303000</v>
      </c>
      <c r="E18" s="39"/>
    </row>
    <row r="19" spans="1:5" s="11" customFormat="1" ht="60" customHeight="1" x14ac:dyDescent="1.05">
      <c r="A19" s="13" t="s">
        <v>28</v>
      </c>
      <c r="B19" s="50" t="s">
        <v>17</v>
      </c>
      <c r="C19" s="50"/>
      <c r="D19" s="14">
        <v>71303000</v>
      </c>
      <c r="E19" s="39"/>
    </row>
    <row r="20" spans="1:5" s="11" customFormat="1" ht="66" customHeight="1" x14ac:dyDescent="1.05">
      <c r="A20" s="33" t="s">
        <v>23</v>
      </c>
      <c r="B20" s="45" t="s">
        <v>24</v>
      </c>
      <c r="C20" s="45"/>
      <c r="D20" s="12">
        <f>D21</f>
        <v>336977300</v>
      </c>
      <c r="E20" s="39"/>
    </row>
    <row r="21" spans="1:5" s="11" customFormat="1" ht="66" customHeight="1" x14ac:dyDescent="1.05">
      <c r="A21" s="13" t="s">
        <v>28</v>
      </c>
      <c r="B21" s="50" t="s">
        <v>17</v>
      </c>
      <c r="C21" s="50"/>
      <c r="D21" s="14">
        <v>336977300</v>
      </c>
      <c r="E21" s="39"/>
    </row>
    <row r="22" spans="1:5" s="11" customFormat="1" ht="96" customHeight="1" x14ac:dyDescent="1.05">
      <c r="A22" s="33" t="s">
        <v>43</v>
      </c>
      <c r="B22" s="52" t="s">
        <v>44</v>
      </c>
      <c r="C22" s="53"/>
      <c r="D22" s="12">
        <f>D23</f>
        <v>891200</v>
      </c>
      <c r="E22" s="39"/>
    </row>
    <row r="23" spans="1:5" s="11" customFormat="1" ht="66" customHeight="1" x14ac:dyDescent="1.05">
      <c r="A23" s="13" t="s">
        <v>28</v>
      </c>
      <c r="B23" s="50" t="s">
        <v>17</v>
      </c>
      <c r="C23" s="50"/>
      <c r="D23" s="14">
        <v>891200</v>
      </c>
      <c r="E23" s="39"/>
    </row>
    <row r="24" spans="1:5" s="11" customFormat="1" ht="117.45" customHeight="1" x14ac:dyDescent="1.05">
      <c r="A24" s="33" t="s">
        <v>45</v>
      </c>
      <c r="B24" s="52" t="s">
        <v>46</v>
      </c>
      <c r="C24" s="53"/>
      <c r="D24" s="12">
        <f>D25</f>
        <v>10302800</v>
      </c>
      <c r="E24" s="39"/>
    </row>
    <row r="25" spans="1:5" s="11" customFormat="1" ht="66" customHeight="1" x14ac:dyDescent="1.05">
      <c r="A25" s="13" t="s">
        <v>28</v>
      </c>
      <c r="B25" s="50" t="s">
        <v>17</v>
      </c>
      <c r="C25" s="50"/>
      <c r="D25" s="14">
        <v>10302800</v>
      </c>
      <c r="E25" s="39"/>
    </row>
    <row r="26" spans="1:5" s="11" customFormat="1" ht="153" x14ac:dyDescent="1.05">
      <c r="A26" s="33" t="s">
        <v>5</v>
      </c>
      <c r="B26" s="45" t="s">
        <v>6</v>
      </c>
      <c r="C26" s="45"/>
      <c r="D26" s="31" t="s">
        <v>2</v>
      </c>
      <c r="E26" s="39">
        <v>2</v>
      </c>
    </row>
    <row r="27" spans="1:5" s="11" customFormat="1" ht="104.7" customHeight="1" x14ac:dyDescent="1.05">
      <c r="A27" s="33">
        <v>41036300</v>
      </c>
      <c r="B27" s="52" t="s">
        <v>42</v>
      </c>
      <c r="C27" s="53"/>
      <c r="D27" s="12">
        <f>D28</f>
        <v>24742100</v>
      </c>
      <c r="E27" s="39"/>
    </row>
    <row r="28" spans="1:5" s="11" customFormat="1" ht="66" customHeight="1" x14ac:dyDescent="1.05">
      <c r="A28" s="13" t="s">
        <v>28</v>
      </c>
      <c r="B28" s="50" t="s">
        <v>17</v>
      </c>
      <c r="C28" s="50"/>
      <c r="D28" s="14">
        <v>24742100</v>
      </c>
      <c r="E28" s="39"/>
    </row>
    <row r="29" spans="1:5" s="11" customFormat="1" ht="105.45" customHeight="1" x14ac:dyDescent="1.05">
      <c r="A29" s="33">
        <v>41051000</v>
      </c>
      <c r="B29" s="45" t="s">
        <v>39</v>
      </c>
      <c r="C29" s="45"/>
      <c r="D29" s="12">
        <f>D30</f>
        <v>3536117</v>
      </c>
      <c r="E29" s="39"/>
    </row>
    <row r="30" spans="1:5" s="11" customFormat="1" ht="66" customHeight="1" x14ac:dyDescent="1.05">
      <c r="A30" s="13" t="s">
        <v>25</v>
      </c>
      <c r="B30" s="50" t="s">
        <v>1</v>
      </c>
      <c r="C30" s="50"/>
      <c r="D30" s="14">
        <v>3536117</v>
      </c>
      <c r="E30" s="39"/>
    </row>
    <row r="31" spans="1:5" ht="54.75" customHeight="1" x14ac:dyDescent="0.3">
      <c r="A31" s="33">
        <v>41053900</v>
      </c>
      <c r="B31" s="45" t="s">
        <v>18</v>
      </c>
      <c r="C31" s="45"/>
      <c r="D31" s="12">
        <f>D32</f>
        <v>1422057</v>
      </c>
      <c r="E31" s="39"/>
    </row>
    <row r="32" spans="1:5" ht="61.5" customHeight="1" x14ac:dyDescent="0.3">
      <c r="A32" s="13" t="s">
        <v>25</v>
      </c>
      <c r="B32" s="50" t="s">
        <v>1</v>
      </c>
      <c r="C32" s="50"/>
      <c r="D32" s="14">
        <v>1422057</v>
      </c>
      <c r="E32" s="39"/>
    </row>
    <row r="33" spans="1:10" ht="86.25" hidden="1" customHeight="1" x14ac:dyDescent="0.3">
      <c r="A33" s="45" t="s">
        <v>31</v>
      </c>
      <c r="B33" s="45"/>
      <c r="C33" s="45"/>
      <c r="D33" s="45"/>
      <c r="E33" s="39"/>
    </row>
    <row r="34" spans="1:10" ht="65.25" hidden="1" customHeight="1" x14ac:dyDescent="0.3">
      <c r="A34" s="33">
        <v>41053900</v>
      </c>
      <c r="B34" s="45" t="s">
        <v>18</v>
      </c>
      <c r="C34" s="45"/>
      <c r="D34" s="12">
        <f>D35</f>
        <v>0</v>
      </c>
      <c r="E34" s="39"/>
    </row>
    <row r="35" spans="1:10" ht="65.25" hidden="1" customHeight="1" x14ac:dyDescent="0.3">
      <c r="A35" s="13" t="s">
        <v>25</v>
      </c>
      <c r="B35" s="50" t="s">
        <v>1</v>
      </c>
      <c r="C35" s="50"/>
      <c r="D35" s="14"/>
      <c r="E35" s="39"/>
    </row>
    <row r="36" spans="1:10" ht="60" customHeight="1" x14ac:dyDescent="0.3">
      <c r="A36" s="33" t="s">
        <v>0</v>
      </c>
      <c r="B36" s="51" t="s">
        <v>37</v>
      </c>
      <c r="C36" s="51"/>
      <c r="D36" s="12">
        <f>D37+D38</f>
        <v>449174574</v>
      </c>
      <c r="E36" s="39"/>
      <c r="F36" s="37">
        <f>D36+G37-'[1]дод 3'!$P$204-'[1]дод 3'!$P$206-'[1]дод 3'!$P$207</f>
        <v>0</v>
      </c>
      <c r="G36" s="37" t="s">
        <v>49</v>
      </c>
    </row>
    <row r="37" spans="1:10" ht="63" customHeight="1" x14ac:dyDescent="0.3">
      <c r="A37" s="33" t="s">
        <v>0</v>
      </c>
      <c r="B37" s="51" t="s">
        <v>8</v>
      </c>
      <c r="C37" s="51"/>
      <c r="D37" s="12">
        <f>D31+D20+D18+D29+D27+D24+D22</f>
        <v>449174574</v>
      </c>
      <c r="E37" s="39"/>
      <c r="G37" s="37">
        <v>22533600</v>
      </c>
    </row>
    <row r="38" spans="1:10" ht="56.7" hidden="1" customHeight="1" x14ac:dyDescent="0.3">
      <c r="A38" s="15" t="s">
        <v>0</v>
      </c>
      <c r="B38" s="49" t="s">
        <v>9</v>
      </c>
      <c r="C38" s="49"/>
      <c r="D38" s="30">
        <f>D34</f>
        <v>0</v>
      </c>
      <c r="E38" s="39"/>
      <c r="G38" s="37"/>
    </row>
    <row r="39" spans="1:10" ht="142.5" customHeight="1" x14ac:dyDescent="0.3">
      <c r="A39" s="48" t="s">
        <v>11</v>
      </c>
      <c r="B39" s="48"/>
      <c r="C39" s="48"/>
      <c r="D39" s="48"/>
      <c r="E39" s="39"/>
      <c r="G39" s="37"/>
      <c r="J39" s="36"/>
    </row>
    <row r="40" spans="1:10" ht="57.75" hidden="1" customHeight="1" x14ac:dyDescent="1">
      <c r="A40" s="27"/>
      <c r="B40" s="27"/>
      <c r="C40" s="28"/>
      <c r="D40" s="26"/>
      <c r="E40" s="39"/>
    </row>
    <row r="41" spans="1:10" s="10" customFormat="1" ht="333" customHeight="1" x14ac:dyDescent="0.95">
      <c r="A41" s="33" t="s">
        <v>12</v>
      </c>
      <c r="B41" s="33" t="s">
        <v>13</v>
      </c>
      <c r="C41" s="31" t="s">
        <v>16</v>
      </c>
      <c r="D41" s="31" t="s">
        <v>2</v>
      </c>
      <c r="E41" s="39"/>
    </row>
    <row r="42" spans="1:10" s="11" customFormat="1" ht="66.75" customHeight="1" x14ac:dyDescent="1.05">
      <c r="A42" s="46" t="s">
        <v>14</v>
      </c>
      <c r="B42" s="46"/>
      <c r="C42" s="46"/>
      <c r="D42" s="46"/>
      <c r="E42" s="39"/>
    </row>
    <row r="43" spans="1:10" s="11" customFormat="1" ht="57.75" customHeight="1" x14ac:dyDescent="1.05">
      <c r="A43" s="33"/>
      <c r="B43" s="33" t="s">
        <v>19</v>
      </c>
      <c r="C43" s="31" t="s">
        <v>29</v>
      </c>
      <c r="D43" s="12">
        <f>D46+D44</f>
        <v>13555650</v>
      </c>
      <c r="E43" s="39"/>
    </row>
    <row r="44" spans="1:10" s="11" customFormat="1" ht="57.75" customHeight="1" x14ac:dyDescent="1.05">
      <c r="A44" s="33" t="s">
        <v>38</v>
      </c>
      <c r="B44" s="54"/>
      <c r="C44" s="50" t="s">
        <v>1</v>
      </c>
      <c r="D44" s="55">
        <v>155650</v>
      </c>
      <c r="E44" s="39"/>
    </row>
    <row r="45" spans="1:10" s="11" customFormat="1" ht="57.75" customHeight="1" x14ac:dyDescent="1.05">
      <c r="A45" s="13" t="s">
        <v>25</v>
      </c>
      <c r="B45" s="54"/>
      <c r="C45" s="50"/>
      <c r="D45" s="55"/>
      <c r="E45" s="39"/>
    </row>
    <row r="46" spans="1:10" s="17" customFormat="1" ht="51" x14ac:dyDescent="0.3">
      <c r="A46" s="33" t="s">
        <v>20</v>
      </c>
      <c r="B46" s="54"/>
      <c r="C46" s="50" t="s">
        <v>3</v>
      </c>
      <c r="D46" s="55">
        <f>14000000-600000</f>
        <v>13400000</v>
      </c>
      <c r="E46" s="39"/>
    </row>
    <row r="47" spans="1:10" ht="51.6" x14ac:dyDescent="0.3">
      <c r="A47" s="13" t="s">
        <v>27</v>
      </c>
      <c r="B47" s="54"/>
      <c r="C47" s="50"/>
      <c r="D47" s="55"/>
      <c r="E47" s="39"/>
      <c r="F47" s="17"/>
      <c r="G47" s="17"/>
      <c r="H47" s="17"/>
      <c r="I47" s="17"/>
      <c r="J47" s="17"/>
    </row>
    <row r="48" spans="1:10" ht="102" customHeight="1" x14ac:dyDescent="0.3">
      <c r="A48" s="24" t="s">
        <v>30</v>
      </c>
      <c r="B48" s="33">
        <v>9800</v>
      </c>
      <c r="C48" s="31" t="s">
        <v>22</v>
      </c>
      <c r="D48" s="12">
        <f>D49</f>
        <v>200000</v>
      </c>
      <c r="E48" s="39"/>
      <c r="F48" s="17"/>
      <c r="G48" s="17"/>
      <c r="H48" s="17"/>
      <c r="I48" s="17"/>
      <c r="J48" s="17"/>
    </row>
    <row r="49" spans="1:10" ht="90.45" customHeight="1" x14ac:dyDescent="0.3">
      <c r="A49" s="13">
        <v>9900000000</v>
      </c>
      <c r="B49" s="13"/>
      <c r="C49" s="32" t="s">
        <v>17</v>
      </c>
      <c r="D49" s="14">
        <v>200000</v>
      </c>
      <c r="E49" s="39"/>
      <c r="F49" s="17"/>
      <c r="G49" s="17"/>
      <c r="H49" s="17"/>
      <c r="I49" s="17"/>
      <c r="J49" s="17"/>
    </row>
    <row r="50" spans="1:10" ht="306" x14ac:dyDescent="0.3">
      <c r="A50" s="33" t="s">
        <v>12</v>
      </c>
      <c r="B50" s="33" t="s">
        <v>13</v>
      </c>
      <c r="C50" s="31" t="s">
        <v>16</v>
      </c>
      <c r="D50" s="31" t="s">
        <v>2</v>
      </c>
      <c r="E50" s="39">
        <v>3</v>
      </c>
      <c r="F50" s="17"/>
      <c r="G50" s="17"/>
      <c r="H50" s="17"/>
      <c r="I50" s="17"/>
      <c r="J50" s="17"/>
    </row>
    <row r="51" spans="1:10" ht="73.5" customHeight="1" x14ac:dyDescent="0.3">
      <c r="A51" s="45" t="s">
        <v>15</v>
      </c>
      <c r="B51" s="45"/>
      <c r="C51" s="45"/>
      <c r="D51" s="45"/>
      <c r="E51" s="39"/>
    </row>
    <row r="52" spans="1:10" ht="63" customHeight="1" x14ac:dyDescent="0.3">
      <c r="A52" s="33"/>
      <c r="B52" s="33" t="s">
        <v>19</v>
      </c>
      <c r="C52" s="31" t="s">
        <v>29</v>
      </c>
      <c r="D52" s="29">
        <f>D53</f>
        <v>600000</v>
      </c>
      <c r="E52" s="39"/>
    </row>
    <row r="53" spans="1:10" ht="52.5" customHeight="1" x14ac:dyDescent="0.3">
      <c r="A53" s="33" t="s">
        <v>20</v>
      </c>
      <c r="B53" s="54"/>
      <c r="C53" s="50" t="s">
        <v>3</v>
      </c>
      <c r="D53" s="55">
        <v>600000</v>
      </c>
      <c r="E53" s="39"/>
    </row>
    <row r="54" spans="1:10" ht="60" customHeight="1" x14ac:dyDescent="0.3">
      <c r="A54" s="13" t="s">
        <v>27</v>
      </c>
      <c r="B54" s="54"/>
      <c r="C54" s="50"/>
      <c r="D54" s="55"/>
      <c r="E54" s="39"/>
    </row>
    <row r="55" spans="1:10" s="25" customFormat="1" ht="121.5" hidden="1" customHeight="1" x14ac:dyDescent="0.3">
      <c r="A55" s="24" t="s">
        <v>30</v>
      </c>
      <c r="B55" s="33">
        <v>9800</v>
      </c>
      <c r="C55" s="31" t="s">
        <v>22</v>
      </c>
      <c r="D55" s="12">
        <f>D56</f>
        <v>0</v>
      </c>
      <c r="E55" s="39"/>
    </row>
    <row r="56" spans="1:10" ht="25.2" hidden="1" customHeight="1" x14ac:dyDescent="0.3">
      <c r="A56" s="13">
        <v>9900000000</v>
      </c>
      <c r="B56" s="13"/>
      <c r="C56" s="32" t="s">
        <v>17</v>
      </c>
      <c r="D56" s="14"/>
      <c r="E56" s="39"/>
    </row>
    <row r="57" spans="1:10" ht="57" customHeight="1" x14ac:dyDescent="0.3">
      <c r="A57" s="33" t="s">
        <v>0</v>
      </c>
      <c r="B57" s="33" t="s">
        <v>0</v>
      </c>
      <c r="C57" s="35" t="s">
        <v>40</v>
      </c>
      <c r="D57" s="12">
        <f>D58+D59</f>
        <v>14355650</v>
      </c>
      <c r="E57" s="39"/>
      <c r="F57" s="37">
        <f>D57-'[1]дод 6'!$O$155</f>
        <v>0</v>
      </c>
      <c r="G57" s="37"/>
    </row>
    <row r="58" spans="1:10" ht="51" x14ac:dyDescent="0.3">
      <c r="A58" s="33" t="s">
        <v>0</v>
      </c>
      <c r="B58" s="33" t="s">
        <v>0</v>
      </c>
      <c r="C58" s="35" t="s">
        <v>8</v>
      </c>
      <c r="D58" s="12">
        <f>D43+D48</f>
        <v>13755650</v>
      </c>
      <c r="E58" s="39"/>
      <c r="F58" s="37">
        <f>D58-'[1]дод 6'!$E$155</f>
        <v>0</v>
      </c>
      <c r="G58" s="37"/>
    </row>
    <row r="59" spans="1:10" ht="57" customHeight="1" x14ac:dyDescent="0.3">
      <c r="A59" s="15" t="s">
        <v>0</v>
      </c>
      <c r="B59" s="15" t="s">
        <v>0</v>
      </c>
      <c r="C59" s="35" t="s">
        <v>9</v>
      </c>
      <c r="D59" s="12">
        <f>D52+D55</f>
        <v>600000</v>
      </c>
      <c r="E59" s="39"/>
      <c r="F59" s="37">
        <f>D59-'[1]дод 6'!$J$155</f>
        <v>0</v>
      </c>
      <c r="G59" s="37"/>
    </row>
    <row r="60" spans="1:10" ht="294" customHeight="1" x14ac:dyDescent="0.3">
      <c r="A60" s="18"/>
      <c r="B60" s="18"/>
      <c r="C60" s="19"/>
      <c r="D60" s="16"/>
      <c r="E60" s="39"/>
    </row>
    <row r="61" spans="1:10" ht="213" customHeight="1" x14ac:dyDescent="1.1000000000000001">
      <c r="A61" s="40" t="s">
        <v>47</v>
      </c>
      <c r="B61" s="40"/>
      <c r="C61" s="41" t="s">
        <v>48</v>
      </c>
      <c r="D61" s="41"/>
      <c r="E61" s="39"/>
    </row>
    <row r="62" spans="1:10" ht="87" x14ac:dyDescent="1.5">
      <c r="A62" s="20"/>
      <c r="B62" s="21"/>
      <c r="C62" s="4"/>
      <c r="D62" s="22"/>
      <c r="E62" s="39"/>
    </row>
    <row r="63" spans="1:10" ht="57.6" x14ac:dyDescent="1">
      <c r="A63" s="23"/>
      <c r="B63" s="23"/>
      <c r="C63" s="4"/>
      <c r="D63" s="4"/>
      <c r="E63" s="39"/>
    </row>
    <row r="64" spans="1:10" ht="34.200000000000003" x14ac:dyDescent="0.6">
      <c r="E64" s="39"/>
    </row>
    <row r="65" spans="5:5" ht="34.200000000000003" x14ac:dyDescent="0.6">
      <c r="E65" s="39"/>
    </row>
    <row r="66" spans="5:5" ht="34.200000000000003" x14ac:dyDescent="0.6">
      <c r="E66" s="39"/>
    </row>
    <row r="67" spans="5:5" ht="34.200000000000003" x14ac:dyDescent="0.6">
      <c r="E67" s="39"/>
    </row>
    <row r="68" spans="5:5" ht="34.200000000000003" x14ac:dyDescent="0.6">
      <c r="E68" s="39"/>
    </row>
    <row r="69" spans="5:5" ht="34.200000000000003" x14ac:dyDescent="0.6">
      <c r="E69" s="39"/>
    </row>
    <row r="70" spans="5:5" ht="34.200000000000003" x14ac:dyDescent="0.6">
      <c r="E70" s="39"/>
    </row>
    <row r="71" spans="5:5" ht="34.200000000000003" x14ac:dyDescent="0.6">
      <c r="E71" s="39"/>
    </row>
    <row r="72" spans="5:5" ht="34.200000000000003" x14ac:dyDescent="0.6">
      <c r="E72" s="39"/>
    </row>
    <row r="73" spans="5:5" ht="34.200000000000003" x14ac:dyDescent="0.6">
      <c r="E73" s="39"/>
    </row>
    <row r="74" spans="5:5" ht="34.200000000000003" x14ac:dyDescent="0.6">
      <c r="E74" s="39"/>
    </row>
    <row r="75" spans="5:5" ht="34.200000000000003" x14ac:dyDescent="0.6">
      <c r="E75" s="39"/>
    </row>
    <row r="76" spans="5:5" ht="34.200000000000003" x14ac:dyDescent="0.6">
      <c r="E76" s="39"/>
    </row>
    <row r="77" spans="5:5" ht="34.200000000000003" x14ac:dyDescent="0.6">
      <c r="E77" s="39"/>
    </row>
    <row r="78" spans="5:5" ht="34.200000000000003" x14ac:dyDescent="0.6">
      <c r="E78" s="39"/>
    </row>
    <row r="79" spans="5:5" ht="34.200000000000003" x14ac:dyDescent="0.6">
      <c r="E79" s="39"/>
    </row>
    <row r="80" spans="5:5" ht="34.200000000000003" x14ac:dyDescent="0.6">
      <c r="E80" s="39"/>
    </row>
    <row r="81" spans="5:5" ht="34.200000000000003" x14ac:dyDescent="0.6">
      <c r="E81" s="39"/>
    </row>
  </sheetData>
  <mergeCells count="44">
    <mergeCell ref="B18:C18"/>
    <mergeCell ref="B19:C19"/>
    <mergeCell ref="B44:B45"/>
    <mergeCell ref="C44:C45"/>
    <mergeCell ref="D44:D45"/>
    <mergeCell ref="B32:C32"/>
    <mergeCell ref="B20:C20"/>
    <mergeCell ref="A33:D33"/>
    <mergeCell ref="B34:C34"/>
    <mergeCell ref="B35:C35"/>
    <mergeCell ref="B29:C29"/>
    <mergeCell ref="B30:C30"/>
    <mergeCell ref="B27:C27"/>
    <mergeCell ref="B28:C28"/>
    <mergeCell ref="B22:C22"/>
    <mergeCell ref="B23:C23"/>
    <mergeCell ref="D53:D54"/>
    <mergeCell ref="A51:D51"/>
    <mergeCell ref="B46:B47"/>
    <mergeCell ref="C46:C47"/>
    <mergeCell ref="D46:D47"/>
    <mergeCell ref="B37:C37"/>
    <mergeCell ref="B36:C36"/>
    <mergeCell ref="B24:C24"/>
    <mergeCell ref="B25:C25"/>
    <mergeCell ref="B53:B54"/>
    <mergeCell ref="C53:C54"/>
    <mergeCell ref="B26:C26"/>
    <mergeCell ref="E1:E25"/>
    <mergeCell ref="E26:E49"/>
    <mergeCell ref="E50:E81"/>
    <mergeCell ref="A61:B61"/>
    <mergeCell ref="C61:D61"/>
    <mergeCell ref="A11:D11"/>
    <mergeCell ref="A13:D13"/>
    <mergeCell ref="A15:D15"/>
    <mergeCell ref="B16:C16"/>
    <mergeCell ref="A17:D17"/>
    <mergeCell ref="A12:D12"/>
    <mergeCell ref="A39:D39"/>
    <mergeCell ref="B38:C38"/>
    <mergeCell ref="A42:D42"/>
    <mergeCell ref="B21:C21"/>
    <mergeCell ref="B31:C31"/>
  </mergeCells>
  <pageMargins left="0.39370078740157483" right="0.23622047244094491" top="0.59055118110236227" bottom="0.35433070866141736" header="0.31496062992125984" footer="0.15748031496062992"/>
  <pageSetup paperSize="9" scale="29" fitToHeight="2" orientation="landscape" horizontalDpi="360" verticalDpi="360" r:id="rId1"/>
  <rowBreaks count="2" manualBreakCount="2">
    <brk id="25" max="4" man="1"/>
    <brk id="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4'!Заголовки_для_друку</vt:lpstr>
      <vt:lpstr>'дод 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Дарья Пономаренко</cp:lastModifiedBy>
  <cp:lastPrinted>2025-01-09T12:59:39Z</cp:lastPrinted>
  <dcterms:created xsi:type="dcterms:W3CDTF">2018-11-15T08:41:33Z</dcterms:created>
  <dcterms:modified xsi:type="dcterms:W3CDTF">2025-01-17T13:32:31Z</dcterms:modified>
</cp:coreProperties>
</file>