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690"/>
  </bookViews>
  <sheets>
    <sheet name="Додаток 1 до Програми" sheetId="3" r:id="rId1"/>
  </sheets>
  <definedNames>
    <definedName name="_xlnm.Print_Area" localSheetId="0">'Додаток 1 до Програми'!$A$1:$N$47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3" i="3" s="1"/>
  <c r="F32" i="3" l="1"/>
  <c r="F31" i="3" s="1"/>
  <c r="K23" i="3" l="1"/>
  <c r="I24" i="3"/>
  <c r="N31" i="3"/>
  <c r="L32" i="3"/>
  <c r="K31" i="3"/>
  <c r="I32" i="3"/>
  <c r="I23" i="3" l="1"/>
  <c r="I31" i="3"/>
  <c r="L31" i="3"/>
  <c r="F28" i="3"/>
  <c r="F27" i="3" s="1"/>
  <c r="H27" i="3"/>
  <c r="H35" i="3" l="1"/>
  <c r="K35" i="3"/>
  <c r="H39" i="3"/>
  <c r="F40" i="3"/>
  <c r="K39" i="3"/>
  <c r="I40" i="3"/>
  <c r="N23" i="3"/>
  <c r="H23" i="3"/>
  <c r="F36" i="3"/>
  <c r="F35" i="3" s="1"/>
  <c r="I36" i="3"/>
  <c r="I35" i="3" s="1"/>
  <c r="K15" i="3" l="1"/>
  <c r="K16" i="3"/>
  <c r="F39" i="3"/>
  <c r="I39" i="3"/>
  <c r="I16" i="3" s="1"/>
  <c r="L24" i="3"/>
  <c r="L23" i="3" s="1"/>
  <c r="L40" i="3"/>
  <c r="N39" i="3"/>
  <c r="I15" i="3" l="1"/>
  <c r="L39" i="3"/>
  <c r="L36" i="3"/>
  <c r="N35" i="3"/>
  <c r="N16" i="3" s="1"/>
  <c r="H31" i="3"/>
  <c r="F20" i="3"/>
  <c r="H19" i="3"/>
  <c r="H16" i="3" l="1"/>
  <c r="H15" i="3" s="1"/>
  <c r="N15" i="3"/>
  <c r="F19" i="3"/>
  <c r="F16" i="3" s="1"/>
  <c r="F15" i="3" s="1"/>
  <c r="L35" i="3"/>
  <c r="L16" i="3" s="1"/>
  <c r="L15" i="3" l="1"/>
  <c r="O15" i="3" l="1"/>
</calcChain>
</file>

<file path=xl/sharedStrings.xml><?xml version="1.0" encoding="utf-8"?>
<sst xmlns="http://schemas.openxmlformats.org/spreadsheetml/2006/main" count="69" uniqueCount="41">
  <si>
    <t>Департамент забезпечення ресурсних платежів Сумської міської ради</t>
  </si>
  <si>
    <t>№ оперативної цілі</t>
  </si>
  <si>
    <r>
      <t>Назва завдання та заходу</t>
    </r>
    <r>
      <rPr>
        <sz val="10"/>
        <color theme="1"/>
        <rFont val="Times New Roman"/>
        <family val="1"/>
        <charset val="204"/>
      </rPr>
      <t xml:space="preserve"> </t>
    </r>
  </si>
  <si>
    <t>КПКВК</t>
  </si>
  <si>
    <t>Джерела фінансування</t>
  </si>
  <si>
    <t>Обсяги фінансування програми, тис грн</t>
  </si>
  <si>
    <t>Усього</t>
  </si>
  <si>
    <t>заг. фонд</t>
  </si>
  <si>
    <t>спец. фонд</t>
  </si>
  <si>
    <t xml:space="preserve">Всього на виконання програми, у т.ч. </t>
  </si>
  <si>
    <t>Бюджет ТГ</t>
  </si>
  <si>
    <t>Державний бюджет</t>
  </si>
  <si>
    <t>Інші джерела</t>
  </si>
  <si>
    <t xml:space="preserve">Сумської міської територіальної громади з регулювання містобудівної діяльності та розвитку інформаційної системи містобудівного кадастру </t>
  </si>
  <si>
    <t>до Програми</t>
  </si>
  <si>
    <t xml:space="preserve">Державний бюджет </t>
  </si>
  <si>
    <t>Виконавець/ ГРБК</t>
  </si>
  <si>
    <t xml:space="preserve">Інші джерела </t>
  </si>
  <si>
    <t xml:space="preserve">Розробка Комплексного плану просторового розвитку території Сумської міської територіальної громади з внесенням змін до генерального плану м. Суми </t>
  </si>
  <si>
    <t>Проведення архітектурних та містобудівних конкурсів</t>
  </si>
  <si>
    <t xml:space="preserve">В.2 </t>
  </si>
  <si>
    <t>Демонтаж та зберігання рекламних засобів, розміщених самовільно та з порушенням порядку розміщення зовнішньої реклами на території Сумської МТГ</t>
  </si>
  <si>
    <t>Додаток 1</t>
  </si>
  <si>
    <t>на 2025 – 2027 роки</t>
  </si>
  <si>
    <t>2025 рік (план)</t>
  </si>
  <si>
    <t>2026 рік (план)</t>
  </si>
  <si>
    <t>2027 рік (план)</t>
  </si>
  <si>
    <t xml:space="preserve">Мета програми: Забезпечення Сумської міської територіальної громади оновленою містобудівною документацією. Модернізація та удосконалення створеної геоінформаційної системи містобудівного кадастру відповідно до стратегічних цілей економічного та соціального розвитку ТГ, одним з пріоритетних напрямків якого є перехід на електронний документообіг в сфері діяльності органу місцевого самоврядування та стабільна діяльність Муніципальної геоінформаційної системи містобудівного кадастру, як основи для якісного управління розвитком територій ТГ. </t>
  </si>
  <si>
    <t>Програмно-технічне та методичне забезпечення функціонування муніципальної геоінформаційної системи містобудівного кадастру, модернізація  та удосконалення наявних технічних ресурсів Служби містобудівного кадастру.</t>
  </si>
  <si>
    <t>Демонтаж та зберігання незаконно (самовільно) встановлених елементів благоустрою, тимчасових збірно-розбірних індивідуальних гаражів, тимчасових споруд для здійснення підприємницької діяльності, побутового, соціально-культурного чи іншого призначення на території Сумської МТГ, що здійснюється у ході примусового виконання відповідних судових рішень.</t>
  </si>
  <si>
    <t xml:space="preserve">Завдання 1, усього </t>
  </si>
  <si>
    <t xml:space="preserve">Завдання 2, усього </t>
  </si>
  <si>
    <t xml:space="preserve">Завдання 3, усього </t>
  </si>
  <si>
    <t xml:space="preserve">Завдання 4, усього </t>
  </si>
  <si>
    <t xml:space="preserve">Завдання 5, усього </t>
  </si>
  <si>
    <t xml:space="preserve">Завдання 6, усього </t>
  </si>
  <si>
    <t xml:space="preserve">Директор департаменту забезпечення ресурсних платежів Сумської міської ради </t>
  </si>
  <si>
    <t>Юрій КЛИМЕНКО</t>
  </si>
  <si>
    <t>Перелік завдань і заходів цільової Програми</t>
  </si>
  <si>
    <t>Створення топографо-геодезичної основи масштабу 1:10000 в цифровому, векторному, електронному і графічному зображенні, по матеріалах аерофотозйомки, для розроблення комплексного плану просторового розвитку території Сумської міської територіальної громади (391,03 кв км, з урахуванням буферної зони навколо меж територіальної громади шириною 250 метрів)</t>
  </si>
  <si>
    <r>
      <rPr>
        <sz val="12"/>
        <color theme="1"/>
        <rFont val="Times New Roman"/>
        <family val="1"/>
        <charset val="204"/>
      </rPr>
      <t>Додаток 2
до наказу Сумської міської військової адміністрації «Про затвердження цільової Програми Сумської міської територіальної громади з регулювання містобудівної діяльності та розвитку інформаційної системи містобудівного кадастру на 2025–2027 роки»
від 02.05.2025 року № 101-СМВА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</si>
</sst>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/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1" fillId="0" borderId="0" xfId="0" applyFont="1"/>
    <xf numFmtId="164" fontId="11" fillId="0" borderId="6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164" fontId="0" fillId="0" borderId="0" xfId="0" applyNumberFormat="1"/>
    <xf numFmtId="43" fontId="8" fillId="0" borderId="6" xfId="1" applyFont="1" applyBorder="1" applyAlignment="1">
      <alignment horizontal="left" vertical="center" wrapText="1"/>
    </xf>
    <xf numFmtId="43" fontId="8" fillId="0" borderId="3" xfId="1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9" xfId="0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view="pageLayout" zoomScaleNormal="100" zoomScaleSheetLayoutView="100" workbookViewId="0">
      <selection activeCell="J2" sqref="J2:L2"/>
    </sheetView>
  </sheetViews>
  <sheetFormatPr defaultRowHeight="15" x14ac:dyDescent="0.25"/>
  <cols>
    <col min="1" max="1" width="10.85546875" customWidth="1"/>
    <col min="2" max="2" width="33.28515625" customWidth="1"/>
    <col min="3" max="3" width="9" customWidth="1"/>
    <col min="4" max="4" width="32.7109375" customWidth="1"/>
    <col min="5" max="5" width="12.7109375" customWidth="1"/>
    <col min="6" max="6" width="10.7109375" customWidth="1"/>
    <col min="7" max="7" width="11.28515625" customWidth="1"/>
    <col min="8" max="8" width="11.5703125" customWidth="1"/>
    <col min="9" max="9" width="11.140625" customWidth="1"/>
    <col min="10" max="10" width="10.85546875" customWidth="1"/>
    <col min="11" max="11" width="11" customWidth="1"/>
    <col min="12" max="12" width="11.42578125" customWidth="1"/>
    <col min="13" max="14" width="11.28515625" customWidth="1"/>
  </cols>
  <sheetData>
    <row r="1" spans="1:19" ht="130.5" customHeight="1" x14ac:dyDescent="0.25">
      <c r="G1" s="83"/>
      <c r="J1" s="115" t="s">
        <v>40</v>
      </c>
      <c r="K1" s="115"/>
      <c r="L1" s="115"/>
      <c r="M1" s="115"/>
      <c r="N1" s="115"/>
    </row>
    <row r="2" spans="1:19" ht="19.5" customHeight="1" x14ac:dyDescent="0.25">
      <c r="J2" s="116" t="s">
        <v>22</v>
      </c>
      <c r="K2" s="116"/>
      <c r="L2" s="116"/>
      <c r="M2" s="2"/>
      <c r="N2" s="2"/>
    </row>
    <row r="3" spans="1:19" ht="15" customHeight="1" x14ac:dyDescent="0.25">
      <c r="J3" s="117" t="s">
        <v>14</v>
      </c>
      <c r="K3" s="117"/>
      <c r="L3" s="2"/>
      <c r="M3" s="2"/>
      <c r="N3" s="2"/>
    </row>
    <row r="4" spans="1:19" x14ac:dyDescent="0.25">
      <c r="J4" s="2"/>
      <c r="K4" s="2"/>
      <c r="L4" s="2"/>
      <c r="M4" s="2"/>
      <c r="N4" s="2"/>
    </row>
    <row r="5" spans="1:19" ht="18.75" x14ac:dyDescent="0.25">
      <c r="A5" s="120" t="s">
        <v>38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9" ht="18.75" x14ac:dyDescent="0.25">
      <c r="A6" s="120" t="s">
        <v>13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9" ht="18.75" x14ac:dyDescent="0.25">
      <c r="A7" s="120" t="s">
        <v>23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"/>
      <c r="P7" s="1"/>
      <c r="Q7" s="1"/>
      <c r="R7" s="1"/>
      <c r="S7" s="1"/>
    </row>
    <row r="8" spans="1:19" ht="15.75" thickBot="1" x14ac:dyDescent="0.3"/>
    <row r="9" spans="1:19" x14ac:dyDescent="0.25">
      <c r="A9" s="127" t="s">
        <v>1</v>
      </c>
      <c r="B9" s="102" t="s">
        <v>2</v>
      </c>
      <c r="C9" s="99" t="s">
        <v>3</v>
      </c>
      <c r="D9" s="102" t="s">
        <v>16</v>
      </c>
      <c r="E9" s="102" t="s">
        <v>4</v>
      </c>
      <c r="F9" s="123" t="s">
        <v>5</v>
      </c>
      <c r="G9" s="123"/>
      <c r="H9" s="123"/>
      <c r="I9" s="123"/>
      <c r="J9" s="123"/>
      <c r="K9" s="123"/>
      <c r="L9" s="123"/>
      <c r="M9" s="123"/>
      <c r="N9" s="124"/>
    </row>
    <row r="10" spans="1:19" ht="10.5" customHeight="1" x14ac:dyDescent="0.25">
      <c r="A10" s="128"/>
      <c r="B10" s="100"/>
      <c r="C10" s="100"/>
      <c r="D10" s="103"/>
      <c r="E10" s="100"/>
      <c r="F10" s="125"/>
      <c r="G10" s="125"/>
      <c r="H10" s="125"/>
      <c r="I10" s="125"/>
      <c r="J10" s="125"/>
      <c r="K10" s="125"/>
      <c r="L10" s="125"/>
      <c r="M10" s="125"/>
      <c r="N10" s="126"/>
    </row>
    <row r="11" spans="1:19" x14ac:dyDescent="0.25">
      <c r="A11" s="128"/>
      <c r="B11" s="100"/>
      <c r="C11" s="100"/>
      <c r="D11" s="103"/>
      <c r="E11" s="100"/>
      <c r="F11" s="125" t="s">
        <v>24</v>
      </c>
      <c r="G11" s="125"/>
      <c r="H11" s="125"/>
      <c r="I11" s="125" t="s">
        <v>25</v>
      </c>
      <c r="J11" s="125"/>
      <c r="K11" s="125"/>
      <c r="L11" s="125" t="s">
        <v>26</v>
      </c>
      <c r="M11" s="125"/>
      <c r="N11" s="126"/>
    </row>
    <row r="12" spans="1:19" x14ac:dyDescent="0.25">
      <c r="A12" s="129"/>
      <c r="B12" s="101"/>
      <c r="C12" s="101"/>
      <c r="D12" s="104"/>
      <c r="E12" s="101"/>
      <c r="F12" s="3" t="s">
        <v>6</v>
      </c>
      <c r="G12" s="4" t="s">
        <v>7</v>
      </c>
      <c r="H12" s="4" t="s">
        <v>8</v>
      </c>
      <c r="I12" s="3" t="s">
        <v>6</v>
      </c>
      <c r="J12" s="4" t="s">
        <v>7</v>
      </c>
      <c r="K12" s="4" t="s">
        <v>8</v>
      </c>
      <c r="L12" s="3" t="s">
        <v>6</v>
      </c>
      <c r="M12" s="4" t="s">
        <v>7</v>
      </c>
      <c r="N12" s="19" t="s">
        <v>8</v>
      </c>
    </row>
    <row r="13" spans="1:19" x14ac:dyDescent="0.25">
      <c r="A13" s="2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26">
        <v>14</v>
      </c>
    </row>
    <row r="14" spans="1:19" ht="37.5" customHeight="1" thickBot="1" x14ac:dyDescent="0.3">
      <c r="A14" s="105" t="s">
        <v>27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7"/>
    </row>
    <row r="15" spans="1:19" ht="27.75" customHeight="1" x14ac:dyDescent="0.25">
      <c r="A15" s="108"/>
      <c r="B15" s="16" t="s">
        <v>9</v>
      </c>
      <c r="C15" s="17"/>
      <c r="D15" s="17" t="s">
        <v>0</v>
      </c>
      <c r="E15" s="17"/>
      <c r="F15" s="72">
        <f>SUM(F16)</f>
        <v>21500</v>
      </c>
      <c r="G15" s="72"/>
      <c r="H15" s="72">
        <f>SUM(H16)</f>
        <v>21500</v>
      </c>
      <c r="I15" s="72">
        <f>SUM(I16:I18)</f>
        <v>1400</v>
      </c>
      <c r="J15" s="72"/>
      <c r="K15" s="72">
        <f>SUM(K16:K18)</f>
        <v>1400</v>
      </c>
      <c r="L15" s="72">
        <f>SUM(L16+L18)</f>
        <v>1500</v>
      </c>
      <c r="M15" s="72"/>
      <c r="N15" s="75">
        <f>SUM(N16+N18)</f>
        <v>1500</v>
      </c>
      <c r="O15" s="79">
        <f>F16+I16+L16</f>
        <v>24400</v>
      </c>
    </row>
    <row r="16" spans="1:19" ht="18" customHeight="1" x14ac:dyDescent="0.25">
      <c r="A16" s="109"/>
      <c r="B16" s="111"/>
      <c r="C16" s="113"/>
      <c r="D16" s="113"/>
      <c r="E16" s="9" t="s">
        <v>10</v>
      </c>
      <c r="F16" s="43">
        <f>SUM(F19+F23+F27+F31+F35+F39)</f>
        <v>21500</v>
      </c>
      <c r="G16" s="43"/>
      <c r="H16" s="43">
        <f>SUM(H19+H23+H27+H31+H35+H39)</f>
        <v>21500</v>
      </c>
      <c r="I16" s="43">
        <f>SUM(I23+I31+I35+I39)</f>
        <v>1400</v>
      </c>
      <c r="J16" s="43"/>
      <c r="K16" s="43">
        <f>SUM(K23+K31+K35+K39)</f>
        <v>1400</v>
      </c>
      <c r="L16" s="43">
        <f>SUM(+L23+L31+L35+L39)</f>
        <v>1500</v>
      </c>
      <c r="M16" s="43"/>
      <c r="N16" s="76">
        <f>SUM(N23+N31+N35+N39)</f>
        <v>1500</v>
      </c>
    </row>
    <row r="17" spans="1:14" ht="26.25" customHeight="1" x14ac:dyDescent="0.25">
      <c r="A17" s="109"/>
      <c r="B17" s="111"/>
      <c r="C17" s="113"/>
      <c r="D17" s="113"/>
      <c r="E17" s="10" t="s">
        <v>11</v>
      </c>
      <c r="F17" s="56"/>
      <c r="G17" s="54"/>
      <c r="H17" s="54"/>
      <c r="I17" s="56"/>
      <c r="J17" s="54"/>
      <c r="K17" s="54"/>
      <c r="L17" s="56"/>
      <c r="M17" s="54"/>
      <c r="N17" s="77"/>
    </row>
    <row r="18" spans="1:14" ht="15.75" thickBot="1" x14ac:dyDescent="0.3">
      <c r="A18" s="110"/>
      <c r="B18" s="112"/>
      <c r="C18" s="114"/>
      <c r="D18" s="114"/>
      <c r="E18" s="20" t="s">
        <v>12</v>
      </c>
      <c r="F18" s="51"/>
      <c r="G18" s="52"/>
      <c r="H18" s="52"/>
      <c r="I18" s="51"/>
      <c r="J18" s="52"/>
      <c r="K18" s="52"/>
      <c r="L18" s="69"/>
      <c r="M18" s="52"/>
      <c r="N18" s="78"/>
    </row>
    <row r="19" spans="1:14" ht="26.25" customHeight="1" x14ac:dyDescent="0.25">
      <c r="A19" s="95" t="s">
        <v>20</v>
      </c>
      <c r="B19" s="27" t="s">
        <v>30</v>
      </c>
      <c r="C19" s="24">
        <v>7351</v>
      </c>
      <c r="D19" s="7" t="s">
        <v>0</v>
      </c>
      <c r="E19" s="15"/>
      <c r="F19" s="58">
        <f>SUM(F20)</f>
        <v>20000</v>
      </c>
      <c r="G19" s="59"/>
      <c r="H19" s="59">
        <f>SUM(H20:H22)</f>
        <v>20000</v>
      </c>
      <c r="I19" s="60"/>
      <c r="J19" s="61"/>
      <c r="K19" s="62"/>
      <c r="L19" s="43"/>
      <c r="M19" s="62"/>
      <c r="N19" s="45"/>
    </row>
    <row r="20" spans="1:14" x14ac:dyDescent="0.25">
      <c r="A20" s="85"/>
      <c r="B20" s="87" t="s">
        <v>18</v>
      </c>
      <c r="C20" s="90"/>
      <c r="D20" s="90"/>
      <c r="E20" s="9" t="s">
        <v>10</v>
      </c>
      <c r="F20" s="55">
        <f>SUM(G20:H20)</f>
        <v>20000</v>
      </c>
      <c r="G20" s="63"/>
      <c r="H20" s="63">
        <v>20000</v>
      </c>
      <c r="I20" s="43"/>
      <c r="J20" s="44"/>
      <c r="K20" s="54"/>
      <c r="L20" s="43"/>
      <c r="M20" s="44"/>
      <c r="N20" s="47"/>
    </row>
    <row r="21" spans="1:14" ht="25.5" x14ac:dyDescent="0.25">
      <c r="A21" s="85"/>
      <c r="B21" s="88"/>
      <c r="C21" s="91"/>
      <c r="D21" s="91"/>
      <c r="E21" s="9" t="s">
        <v>15</v>
      </c>
      <c r="F21" s="64"/>
      <c r="G21" s="65"/>
      <c r="H21" s="65"/>
      <c r="I21" s="48"/>
      <c r="J21" s="49"/>
      <c r="K21" s="49"/>
      <c r="L21" s="48"/>
      <c r="M21" s="49"/>
      <c r="N21" s="66"/>
    </row>
    <row r="22" spans="1:14" ht="30" customHeight="1" thickBot="1" x14ac:dyDescent="0.3">
      <c r="A22" s="86"/>
      <c r="B22" s="89"/>
      <c r="C22" s="92"/>
      <c r="D22" s="92"/>
      <c r="E22" s="20" t="s">
        <v>17</v>
      </c>
      <c r="F22" s="67"/>
      <c r="G22" s="68"/>
      <c r="H22" s="68"/>
      <c r="I22" s="51"/>
      <c r="J22" s="52"/>
      <c r="K22" s="52"/>
      <c r="L22" s="69"/>
      <c r="M22" s="52"/>
      <c r="N22" s="47"/>
    </row>
    <row r="23" spans="1:14" ht="24.75" customHeight="1" x14ac:dyDescent="0.25">
      <c r="A23" s="96"/>
      <c r="B23" s="29" t="s">
        <v>31</v>
      </c>
      <c r="C23" s="28">
        <v>7691</v>
      </c>
      <c r="D23" s="32" t="s">
        <v>0</v>
      </c>
      <c r="E23" s="16"/>
      <c r="F23" s="70">
        <f>SUM(F24)</f>
        <v>200</v>
      </c>
      <c r="G23" s="71"/>
      <c r="H23" s="71">
        <f>SUM(H24:H26)</f>
        <v>200</v>
      </c>
      <c r="I23" s="72">
        <f>I24</f>
        <v>200</v>
      </c>
      <c r="J23" s="73"/>
      <c r="K23" s="73">
        <f>SUM(K24:K26)</f>
        <v>200</v>
      </c>
      <c r="L23" s="72">
        <f>L24</f>
        <v>200</v>
      </c>
      <c r="M23" s="80"/>
      <c r="N23" s="74">
        <f>N24</f>
        <v>200</v>
      </c>
    </row>
    <row r="24" spans="1:14" ht="18" customHeight="1" x14ac:dyDescent="0.25">
      <c r="A24" s="97"/>
      <c r="B24" s="87" t="s">
        <v>19</v>
      </c>
      <c r="C24" s="90"/>
      <c r="D24" s="90"/>
      <c r="E24" s="30" t="s">
        <v>10</v>
      </c>
      <c r="F24" s="55">
        <f>SUM(G24:H24)</f>
        <v>200</v>
      </c>
      <c r="G24" s="59"/>
      <c r="H24" s="63">
        <v>200</v>
      </c>
      <c r="I24" s="43">
        <f>SUM(J24:K24)</f>
        <v>200</v>
      </c>
      <c r="J24" s="44"/>
      <c r="K24" s="44">
        <v>200</v>
      </c>
      <c r="L24" s="43">
        <f>SUM(M24:N24)</f>
        <v>200</v>
      </c>
      <c r="M24" s="81"/>
      <c r="N24" s="47">
        <v>200</v>
      </c>
    </row>
    <row r="25" spans="1:14" ht="25.5" x14ac:dyDescent="0.25">
      <c r="A25" s="97"/>
      <c r="B25" s="88"/>
      <c r="C25" s="91"/>
      <c r="D25" s="91"/>
      <c r="E25" s="30" t="s">
        <v>15</v>
      </c>
      <c r="F25" s="48"/>
      <c r="G25" s="49"/>
      <c r="H25" s="49"/>
      <c r="I25" s="48"/>
      <c r="J25" s="49"/>
      <c r="K25" s="49"/>
      <c r="L25" s="48"/>
      <c r="M25" s="49"/>
      <c r="N25" s="50"/>
    </row>
    <row r="26" spans="1:14" ht="16.5" customHeight="1" thickBot="1" x14ac:dyDescent="0.3">
      <c r="A26" s="98"/>
      <c r="B26" s="89"/>
      <c r="C26" s="92"/>
      <c r="D26" s="92"/>
      <c r="E26" s="31" t="s">
        <v>17</v>
      </c>
      <c r="F26" s="21"/>
      <c r="G26" s="22"/>
      <c r="H26" s="22"/>
      <c r="I26" s="21"/>
      <c r="J26" s="22"/>
      <c r="K26" s="22"/>
      <c r="L26" s="21"/>
      <c r="M26" s="22"/>
      <c r="N26" s="23"/>
    </row>
    <row r="27" spans="1:14" ht="24" customHeight="1" x14ac:dyDescent="0.25">
      <c r="A27" s="93"/>
      <c r="B27" s="15" t="s">
        <v>32</v>
      </c>
      <c r="C27" s="8">
        <v>7691</v>
      </c>
      <c r="D27" s="17" t="s">
        <v>0</v>
      </c>
      <c r="E27" s="30"/>
      <c r="F27" s="43">
        <f>SUM(F28:F30)</f>
        <v>200</v>
      </c>
      <c r="G27" s="44"/>
      <c r="H27" s="44">
        <f t="shared" ref="H27" si="0">SUM(H28:H30)</f>
        <v>200</v>
      </c>
      <c r="I27" s="43"/>
      <c r="J27" s="44"/>
      <c r="K27" s="54"/>
      <c r="L27" s="43"/>
      <c r="M27" s="44"/>
      <c r="N27" s="45"/>
    </row>
    <row r="28" spans="1:14" ht="19.5" customHeight="1" x14ac:dyDescent="0.25">
      <c r="A28" s="93"/>
      <c r="B28" s="111" t="s">
        <v>39</v>
      </c>
      <c r="C28" s="118"/>
      <c r="D28" s="90"/>
      <c r="E28" s="30" t="s">
        <v>10</v>
      </c>
      <c r="F28" s="43">
        <f>SUM(G28:H28)</f>
        <v>200</v>
      </c>
      <c r="G28" s="44"/>
      <c r="H28" s="44">
        <v>200</v>
      </c>
      <c r="I28" s="43"/>
      <c r="J28" s="44"/>
      <c r="K28" s="54"/>
      <c r="L28" s="43"/>
      <c r="M28" s="46"/>
      <c r="N28" s="57"/>
    </row>
    <row r="29" spans="1:14" ht="25.5" x14ac:dyDescent="0.25">
      <c r="A29" s="93"/>
      <c r="B29" s="111"/>
      <c r="C29" s="118"/>
      <c r="D29" s="91"/>
      <c r="E29" s="30" t="s">
        <v>15</v>
      </c>
      <c r="F29" s="48"/>
      <c r="G29" s="49"/>
      <c r="H29" s="49"/>
      <c r="I29" s="48"/>
      <c r="J29" s="49"/>
      <c r="K29" s="49"/>
      <c r="L29" s="48"/>
      <c r="M29" s="49"/>
      <c r="N29" s="50"/>
    </row>
    <row r="30" spans="1:14" ht="95.25" customHeight="1" thickBot="1" x14ac:dyDescent="0.3">
      <c r="A30" s="94"/>
      <c r="B30" s="112"/>
      <c r="C30" s="119"/>
      <c r="D30" s="92"/>
      <c r="E30" s="31" t="s">
        <v>17</v>
      </c>
      <c r="F30" s="21"/>
      <c r="G30" s="22"/>
      <c r="H30" s="22"/>
      <c r="I30" s="21"/>
      <c r="J30" s="22"/>
      <c r="K30" s="22"/>
      <c r="L30" s="21"/>
      <c r="M30" s="22"/>
      <c r="N30" s="23"/>
    </row>
    <row r="31" spans="1:14" ht="37.5" customHeight="1" x14ac:dyDescent="0.25">
      <c r="A31" s="93"/>
      <c r="B31" s="15" t="s">
        <v>33</v>
      </c>
      <c r="C31" s="8">
        <v>7691</v>
      </c>
      <c r="D31" s="17" t="s">
        <v>0</v>
      </c>
      <c r="E31" s="6"/>
      <c r="F31" s="43">
        <f>SUM(F32:F34)</f>
        <v>450</v>
      </c>
      <c r="G31" s="43"/>
      <c r="H31" s="44">
        <f t="shared" ref="H31" si="1">SUM(H32:H34)</f>
        <v>450</v>
      </c>
      <c r="I31" s="43">
        <f>I32</f>
        <v>450</v>
      </c>
      <c r="J31" s="44"/>
      <c r="K31" s="44">
        <f>SUM(K32:K34)</f>
        <v>450</v>
      </c>
      <c r="L31" s="43">
        <f>L32</f>
        <v>450</v>
      </c>
      <c r="M31" s="44"/>
      <c r="N31" s="45">
        <f>SUM(N32:N34)</f>
        <v>450</v>
      </c>
    </row>
    <row r="32" spans="1:14" x14ac:dyDescent="0.25">
      <c r="A32" s="93"/>
      <c r="B32" s="87" t="s">
        <v>28</v>
      </c>
      <c r="C32" s="90"/>
      <c r="D32" s="90"/>
      <c r="E32" s="6" t="s">
        <v>10</v>
      </c>
      <c r="F32" s="43">
        <f>SUM(G32:H32)</f>
        <v>450</v>
      </c>
      <c r="G32" s="44"/>
      <c r="H32" s="44">
        <v>450</v>
      </c>
      <c r="I32" s="43">
        <f>J32+K32</f>
        <v>450</v>
      </c>
      <c r="J32" s="44"/>
      <c r="K32" s="44">
        <v>450</v>
      </c>
      <c r="L32" s="43">
        <f>SUM(M32:N32)</f>
        <v>450</v>
      </c>
      <c r="M32" s="46"/>
      <c r="N32" s="47">
        <v>450</v>
      </c>
    </row>
    <row r="33" spans="1:14" ht="25.5" x14ac:dyDescent="0.25">
      <c r="A33" s="93"/>
      <c r="B33" s="88"/>
      <c r="C33" s="91"/>
      <c r="D33" s="91"/>
      <c r="E33" s="6" t="s">
        <v>15</v>
      </c>
      <c r="F33" s="48"/>
      <c r="G33" s="49"/>
      <c r="H33" s="49"/>
      <c r="I33" s="48"/>
      <c r="J33" s="49"/>
      <c r="K33" s="49"/>
      <c r="L33" s="48"/>
      <c r="M33" s="49"/>
      <c r="N33" s="50"/>
    </row>
    <row r="34" spans="1:14" ht="55.5" customHeight="1" thickBot="1" x14ac:dyDescent="0.3">
      <c r="A34" s="94"/>
      <c r="B34" s="89"/>
      <c r="C34" s="92"/>
      <c r="D34" s="92"/>
      <c r="E34" s="20" t="s">
        <v>17</v>
      </c>
      <c r="F34" s="51"/>
      <c r="G34" s="52"/>
      <c r="H34" s="52"/>
      <c r="I34" s="51"/>
      <c r="J34" s="52"/>
      <c r="K34" s="52"/>
      <c r="L34" s="51"/>
      <c r="M34" s="52"/>
      <c r="N34" s="53"/>
    </row>
    <row r="35" spans="1:14" ht="25.5" x14ac:dyDescent="0.25">
      <c r="A35" s="84"/>
      <c r="B35" s="16" t="s">
        <v>34</v>
      </c>
      <c r="C35" s="18">
        <v>7691</v>
      </c>
      <c r="D35" s="32" t="s">
        <v>0</v>
      </c>
      <c r="E35" s="16"/>
      <c r="F35" s="41">
        <f>F36</f>
        <v>300</v>
      </c>
      <c r="G35" s="35"/>
      <c r="H35" s="35">
        <f>SUM(H36:H38)</f>
        <v>300</v>
      </c>
      <c r="I35" s="41">
        <f>I36</f>
        <v>330</v>
      </c>
      <c r="J35" s="35"/>
      <c r="K35" s="35">
        <f>SUM(K36:K38)</f>
        <v>330</v>
      </c>
      <c r="L35" s="41">
        <f>SUM(L36)</f>
        <v>360</v>
      </c>
      <c r="M35" s="35"/>
      <c r="N35" s="36">
        <f>SUM(N36:N38)</f>
        <v>360</v>
      </c>
    </row>
    <row r="36" spans="1:14" ht="17.25" customHeight="1" x14ac:dyDescent="0.25">
      <c r="A36" s="85"/>
      <c r="B36" s="87" t="s">
        <v>21</v>
      </c>
      <c r="C36" s="90"/>
      <c r="D36" s="90"/>
      <c r="E36" s="30" t="s">
        <v>10</v>
      </c>
      <c r="F36" s="34">
        <f>G36+H36</f>
        <v>300</v>
      </c>
      <c r="G36" s="33"/>
      <c r="H36" s="33">
        <v>300</v>
      </c>
      <c r="I36" s="34">
        <f>J36+K36</f>
        <v>330</v>
      </c>
      <c r="J36" s="33"/>
      <c r="K36" s="33">
        <v>330</v>
      </c>
      <c r="L36" s="34">
        <f>SUM(M36:N36)</f>
        <v>360</v>
      </c>
      <c r="M36" s="33"/>
      <c r="N36" s="37">
        <v>360</v>
      </c>
    </row>
    <row r="37" spans="1:14" ht="25.5" x14ac:dyDescent="0.25">
      <c r="A37" s="85"/>
      <c r="B37" s="88"/>
      <c r="C37" s="91"/>
      <c r="D37" s="91"/>
      <c r="E37" s="30" t="s">
        <v>15</v>
      </c>
      <c r="F37" s="34"/>
      <c r="G37" s="33"/>
      <c r="H37" s="33"/>
      <c r="I37" s="34"/>
      <c r="J37" s="33"/>
      <c r="K37" s="33"/>
      <c r="L37" s="34"/>
      <c r="M37" s="33"/>
      <c r="N37" s="37"/>
    </row>
    <row r="38" spans="1:14" ht="26.25" customHeight="1" thickBot="1" x14ac:dyDescent="0.3">
      <c r="A38" s="86"/>
      <c r="B38" s="89"/>
      <c r="C38" s="92"/>
      <c r="D38" s="92"/>
      <c r="E38" s="31" t="s">
        <v>17</v>
      </c>
      <c r="F38" s="42"/>
      <c r="G38" s="38"/>
      <c r="H38" s="38"/>
      <c r="I38" s="42"/>
      <c r="J38" s="38"/>
      <c r="K38" s="38"/>
      <c r="L38" s="42"/>
      <c r="M38" s="38"/>
      <c r="N38" s="39"/>
    </row>
    <row r="39" spans="1:14" ht="27.75" customHeight="1" x14ac:dyDescent="0.25">
      <c r="A39" s="84"/>
      <c r="B39" s="16" t="s">
        <v>35</v>
      </c>
      <c r="C39" s="18">
        <v>7691</v>
      </c>
      <c r="D39" s="32" t="s">
        <v>0</v>
      </c>
      <c r="E39" s="16"/>
      <c r="F39" s="41">
        <f>F40</f>
        <v>350</v>
      </c>
      <c r="G39" s="35"/>
      <c r="H39" s="35">
        <f>SUM(H40:H42)</f>
        <v>350</v>
      </c>
      <c r="I39" s="41">
        <f>I40</f>
        <v>420</v>
      </c>
      <c r="J39" s="35"/>
      <c r="K39" s="35">
        <f>SUM(K40:K42)</f>
        <v>420</v>
      </c>
      <c r="L39" s="41">
        <f>SUM(L40)</f>
        <v>490</v>
      </c>
      <c r="M39" s="35"/>
      <c r="N39" s="36">
        <f>SUM(N40:N42)</f>
        <v>490</v>
      </c>
    </row>
    <row r="40" spans="1:14" ht="23.25" customHeight="1" x14ac:dyDescent="0.25">
      <c r="A40" s="85"/>
      <c r="B40" s="87" t="s">
        <v>29</v>
      </c>
      <c r="C40" s="90"/>
      <c r="D40" s="90"/>
      <c r="E40" s="30" t="s">
        <v>10</v>
      </c>
      <c r="F40" s="34">
        <f>G40+H40</f>
        <v>350</v>
      </c>
      <c r="G40" s="33"/>
      <c r="H40" s="33">
        <v>350</v>
      </c>
      <c r="I40" s="34">
        <f>J40+K40</f>
        <v>420</v>
      </c>
      <c r="J40" s="33"/>
      <c r="K40" s="33">
        <v>420</v>
      </c>
      <c r="L40" s="34">
        <f>SUM(M40:N40)</f>
        <v>490</v>
      </c>
      <c r="M40" s="33"/>
      <c r="N40" s="37">
        <v>490</v>
      </c>
    </row>
    <row r="41" spans="1:14" ht="25.5" customHeight="1" x14ac:dyDescent="0.25">
      <c r="A41" s="85"/>
      <c r="B41" s="88"/>
      <c r="C41" s="91"/>
      <c r="D41" s="91"/>
      <c r="E41" s="30" t="s">
        <v>15</v>
      </c>
      <c r="F41" s="33"/>
      <c r="G41" s="33"/>
      <c r="H41" s="33"/>
      <c r="I41" s="33"/>
      <c r="J41" s="33"/>
      <c r="K41" s="33"/>
      <c r="L41" s="33"/>
      <c r="M41" s="33"/>
      <c r="N41" s="37"/>
    </row>
    <row r="42" spans="1:14" ht="98.25" customHeight="1" thickBot="1" x14ac:dyDescent="0.3">
      <c r="A42" s="86"/>
      <c r="B42" s="89"/>
      <c r="C42" s="92"/>
      <c r="D42" s="92"/>
      <c r="E42" s="31" t="s">
        <v>17</v>
      </c>
      <c r="F42" s="21"/>
      <c r="G42" s="22"/>
      <c r="H42" s="22"/>
      <c r="I42" s="21"/>
      <c r="J42" s="22"/>
      <c r="K42" s="22"/>
      <c r="L42" s="21"/>
      <c r="M42" s="22"/>
      <c r="N42" s="23"/>
    </row>
    <row r="43" spans="1:14" ht="23.25" customHeight="1" x14ac:dyDescent="0.25">
      <c r="A43" s="82"/>
      <c r="B43" s="12"/>
      <c r="C43" s="11"/>
      <c r="D43" s="11"/>
      <c r="E43" s="12"/>
      <c r="F43" s="13"/>
      <c r="G43" s="14"/>
      <c r="H43" s="14"/>
      <c r="I43" s="13"/>
      <c r="J43" s="14"/>
      <c r="K43" s="14"/>
      <c r="L43" s="13"/>
      <c r="M43" s="14"/>
      <c r="N43" s="14"/>
    </row>
    <row r="44" spans="1:14" ht="24" customHeight="1" x14ac:dyDescent="0.25">
      <c r="A44" s="82"/>
      <c r="B44" s="12"/>
      <c r="C44" s="11"/>
      <c r="D44" s="11"/>
      <c r="E44" s="12"/>
      <c r="F44" s="13"/>
      <c r="G44" s="14"/>
      <c r="H44" s="14"/>
      <c r="I44" s="13"/>
      <c r="J44" s="14"/>
      <c r="K44" s="14"/>
      <c r="L44" s="13"/>
      <c r="M44" s="14"/>
      <c r="N44" s="14"/>
    </row>
    <row r="45" spans="1:14" ht="15" customHeight="1" x14ac:dyDescent="0.25">
      <c r="A45" s="11"/>
      <c r="B45" s="12"/>
      <c r="C45" s="11"/>
      <c r="D45" s="11"/>
      <c r="E45" s="12"/>
      <c r="F45" s="13"/>
      <c r="G45" s="14"/>
      <c r="H45" s="14"/>
      <c r="I45" s="13"/>
      <c r="J45" s="14"/>
      <c r="K45" s="14"/>
      <c r="L45" s="13"/>
      <c r="M45" s="14"/>
      <c r="N45" s="14"/>
    </row>
    <row r="46" spans="1:14" x14ac:dyDescent="0.25">
      <c r="A46" s="11"/>
      <c r="B46" s="12"/>
      <c r="C46" s="11"/>
      <c r="D46" s="11"/>
      <c r="E46" s="12"/>
      <c r="F46" s="13"/>
      <c r="G46" s="14"/>
      <c r="H46" s="14"/>
      <c r="I46" s="13"/>
      <c r="J46" s="14"/>
      <c r="K46" s="14"/>
      <c r="L46" s="13"/>
      <c r="M46" s="14"/>
      <c r="N46" s="14"/>
    </row>
    <row r="47" spans="1:14" ht="18.75" x14ac:dyDescent="0.3">
      <c r="A47" s="40" t="s">
        <v>36</v>
      </c>
      <c r="K47" s="40" t="s">
        <v>37</v>
      </c>
    </row>
  </sheetData>
  <mergeCells count="44">
    <mergeCell ref="J1:N1"/>
    <mergeCell ref="J2:L2"/>
    <mergeCell ref="J3:K3"/>
    <mergeCell ref="A27:A30"/>
    <mergeCell ref="B28:B30"/>
    <mergeCell ref="C28:C30"/>
    <mergeCell ref="D28:D30"/>
    <mergeCell ref="A5:N5"/>
    <mergeCell ref="A7:N7"/>
    <mergeCell ref="A6:N6"/>
    <mergeCell ref="F9:N10"/>
    <mergeCell ref="F11:H11"/>
    <mergeCell ref="I11:K11"/>
    <mergeCell ref="L11:N11"/>
    <mergeCell ref="A9:A12"/>
    <mergeCell ref="B9:B12"/>
    <mergeCell ref="C9:C12"/>
    <mergeCell ref="D9:D12"/>
    <mergeCell ref="E9:E12"/>
    <mergeCell ref="A14:N14"/>
    <mergeCell ref="A15:A18"/>
    <mergeCell ref="B16:B18"/>
    <mergeCell ref="C16:C18"/>
    <mergeCell ref="D16:D18"/>
    <mergeCell ref="A19:A22"/>
    <mergeCell ref="B20:B22"/>
    <mergeCell ref="C20:C22"/>
    <mergeCell ref="D20:D22"/>
    <mergeCell ref="A23:A26"/>
    <mergeCell ref="B24:B26"/>
    <mergeCell ref="C24:C26"/>
    <mergeCell ref="D24:D26"/>
    <mergeCell ref="A39:A42"/>
    <mergeCell ref="B40:B42"/>
    <mergeCell ref="C40:C42"/>
    <mergeCell ref="D40:D42"/>
    <mergeCell ref="A31:A34"/>
    <mergeCell ref="B32:B34"/>
    <mergeCell ref="C32:C34"/>
    <mergeCell ref="D32:D34"/>
    <mergeCell ref="A35:A38"/>
    <mergeCell ref="B36:B38"/>
    <mergeCell ref="C36:C38"/>
    <mergeCell ref="D36:D38"/>
  </mergeCells>
  <pageMargins left="0.51181102362204722" right="0.51181102362204722" top="0.74803149606299213" bottom="0.15748031496062992" header="0.31496062992125984" footer="0.31496062992125984"/>
  <pageSetup paperSize="9" scale="68" orientation="landscape" r:id="rId1"/>
  <headerFooter differentFirst="1">
    <oddHeader>&amp;C2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 до Програми</vt:lpstr>
      <vt:lpstr>'Додаток 1 до Програми'!Область_печати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2025-05-07T08:51:51Z</dcterms:modified>
</cp:coreProperties>
</file>