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Для оприлюднення\"/>
    </mc:Choice>
  </mc:AlternateContent>
  <bookViews>
    <workbookView xWindow="10830" yWindow="-45" windowWidth="10800" windowHeight="9210" tabRatio="904"/>
  </bookViews>
  <sheets>
    <sheet name="Проети ББ" sheetId="15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'Проети ББ'!$C$11:$FM$103</definedName>
    <definedName name="_xlnm.Print_Titles" localSheetId="0">'Проети ББ'!$C:$C</definedName>
    <definedName name="_xlnm.Print_Area" localSheetId="0">'Проети ББ'!$A$1:$FP$107</definedName>
    <definedName name="ЦСТ" localSheetId="0">'[1]Все БЗ'!#REF!</definedName>
  </definedNames>
  <calcPr calcId="152511"/>
</workbook>
</file>

<file path=xl/calcChain.xml><?xml version="1.0" encoding="utf-8"?>
<calcChain xmlns="http://schemas.openxmlformats.org/spreadsheetml/2006/main">
  <c r="H8" i="15" l="1"/>
  <c r="H7" i="15"/>
  <c r="H5" i="15"/>
  <c r="H4" i="15"/>
  <c r="I3" i="15"/>
  <c r="H3" i="15"/>
  <c r="FO23" i="15" l="1"/>
  <c r="FP23" i="15" s="1"/>
  <c r="E3" i="15" l="1"/>
  <c r="D5" i="15" l="1"/>
  <c r="D3" i="15" l="1"/>
  <c r="FO100" i="15" l="1"/>
  <c r="FP100" i="15" s="1"/>
  <c r="FO69" i="15"/>
  <c r="FP69" i="15" s="1"/>
  <c r="FO75" i="15"/>
  <c r="FP75" i="15" s="1"/>
  <c r="FO17" i="15" l="1"/>
  <c r="FP17" i="15" s="1"/>
  <c r="FO42" i="15" l="1"/>
  <c r="FP42" i="15" s="1"/>
</calcChain>
</file>

<file path=xl/comments1.xml><?xml version="1.0" encoding="utf-8"?>
<comments xmlns="http://schemas.openxmlformats.org/spreadsheetml/2006/main">
  <authors>
    <author>averba</author>
  </authors>
  <commentList>
    <comment ref="C40" authorId="0" shapeId="0">
      <text>
        <r>
          <rPr>
            <b/>
            <sz val="8"/>
            <color indexed="81"/>
            <rFont val="Tahoma"/>
            <family val="2"/>
            <charset val="204"/>
          </rPr>
          <t>averba:</t>
        </r>
        <r>
          <rPr>
            <sz val="8"/>
            <color indexed="81"/>
            <rFont val="Tahoma"/>
            <family val="2"/>
            <charset val="204"/>
          </rPr>
          <t xml:space="preserve">
Потребление ТЭР приведено  только по одному адресу. В связи с этим площадь этого здания добавлена в первое здание</t>
        </r>
      </text>
    </comment>
  </commentList>
</comments>
</file>

<file path=xl/sharedStrings.xml><?xml version="1.0" encoding="utf-8"?>
<sst xmlns="http://schemas.openxmlformats.org/spreadsheetml/2006/main" count="458" uniqueCount="190">
  <si>
    <t>Теплоснабжающее предприятие</t>
  </si>
  <si>
    <t xml:space="preserve">Отапливаемая площадь </t>
  </si>
  <si>
    <t>Общее потребление</t>
  </si>
  <si>
    <t>Затраты на энергоресурсы приведенные к действующим тарифам</t>
  </si>
  <si>
    <t>Общее затраты на ТЭР</t>
  </si>
  <si>
    <t xml:space="preserve">Базовое потребление энергоресурсов </t>
  </si>
  <si>
    <t>Инвестиции П1</t>
  </si>
  <si>
    <t>Инвестиции П2</t>
  </si>
  <si>
    <r>
      <t>м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</si>
  <si>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ТЭ От., МВт*ч</t>
  </si>
  <si>
    <t>ЭЭ, МВт*ч</t>
  </si>
  <si>
    <t>ПГ, МВт*ч</t>
  </si>
  <si>
    <t>ГВ, МВт*ч</t>
  </si>
  <si>
    <t>МВТ*ч</t>
  </si>
  <si>
    <t>ТЭ От., тыс. грн.</t>
  </si>
  <si>
    <t>ЭЭ, тыс. грн.</t>
  </si>
  <si>
    <t>ПГ, тыс. грн.</t>
  </si>
  <si>
    <t>ГВ, тыс. грн.</t>
  </si>
  <si>
    <t>ХВ, тыс. грн.</t>
  </si>
  <si>
    <t>тыс. грн.</t>
  </si>
  <si>
    <t>Годовая экономия энергоресурсов П1</t>
  </si>
  <si>
    <t>Годовая экономия энергоресурсов П2</t>
  </si>
  <si>
    <t>Итого, тыс. грн.</t>
  </si>
  <si>
    <t>Итого, МВт*ч</t>
  </si>
  <si>
    <t>Годовая экономия затрат на энергоресурсы П1</t>
  </si>
  <si>
    <t>Годовая экономия затрат на энергоресурсы П2</t>
  </si>
  <si>
    <t>Окупаемость П1</t>
  </si>
  <si>
    <t>Окпаемость П2</t>
  </si>
  <si>
    <t>лет</t>
  </si>
  <si>
    <t>ТЭ* От., МВт*ч</t>
  </si>
  <si>
    <r>
      <t>ХВ, тыс.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</si>
  <si>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ХВ, тыс. м3</t>
  </si>
  <si>
    <t>ГВ</t>
  </si>
  <si>
    <t>ЗОШ</t>
  </si>
  <si>
    <t>ДНЗ</t>
  </si>
  <si>
    <t>Загалом по ЗОШ</t>
  </si>
  <si>
    <t>Загалом по ДНЗ</t>
  </si>
  <si>
    <t>МВт*ч</t>
  </si>
  <si>
    <t>Усредненное фактическое потребление энергоресурсов за 2010-2014 гг.</t>
  </si>
  <si>
    <t>Освіта</t>
  </si>
  <si>
    <t>Инвестиции П3</t>
  </si>
  <si>
    <t>Годовая экономия энергоресурсов П3</t>
  </si>
  <si>
    <t>Годовая экономия затрат на энергоресурсы П3</t>
  </si>
  <si>
    <t>Окпаемость П3</t>
  </si>
  <si>
    <t>Об'єкт</t>
  </si>
  <si>
    <t>Будівлі об'єкту</t>
  </si>
  <si>
    <t>Відділ охорони здоров'я</t>
  </si>
  <si>
    <t>Загалом по відділу охорони здоров'я</t>
  </si>
  <si>
    <t>Тарифи</t>
  </si>
  <si>
    <t>Теплова енергія</t>
  </si>
  <si>
    <t>Електроенергія</t>
  </si>
  <si>
    <t>Природній газ</t>
  </si>
  <si>
    <t>Холодна вода</t>
  </si>
  <si>
    <t>Вугілля</t>
  </si>
  <si>
    <t>Дрова</t>
  </si>
  <si>
    <t>ТОВ "Сумитеплоенерго"</t>
  </si>
  <si>
    <t>ПАТ"Сумське НВО ім.Фрунзе"</t>
  </si>
  <si>
    <t>Загалом по ББ включених до ПДСЕР</t>
  </si>
  <si>
    <t>грн/кВт*ч</t>
  </si>
  <si>
    <t>грн/м3</t>
  </si>
  <si>
    <t>доля ГВ від ТЕ</t>
  </si>
  <si>
    <t>Скорочення викидів парникових газів П1</t>
  </si>
  <si>
    <t>Скорочення викидів парникових газів П2</t>
  </si>
  <si>
    <t>Скорочення викидів парникових газів П3</t>
  </si>
  <si>
    <r>
      <t>т СО</t>
    </r>
    <r>
      <rPr>
        <b/>
        <sz val="9"/>
        <color theme="1"/>
        <rFont val="Calibri"/>
        <family val="2"/>
        <charset val="204"/>
        <scheme val="minor"/>
      </rPr>
      <t>2</t>
    </r>
  </si>
  <si>
    <t>ТЕ</t>
  </si>
  <si>
    <t>ЕЕ</t>
  </si>
  <si>
    <t>Сумський дошкільний навчальний заклад (ясла-садок) № 2 "Ясочка"</t>
  </si>
  <si>
    <t>Сумський дошкільний навчальний заклад (центр розвитку дитини) № 14 "Золотий півник"</t>
  </si>
  <si>
    <t>Сумський дошкільний навчальний заклад № 22 "Джерельце"</t>
  </si>
  <si>
    <t>Економія ТЕ</t>
  </si>
  <si>
    <t>МВт*год.</t>
  </si>
  <si>
    <t>Економія ЕЕ</t>
  </si>
  <si>
    <t>Об'єкти з власними котельними або розташовані на кінцевих ділянках тепломережі. Пропонуються для переведення на біопаливо</t>
  </si>
  <si>
    <t>Викиди СО2</t>
  </si>
  <si>
    <t>т СО2/МВт*год.</t>
  </si>
  <si>
    <t>Фактичні викиди парникових газів</t>
  </si>
  <si>
    <t>Рік впровадження</t>
  </si>
  <si>
    <t>Пакет прийнятий до впровадження</t>
  </si>
  <si>
    <t>П1/П2/П3</t>
  </si>
  <si>
    <t>П1</t>
  </si>
  <si>
    <t>П2</t>
  </si>
  <si>
    <t>П3</t>
  </si>
  <si>
    <t>Инвестиції, тис. грн.</t>
  </si>
  <si>
    <t>Е</t>
  </si>
  <si>
    <t>ПГ</t>
  </si>
  <si>
    <t>Загалом</t>
  </si>
  <si>
    <t>Економія ПЕР, МВт*год.</t>
  </si>
  <si>
    <t>Економія ПЕР, тис. грн.</t>
  </si>
  <si>
    <r>
      <t>Скорочення викидів парникових газів, т СО</t>
    </r>
    <r>
      <rPr>
        <b/>
        <sz val="9"/>
        <color theme="1"/>
        <rFont val="Calibri"/>
        <family val="2"/>
        <charset val="204"/>
        <scheme val="minor"/>
      </rPr>
      <t>2</t>
    </r>
  </si>
  <si>
    <t xml:space="preserve">Окупність </t>
  </si>
  <si>
    <t>років</t>
  </si>
  <si>
    <t>Інвестиції, тис. грн.</t>
  </si>
  <si>
    <t>Скорочення викидів парникових газів, т СО2</t>
  </si>
  <si>
    <t>Загальна економія ПЕР , МВт*год.</t>
  </si>
  <si>
    <t>Споживання ТЕ після впровадження ЕЕЗ</t>
  </si>
  <si>
    <t>т СО2</t>
  </si>
  <si>
    <t>Сумська спеціалізована школа І-ІІІ ступенів №1 ім В. Стрельченка (ССШ № 1)</t>
  </si>
  <si>
    <t>Сумська спеціалізована школа І-ІІІ ступенів № 2 ім. Д. Косаренка (ССШ № 2)</t>
  </si>
  <si>
    <t>Сумська спеціалізована школа І-ІІІ ступенів № 3 ім енерал-лейтенанта А. Морозова        (ССШ № 3)</t>
  </si>
  <si>
    <t>Сумська загальноосвітня школа І-ІІІ ступенів № 4      (ЗОШ № 4)</t>
  </si>
  <si>
    <t>Сумська загальноосвітня школа І-ІІІ ступенів № 5     (ЗОШ № 5)</t>
  </si>
  <si>
    <t>Сумська загальноосвітня школа І-ІІІ ступенів № 6       (ЗОШ № 6)</t>
  </si>
  <si>
    <t>Сумська спеціалізована школа І-ІІІ ступенів № 7 (ССШ № 7)</t>
  </si>
  <si>
    <t>Сумська загальноосвітня школа І-ІІІ ступенів № 8    (ЗОШ № 8)</t>
  </si>
  <si>
    <t>Сумська спеціалізована школа І-ІІІ ступенів № 9 (ССШ № 9)</t>
  </si>
  <si>
    <t>Сумська спеціалізована школа І-ІІІ ступенів № 10 (ССШ № 10)</t>
  </si>
  <si>
    <t>Сумська загальноосвітня школа І-ІІІ ступенів № 11 (ЗОШ № 11)</t>
  </si>
  <si>
    <t>Сумська загальноосвітня школа І-ІІІ ступенів № 12 ім. Б. Берестовського (ЗОШ № 12)</t>
  </si>
  <si>
    <t>Сумська загальноосвітня школа І-ІІІ ступенів № 13 ім. А.С. Мачуленка (ЗОШ № 13)</t>
  </si>
  <si>
    <t>Сумська загальноосвітня школа І-ІІІ ступенів № 15 ім. Д. Турбіна (ЗОШ № 15)</t>
  </si>
  <si>
    <t>Сумська спеціалізована школа І-ІІІ ступенів № 17 (ССШ № 17)</t>
  </si>
  <si>
    <t>Сумська загальноосвітня школа І-ІІІ ступенів № 18           (ЗОШ № 18)</t>
  </si>
  <si>
    <t>Сумськ азагальноосвітня школа І-ІІІ ступенів № 19 ім. М. С. Нестеровського      (ЗОШ № 19)</t>
  </si>
  <si>
    <t>Сумська загальноосвітня школа І-ІІІ ступенів № 20 (ЗОШ № 20)</t>
  </si>
  <si>
    <t>Сумська загальноосвітня школа І-ІІІ ступенів № 21 (ЗОШ № 21)</t>
  </si>
  <si>
    <t>Сумська загальноосвітня школа І-ІІІ ступенів № 22               (ЗОШ №22)</t>
  </si>
  <si>
    <t>Сумська загальноосвітня школа І-ІІІ ступенів № 23 (ЗОШ № 23)</t>
  </si>
  <si>
    <t>Сумська загальноосвітня школа І-ІІІ ступенів № 24 (ЗОШ № 24)</t>
  </si>
  <si>
    <t>Сумська спеціалізована школа   І-ІІІ ступенів № 25                 (ССШ № 25)</t>
  </si>
  <si>
    <t>Сумська загальноосвітня школа І-ІІ ступенів № 26                (ЗОШ № 26)</t>
  </si>
  <si>
    <t>Сумська загальноосвітня школа І-ІІІ ступенів № 27 (ЗОШ № 27)</t>
  </si>
  <si>
    <t>Сумська спеціалізована школа І-ІІІ ступенів № 29                (ССШ №29)</t>
  </si>
  <si>
    <t>Сумська спеціалізована школа І ступеня № 30 (ССШ № 30)</t>
  </si>
  <si>
    <t xml:space="preserve">Сумська гімназія № 1 </t>
  </si>
  <si>
    <t>Піщанська загальноосвітня школа І-ІІ ступенів</t>
  </si>
  <si>
    <t xml:space="preserve">власна котельня </t>
  </si>
  <si>
    <t xml:space="preserve">Олександрівська гімназія </t>
  </si>
  <si>
    <t>Сумський дошкільний навчальний заклад (ясла-садок) № 1 "Ромашка"</t>
  </si>
  <si>
    <t>Сумський дошкільний навчальний заклад (ясла-садок) № 3 "Калинка"</t>
  </si>
  <si>
    <t>Сумський дошкільний навчальний заклад № 5 "Снігуронька"</t>
  </si>
  <si>
    <t>Сумський дошкільний навчальний заклад № 6 "Метелик"</t>
  </si>
  <si>
    <t>Сумський дошкільний навчальний заклад № 7 "Попелюшка"</t>
  </si>
  <si>
    <t>Сумський дошкільний навчальний заклад № 8 "Космічний"</t>
  </si>
  <si>
    <t>Сумський дошкільний навчально-виховний комплекс: "Загальноосвітня школа І ступеня-дошкільний навчальний заклад  № 9 "Веснянка"</t>
  </si>
  <si>
    <t>Сумський дошкільний навчальний заклад № 10 "Малючок"</t>
  </si>
  <si>
    <t>Сумський дошкільний навчально-виховний комплекс: "Загальноосвітня школа І ступеня-дошкільний навчальний заклад № 11 "Журавонька"</t>
  </si>
  <si>
    <t>Сумський дошкільний навчальний заклад № 12 "Олімпійський"</t>
  </si>
  <si>
    <t>Сумський дошкільний навчальний заклад (центр розвитку дитини) № 13 "Купава"</t>
  </si>
  <si>
    <t xml:space="preserve">Сумський дошкільний навчальний заклад (ясла-садок) № 15 "Перлинка" </t>
  </si>
  <si>
    <t>Сумський дошкільний навчальний заклад (ясла-садок) № 16 "Сонечко"</t>
  </si>
  <si>
    <t>Сумський дошкільний навчальний заклад (ясла-садок) № 17 "Радість"</t>
  </si>
  <si>
    <t>Сумський дошкільний навчальний заклад (центр розвитку дитини) № 18 "Зірниця"</t>
  </si>
  <si>
    <t xml:space="preserve">Сумський дошкільний навчальний заклад № 19 "Румянек" </t>
  </si>
  <si>
    <t>Сумський спеціальний дошкільний навчальний заклад (ясла-садок) № 20 "Посмішка"</t>
  </si>
  <si>
    <t>Сумський дошкільний навчальний заклад (ясла-садок) № 21 "Волошка"</t>
  </si>
  <si>
    <t>Сумський дошкільний навчальний заклад (ясла-садок)  № 23 "Золотий ключик"</t>
  </si>
  <si>
    <t>Сумський дошкільний навчальний заклад (ясла-садок) № 25 "Білосніжка"</t>
  </si>
  <si>
    <t>Сумський дошкільний навчальний  (центр розвитку дитини)   № 26 "Ласкавушка"</t>
  </si>
  <si>
    <t>Сумський дошкільний навчальний заклад (ясла-садок) № 27 "Світанок"</t>
  </si>
  <si>
    <t>Сумський дошкільний навчальний заклад (центр розвитку дитини) № 28 "Ювілейний"</t>
  </si>
  <si>
    <t>Сумський дошкільний навчальний заклад (ясла-садок) № 30 "Чебурашка"</t>
  </si>
  <si>
    <t>Сумський дошкільний навчальний заклад (ясла-садок) № 31 "Ягідка"</t>
  </si>
  <si>
    <t>Сумський дошкільний навчальний заклад (ясла-садок) № 32 "Ластівка"</t>
  </si>
  <si>
    <t>Сумський дошкільний навчальний заклад № 33 "Маринка"</t>
  </si>
  <si>
    <t>Сумський спеціальний реабілітаційний навчально-виховний комплекс: "Загальноосвітня школа І ступеня-дошкільний навчальний заклад № 34" (ясла-садок)</t>
  </si>
  <si>
    <t>Сумський дошкільний навчальний заклад (центр розвитку дитини) № 36 "Червоненька квіточка"</t>
  </si>
  <si>
    <t>Сумський спеціальний навчально-виховний комплекс: "Загальноосвітня школа І ступеня-дошкільний навчальний заклад № 37 "Зірочка"</t>
  </si>
  <si>
    <t>Сумський дошкільний навчальний заклад № 39 "Теремок"</t>
  </si>
  <si>
    <t>Сумський дошкільний навчальний заклад № 40 "Дельфін"</t>
  </si>
  <si>
    <t>Сумський навчально-виховний комплекс: "Загальноосвітня школа І ступеня - дошкільний навчальний заклад № 41 "Райдуга"</t>
  </si>
  <si>
    <t>Сумський навчально-виховний комплекс: "Загальноосвітня школа І ступеня - дошкільний навчальний заклад № 42"</t>
  </si>
  <si>
    <t>Сумськи йміський центр еколого-натуралістичної творчості учнівської молоді (ЦЕНТУМ)</t>
  </si>
  <si>
    <t>Міський міжшкільний навчально-виробничий комбінат (МНВК)</t>
  </si>
  <si>
    <t>Сумський міський центр науково-технічної творчості мододі (ЦНТТМ)</t>
  </si>
  <si>
    <t>Сумський Палац дітей та юнацтва (ПДЮ)</t>
  </si>
  <si>
    <t>Сумська спеціалізована загальноосвітня школа (Спецшкола)</t>
  </si>
  <si>
    <t>КУ "Сумська міська клінічна лікарня №1"</t>
  </si>
  <si>
    <t>Поліклінічне відділення №1 та стаціонар</t>
  </si>
  <si>
    <t>КУ "Сумська міська дитяча клінічна лікарня Святої Зінаїди"</t>
  </si>
  <si>
    <t>лікарня</t>
  </si>
  <si>
    <t>лікарня (стаціонар)</t>
  </si>
  <si>
    <t>поліклініка №2</t>
  </si>
  <si>
    <t>поліклініка №1</t>
  </si>
  <si>
    <t>КУ "Сумський пологовий будинок №1"</t>
  </si>
  <si>
    <t>КЗ"Центр ПМСД №3 м.Суми</t>
  </si>
  <si>
    <t>Комунальна установа "Сумська міська клінічна стоматологічна поліклініка"</t>
  </si>
  <si>
    <t>КУ "Сумська міська клінічна лікарня №4"</t>
  </si>
  <si>
    <t>поліклініка</t>
  </si>
  <si>
    <t>поліклініка №4</t>
  </si>
  <si>
    <t>стаціонар</t>
  </si>
  <si>
    <t>Об'єкти для яких розроблені ЕА РНЦ "АЙТІКОН"</t>
  </si>
  <si>
    <t>Об'єкти для яких розроблені ЕА "ФІАТУ"</t>
  </si>
  <si>
    <t>Економія ПГ</t>
  </si>
  <si>
    <t>Економія ГВ</t>
  </si>
  <si>
    <t>КУ "Сумська міська клінічна лікарня №5"</t>
  </si>
  <si>
    <t>ДКППВ ПАТ"Сумське НВО"</t>
  </si>
  <si>
    <t>Загалом по іншим закладам управління освіти і науки СМР</t>
  </si>
  <si>
    <t>Додаток 4. Проекти з енергозбереження в бюджетному секторі</t>
  </si>
  <si>
    <t xml:space="preserve">Загалом по закладам управління освіти і науки Сумської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</si>
</sst>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9" fontId="6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7" borderId="1" xfId="0" applyFont="1" applyFill="1" applyBorder="1"/>
    <xf numFmtId="0" fontId="0" fillId="9" borderId="1" xfId="0" applyFill="1" applyBorder="1"/>
    <xf numFmtId="0" fontId="0" fillId="7" borderId="1" xfId="0" applyFill="1" applyBorder="1"/>
    <xf numFmtId="0" fontId="0" fillId="10" borderId="0" xfId="0" applyFill="1"/>
    <xf numFmtId="0" fontId="0" fillId="10" borderId="1" xfId="0" applyFill="1" applyBorder="1"/>
    <xf numFmtId="0" fontId="1" fillId="11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1" fillId="11" borderId="1" xfId="0" applyFont="1" applyFill="1" applyBorder="1"/>
    <xf numFmtId="164" fontId="0" fillId="0" borderId="1" xfId="0" applyNumberFormat="1" applyBorder="1" applyAlignment="1">
      <alignment horizontal="right" vertical="center" wrapText="1"/>
    </xf>
    <xf numFmtId="0" fontId="1" fillId="11" borderId="1" xfId="0" applyFon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right" vertical="center" wrapText="1"/>
    </xf>
    <xf numFmtId="0" fontId="0" fillId="12" borderId="1" xfId="0" applyFill="1" applyBorder="1" applyAlignment="1">
      <alignment wrapText="1"/>
    </xf>
    <xf numFmtId="0" fontId="0" fillId="12" borderId="1" xfId="0" applyFill="1" applyBorder="1"/>
    <xf numFmtId="0" fontId="8" fillId="13" borderId="1" xfId="0" applyFont="1" applyFill="1" applyBorder="1"/>
    <xf numFmtId="0" fontId="8" fillId="13" borderId="1" xfId="0" applyFont="1" applyFill="1" applyBorder="1" applyAlignment="1">
      <alignment wrapText="1"/>
    </xf>
    <xf numFmtId="0" fontId="1" fillId="8" borderId="1" xfId="0" applyFont="1" applyFill="1" applyBorder="1"/>
    <xf numFmtId="0" fontId="7" fillId="0" borderId="1" xfId="0" applyFont="1" applyBorder="1"/>
    <xf numFmtId="164" fontId="0" fillId="0" borderId="1" xfId="0" applyNumberFormat="1" applyBorder="1" applyAlignment="1">
      <alignment horizontal="right" vertical="center"/>
    </xf>
    <xf numFmtId="164" fontId="1" fillId="8" borderId="1" xfId="0" applyNumberFormat="1" applyFont="1" applyFill="1" applyBorder="1" applyAlignment="1">
      <alignment horizontal="right" vertical="center"/>
    </xf>
    <xf numFmtId="164" fontId="12" fillId="8" borderId="1" xfId="0" applyNumberFormat="1" applyFont="1" applyFill="1" applyBorder="1" applyAlignment="1">
      <alignment horizontal="right" vertical="center"/>
    </xf>
    <xf numFmtId="164" fontId="1" fillId="7" borderId="1" xfId="0" applyNumberFormat="1" applyFont="1" applyFill="1" applyBorder="1" applyAlignment="1">
      <alignment horizontal="right" vertical="center"/>
    </xf>
    <xf numFmtId="164" fontId="12" fillId="7" borderId="1" xfId="0" applyNumberFormat="1" applyFont="1" applyFill="1" applyBorder="1" applyAlignment="1">
      <alignment horizontal="right" vertical="center"/>
    </xf>
    <xf numFmtId="164" fontId="1" fillId="9" borderId="1" xfId="0" applyNumberFormat="1" applyFont="1" applyFill="1" applyBorder="1" applyAlignment="1">
      <alignment horizontal="right" vertical="center"/>
    </xf>
    <xf numFmtId="164" fontId="12" fillId="9" borderId="1" xfId="0" applyNumberFormat="1" applyFont="1" applyFill="1" applyBorder="1" applyAlignment="1">
      <alignment horizontal="right" vertical="center"/>
    </xf>
    <xf numFmtId="164" fontId="11" fillId="10" borderId="1" xfId="0" applyNumberFormat="1" applyFont="1" applyFill="1" applyBorder="1" applyAlignment="1">
      <alignment horizontal="right" vertical="center"/>
    </xf>
    <xf numFmtId="164" fontId="13" fillId="10" borderId="1" xfId="0" applyNumberFormat="1" applyFont="1" applyFill="1" applyBorder="1" applyAlignment="1">
      <alignment horizontal="right" vertical="center"/>
    </xf>
    <xf numFmtId="164" fontId="1" fillId="11" borderId="1" xfId="0" applyNumberFormat="1" applyFont="1" applyFill="1" applyBorder="1" applyAlignment="1">
      <alignment horizontal="right" vertical="center"/>
    </xf>
    <xf numFmtId="164" fontId="12" fillId="11" borderId="1" xfId="0" applyNumberFormat="1" applyFont="1" applyFill="1" applyBorder="1" applyAlignment="1">
      <alignment horizontal="right" vertical="center"/>
    </xf>
    <xf numFmtId="164" fontId="11" fillId="13" borderId="1" xfId="0" applyNumberFormat="1" applyFont="1" applyFill="1" applyBorder="1" applyAlignment="1">
      <alignment horizontal="right" vertical="center"/>
    </xf>
    <xf numFmtId="164" fontId="13" fillId="13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/>
    <xf numFmtId="164" fontId="7" fillId="0" borderId="1" xfId="0" applyNumberFormat="1" applyFont="1" applyBorder="1" applyAlignment="1">
      <alignment horizontal="right" vertical="center"/>
    </xf>
    <xf numFmtId="0" fontId="0" fillId="14" borderId="1" xfId="0" applyFill="1" applyBorder="1" applyAlignment="1">
      <alignment wrapText="1"/>
    </xf>
    <xf numFmtId="0" fontId="0" fillId="15" borderId="1" xfId="0" applyFill="1" applyBorder="1" applyAlignment="1">
      <alignment wrapText="1"/>
    </xf>
    <xf numFmtId="0" fontId="1" fillId="11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9" fontId="7" fillId="0" borderId="1" xfId="2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12" borderId="1" xfId="0" applyNumberFormat="1" applyFont="1" applyFill="1" applyBorder="1" applyAlignment="1">
      <alignment horizontal="right" vertical="center" wrapText="1"/>
    </xf>
    <xf numFmtId="9" fontId="7" fillId="12" borderId="1" xfId="2" applyFont="1" applyFill="1" applyBorder="1" applyAlignment="1">
      <alignment horizontal="right" vertical="center" wrapText="1"/>
    </xf>
    <xf numFmtId="164" fontId="0" fillId="1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wrapText="1"/>
    </xf>
    <xf numFmtId="0" fontId="0" fillId="16" borderId="0" xfId="0" applyFill="1"/>
    <xf numFmtId="0" fontId="0" fillId="16" borderId="1" xfId="0" applyFill="1" applyBorder="1" applyAlignment="1">
      <alignment wrapText="1"/>
    </xf>
    <xf numFmtId="0" fontId="0" fillId="16" borderId="1" xfId="0" applyFill="1" applyBorder="1"/>
    <xf numFmtId="164" fontId="0" fillId="16" borderId="1" xfId="0" applyNumberFormat="1" applyFill="1" applyBorder="1" applyAlignment="1">
      <alignment horizontal="right" vertical="center" wrapText="1"/>
    </xf>
    <xf numFmtId="164" fontId="7" fillId="16" borderId="1" xfId="0" applyNumberFormat="1" applyFont="1" applyFill="1" applyBorder="1" applyAlignment="1">
      <alignment horizontal="right" vertical="center" wrapText="1"/>
    </xf>
    <xf numFmtId="9" fontId="7" fillId="16" borderId="1" xfId="2" applyFont="1" applyFill="1" applyBorder="1" applyAlignment="1">
      <alignment horizontal="right" vertical="center" wrapText="1"/>
    </xf>
    <xf numFmtId="164" fontId="0" fillId="16" borderId="1" xfId="0" applyNumberFormat="1" applyFill="1" applyBorder="1" applyAlignment="1">
      <alignment horizontal="right" vertical="center"/>
    </xf>
    <xf numFmtId="164" fontId="0" fillId="16" borderId="0" xfId="0" applyNumberFormat="1" applyFill="1" applyBorder="1" applyAlignment="1">
      <alignment horizontal="right" vertical="center"/>
    </xf>
    <xf numFmtId="0" fontId="0" fillId="13" borderId="1" xfId="0" applyFill="1" applyBorder="1"/>
    <xf numFmtId="164" fontId="0" fillId="13" borderId="1" xfId="0" applyNumberFormat="1" applyFill="1" applyBorder="1" applyAlignment="1">
      <alignment horizontal="right" vertical="center" wrapText="1"/>
    </xf>
    <xf numFmtId="164" fontId="7" fillId="13" borderId="1" xfId="0" applyNumberFormat="1" applyFont="1" applyFill="1" applyBorder="1" applyAlignment="1">
      <alignment horizontal="right" vertical="center" wrapText="1"/>
    </xf>
    <xf numFmtId="9" fontId="7" fillId="13" borderId="1" xfId="2" applyFont="1" applyFill="1" applyBorder="1" applyAlignment="1">
      <alignment horizontal="right" vertical="center" wrapText="1"/>
    </xf>
    <xf numFmtId="164" fontId="0" fillId="13" borderId="1" xfId="0" applyNumberFormat="1" applyFill="1" applyBorder="1" applyAlignment="1">
      <alignment horizontal="right" vertical="center"/>
    </xf>
    <xf numFmtId="0" fontId="0" fillId="13" borderId="0" xfId="0" applyFill="1"/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/>
    <xf numFmtId="1" fontId="13" fillId="0" borderId="1" xfId="0" applyNumberFormat="1" applyFont="1" applyBorder="1" applyAlignment="1">
      <alignment horizontal="right" vertical="center"/>
    </xf>
    <xf numFmtId="1" fontId="13" fillId="13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13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/>
    <xf numFmtId="164" fontId="0" fillId="0" borderId="1" xfId="0" applyNumberFormat="1" applyBorder="1"/>
    <xf numFmtId="0" fontId="1" fillId="11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center" vertical="center" textRotation="90"/>
    </xf>
    <xf numFmtId="0" fontId="8" fillId="11" borderId="7" xfId="0" applyFont="1" applyFill="1" applyBorder="1" applyAlignment="1">
      <alignment horizontal="center" vertical="center" textRotation="90"/>
    </xf>
    <xf numFmtId="0" fontId="8" fillId="8" borderId="7" xfId="0" applyFont="1" applyFill="1" applyBorder="1" applyAlignment="1">
      <alignment horizontal="center" vertical="center" textRotation="90"/>
    </xf>
    <xf numFmtId="0" fontId="8" fillId="7" borderId="7" xfId="0" applyFont="1" applyFill="1" applyBorder="1" applyAlignment="1">
      <alignment horizontal="center" vertical="center" textRotation="90"/>
    </xf>
    <xf numFmtId="0" fontId="8" fillId="9" borderId="7" xfId="0" applyFont="1" applyFill="1" applyBorder="1" applyAlignment="1">
      <alignment horizontal="center" vertical="center" textRotation="90"/>
    </xf>
    <xf numFmtId="0" fontId="8" fillId="10" borderId="0" xfId="0" applyFont="1" applyFill="1" applyAlignment="1">
      <alignment horizontal="center" vertical="center" textRotation="90"/>
    </xf>
    <xf numFmtId="0" fontId="0" fillId="0" borderId="0" xfId="0" applyBorder="1"/>
    <xf numFmtId="0" fontId="0" fillId="0" borderId="0" xfId="0" applyBorder="1" applyAlignment="1">
      <alignment wrapText="1"/>
    </xf>
    <xf numFmtId="2" fontId="7" fillId="0" borderId="0" xfId="0" applyNumberFormat="1" applyFont="1" applyBorder="1"/>
    <xf numFmtId="0" fontId="16" fillId="0" borderId="0" xfId="0" applyFont="1"/>
    <xf numFmtId="0" fontId="0" fillId="0" borderId="7" xfId="0" applyBorder="1" applyAlignment="1">
      <alignment horizontal="left" vertical="center"/>
    </xf>
    <xf numFmtId="0" fontId="0" fillId="0" borderId="2" xfId="0" applyBorder="1"/>
    <xf numFmtId="0" fontId="0" fillId="0" borderId="10" xfId="0" applyBorder="1"/>
    <xf numFmtId="0" fontId="1" fillId="11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17" fillId="0" borderId="9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7;&#1058;,%20&#1058;&#1077;&#1093;&#1095;&#1072;&#1089;&#1090;&#1100;/&#1045;&#1041;&#1056;&#1056;,%20&#1044;&#1085;&#1077;&#1087;&#1088;&#1086;&#1087;&#1077;&#1090;&#1088;&#1086;&#1074;&#1089;&#1082;/&#1056;&#1077;&#1079;&#1091;&#1083;&#1100;&#1090;&#1080;&#1088;&#1091;&#1102;&#1097;&#1072;&#1103;%20&#1055;&#1059;&#1051;%201/&#1055;&#1077;&#1088;&#1074;&#1080;&#1095;&#1085;&#1072;&#1103;%20&#1080;&#1085;&#1092;&#1086;&#1088;&#1084;&#1072;&#1094;&#1080;&#1103;/&#1040;&#1085;&#1082;&#1077;&#1090;&#1072;%20&#1076;&#1083;&#1103;%20&#1089;&#1073;&#1086;&#1088;&#1072;%20&#1076;&#1072;&#1085;&#1085;&#1099;&#1093;%20&#1087;&#1086;%20&#1073;&#1102;&#1076;&#1078;&#1077;&#1090;&#1085;&#1099;&#1084;%20&#1079;&#1076;&#1072;&#1085;&#1080;&#1103;&#1084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/&#1040;&#1049;&#1058;&#1048;&#1050;&#1054;&#1053;/&#1069;&#1057;&#1058;_&#1086;&#1089;&#1085;&#1086;&#1074;&#1085;&#1086;&#1081;/&#1055;&#1056;&#1054;&#1045;&#1050;&#1058;&#1067;%202015&#1075;/&#1055;2.%20&#1052;&#1069;&#1056;2/&#1053;&#1072;&#1087;&#1080;&#1089;&#1072;&#1085;&#1080;&#1077;%20&#1055;&#1044;&#1059;&#1069;&#1056;/&#1057;&#1091;&#1084;&#1099;/&#1042;&#1093;&#1086;&#1076;&#1103;&#1097;&#1072;&#1103;%20&#1080;&#1085;&#1092;&#1086;&#1088;&#1084;&#1072;&#1094;&#1080;&#1103;%20&#1086;&#1090;%20&#1043;&#1086;&#1088;&#1086;&#1076;&#1072;/&#1058;&#1072;&#1088;&#1080;&#1092;&#1099;/&#1058;&#1072;&#1088;&#1080;&#1092;&#1080;%20&#1057;&#1091;&#1084;&#1099;&#1090;&#1077;&#1087;&#1083;&#1086;&#1101;&#1085;&#1077;&#1088;&#1075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49;&#1058;&#1048;&#1050;&#1054;&#1053;/&#1069;&#1057;&#1058;,%20&#1058;&#1077;&#1093;&#1095;&#1072;&#1089;&#1090;&#1100;/&#1056;&#1072;&#1073;&#1086;&#1095;&#1080;&#1077;%20&#1087;&#1088;&#1086;&#1077;&#1082;&#1090;&#1099;/&#1052;&#1045;&#1056;%20USAID%202-&#1081;%20&#1069;&#1058;&#1040;&#1055;/&#1069;&#1040;%20&#1075;.%20&#1057;&#1091;&#1084;&#1099;/&#1054;&#1073;&#1098;&#1077;&#1082;&#1090;&#1099;%20&#1086;&#1073;&#1089;&#1083;&#1077;&#1076;&#1086;&#1074;&#1072;&#1085;&#1080;&#1103;/&#1041;&#1102;&#1076;&#1078;&#1077;&#1090;&#1085;&#1099;&#1077;%20&#1079;&#1076;&#1072;&#1085;&#1080;&#1103;/&#1044;&#1053;&#1047;%20&#8470;39/&#1056;&#1072;&#1089;&#1095;&#1077;&#1090;&#1085;&#1099;&#1081;%20&#1092;&#1072;&#1081;&#1083;%20&#1044;&#1053;&#1047;%20&#8470;3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/&#1040;&#1049;&#1058;&#1048;&#1050;&#1054;&#1053;/&#1069;&#1057;&#1058;,%20&#1058;&#1077;&#1093;&#1095;&#1072;&#1089;&#1090;&#1100;/&#1056;&#1072;&#1073;&#1086;&#1095;&#1080;&#1077;%20&#1087;&#1088;&#1086;&#1077;&#1082;&#1090;&#1099;/&#1052;&#1045;&#1056;%20USAID%202-&#1081;%20&#1069;&#1058;&#1040;&#1055;/&#1056;&#1072;&#1073;&#1086;&#1095;&#1072;&#1103;/&#1057;&#1091;&#1084;&#1080;/&#1056;&#1072;&#1089;&#1095;&#1077;&#1090;&#1099;/&#1041;&#1072;&#1083;&#1072;&#1085;&#1089;%20&#1055;&#1045;&#1056;%20&#1057;&#1091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"/>
      <sheetName val="Общие данные"/>
      <sheetName val="Энергопотребление"/>
      <sheetName val="Все БЗ"/>
      <sheetName val="ЦСТ школы"/>
      <sheetName val="ЦСТ школы ЕБРР"/>
      <sheetName val="ИК школы"/>
      <sheetName val="ИК школы ЕБРР"/>
      <sheetName val="ЦСТ ДУЗ"/>
      <sheetName val="ЦСТ ДУЗ ЕБРР"/>
      <sheetName val="ИК ДУЗ"/>
      <sheetName val="ИК ДУЗ ЕБРР"/>
      <sheetName val="ЦСТ прочие ОБ"/>
      <sheetName val="ЦСТ прочие ОБ ЕБРР"/>
      <sheetName val="ИК прочие ОБ"/>
      <sheetName val="ЦСТ Больницы+Поликлиники"/>
      <sheetName val="ИК Больницы+Поликлиники"/>
      <sheetName val="ЦСТ прочие"/>
      <sheetName val="ИК прочие"/>
      <sheetName val="Внедренные ЭЭМ"/>
      <sheetName val="Итого по БЗ ЦСТ"/>
      <sheetName val="Итого по БЗ 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I24">
            <v>1020.13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.1"/>
      <sheetName val="т.2"/>
      <sheetName val="т.3"/>
      <sheetName val="т.4"/>
      <sheetName val="т.5"/>
      <sheetName val="Загальні дані"/>
      <sheetName val="Споживання"/>
      <sheetName val="Аналіз споживання"/>
      <sheetName val="Стіни"/>
      <sheetName val="Подвалы"/>
      <sheetName val="Подвалы (2)"/>
      <sheetName val="Пол на ГР"/>
      <sheetName val="На грунте"/>
      <sheetName val="Вікна"/>
      <sheetName val="Фасад"/>
      <sheetName val="Геометрія"/>
      <sheetName val="Геометрія не зас. бал."/>
      <sheetName val="Результати з геометрії"/>
      <sheetName val="Засклені балкони фасад"/>
      <sheetName val="Результати балкони"/>
      <sheetName val="Результати"/>
      <sheetName val="Рабочие дни"/>
      <sheetName val="Мероприятия"/>
      <sheetName val="КПД О"/>
      <sheetName val="КПД О (2)"/>
      <sheetName val="КПД О (3)"/>
      <sheetName val="КПД ГВ"/>
      <sheetName val="КПД ГВ (2)"/>
      <sheetName val="КПД ГВ (3)"/>
      <sheetName val="Обладнання"/>
      <sheetName val="Освітлення"/>
      <sheetName val="Метабол.тепло"/>
      <sheetName val="Інвестиції"/>
      <sheetName val="Результати інвестиції"/>
      <sheetName val="фінансовий план"/>
      <sheetName val="Звіти"/>
      <sheetName val="Викиди"/>
      <sheetName val="КПД автоматизации"/>
      <sheetName val="Таблицы для отчета"/>
      <sheetName val="Приложение 5"/>
    </sheetNames>
    <sheetDataSet>
      <sheetData sheetId="0"/>
      <sheetData sheetId="1"/>
      <sheetData sheetId="2"/>
      <sheetData sheetId="3"/>
      <sheetData sheetId="4"/>
      <sheetData sheetId="5">
        <row r="14">
          <cell r="C14">
            <v>6750.2610000000004</v>
          </cell>
        </row>
      </sheetData>
      <sheetData sheetId="6">
        <row r="111">
          <cell r="B111">
            <v>1.293439380911436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(2)"/>
      <sheetName val="Прийняті коефіцієнти"/>
      <sheetName val="Баланс ПЕР исход."/>
      <sheetName val="Баланс ПЕР с учетом ГСОП"/>
      <sheetName val="Прогноз"/>
      <sheetName val="Кадастр"/>
      <sheetName val="Теплоснабжение"/>
      <sheetName val="Тарифи "/>
      <sheetName val="Теплоснабжение (2)"/>
      <sheetName val="ГДОП"/>
      <sheetName val="Теплоснабжение (4)"/>
      <sheetName val="Теплоснабжение (3)"/>
      <sheetName val="Лист1"/>
      <sheetName val="Баланс ПЕР с учетом ГСОП (2)"/>
      <sheetName val="Прогноз для ТГ"/>
    </sheetNames>
    <sheetDataSet>
      <sheetData sheetId="0"/>
      <sheetData sheetId="1">
        <row r="4">
          <cell r="D4">
            <v>33.930219350310523</v>
          </cell>
        </row>
        <row r="15">
          <cell r="D15">
            <v>0.20200000000000001</v>
          </cell>
        </row>
        <row r="16">
          <cell r="D16">
            <v>1.0845</v>
          </cell>
        </row>
        <row r="17">
          <cell r="D17">
            <v>0.34100000000000003</v>
          </cell>
        </row>
        <row r="22">
          <cell r="D22">
            <v>0.27197219057199462</v>
          </cell>
        </row>
        <row r="23">
          <cell r="D23">
            <v>0.25741649386174553</v>
          </cell>
        </row>
        <row r="28">
          <cell r="D2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P107"/>
  <sheetViews>
    <sheetView tabSelected="1" view="pageBreakPreview" zoomScale="50" zoomScaleNormal="50" zoomScaleSheetLayoutView="50" workbookViewId="0">
      <pane xSplit="3" ySplit="12" topLeftCell="D13" activePane="bottomRight" state="frozen"/>
      <selection pane="topRight" activeCell="D1" sqref="D1"/>
      <selection pane="bottomLeft" activeCell="A12" sqref="A12"/>
      <selection pane="bottomRight" activeCell="E9" sqref="E9"/>
    </sheetView>
  </sheetViews>
  <sheetFormatPr defaultColWidth="9.140625" defaultRowHeight="15" x14ac:dyDescent="0.25"/>
  <cols>
    <col min="1" max="1" width="3.5703125" style="1" customWidth="1"/>
    <col min="2" max="2" width="3.7109375" style="1" customWidth="1"/>
    <col min="3" max="3" width="34.140625" style="1" customWidth="1"/>
    <col min="4" max="4" width="19.5703125" style="1" customWidth="1"/>
    <col min="5" max="5" width="25" style="1" customWidth="1"/>
    <col min="6" max="6" width="12.5703125" style="1" customWidth="1"/>
    <col min="7" max="8" width="9.7109375" style="1" customWidth="1"/>
    <col min="9" max="9" width="10.7109375" style="1" customWidth="1"/>
    <col min="10" max="10" width="9.140625" style="1" customWidth="1"/>
    <col min="11" max="11" width="9.140625" style="1" hidden="1" customWidth="1"/>
    <col min="12" max="12" width="8.5703125" style="1" customWidth="1"/>
    <col min="13" max="13" width="9.7109375" style="1" customWidth="1"/>
    <col min="14" max="22" width="9.85546875" style="1" customWidth="1"/>
    <col min="23" max="23" width="8.85546875" style="1" customWidth="1"/>
    <col min="24" max="24" width="10.42578125" style="1" customWidth="1"/>
    <col min="25" max="25" width="10.140625" style="1" customWidth="1"/>
    <col min="26" max="26" width="9.28515625" style="1" customWidth="1"/>
    <col min="27" max="27" width="10.85546875" style="1" customWidth="1"/>
    <col min="28" max="28" width="11" style="1" customWidth="1"/>
    <col min="29" max="29" width="9.5703125" style="1" customWidth="1"/>
    <col min="30" max="31" width="7.5703125" style="1" customWidth="1"/>
    <col min="32" max="32" width="8.140625" style="1" customWidth="1"/>
    <col min="33" max="33" width="7.5703125" style="1" customWidth="1"/>
    <col min="34" max="34" width="10" style="1" customWidth="1"/>
    <col min="35" max="35" width="9.42578125" style="1" customWidth="1"/>
    <col min="36" max="36" width="9.140625" style="1" customWidth="1"/>
    <col min="37" max="37" width="7.5703125" style="1" customWidth="1"/>
    <col min="38" max="38" width="8.85546875" style="1" customWidth="1"/>
    <col min="39" max="39" width="7.5703125" style="1" customWidth="1"/>
    <col min="40" max="41" width="9.42578125" style="1" customWidth="1"/>
    <col min="42" max="42" width="7.5703125" style="1" customWidth="1"/>
    <col min="43" max="44" width="8.5703125" style="1" customWidth="1"/>
    <col min="45" max="45" width="7.5703125" style="1" customWidth="1"/>
    <col min="46" max="46" width="9.7109375" style="1" customWidth="1"/>
    <col min="47" max="47" width="9.42578125" style="1" customWidth="1"/>
    <col min="48" max="48" width="8.85546875" style="1" customWidth="1"/>
    <col min="49" max="50" width="9" style="1" customWidth="1"/>
    <col min="51" max="51" width="7.5703125" style="1" customWidth="1"/>
    <col min="52" max="52" width="9.42578125" style="1" customWidth="1"/>
    <col min="53" max="53" width="10" style="1" customWidth="1"/>
    <col min="54" max="54" width="8.28515625" style="1" customWidth="1"/>
    <col min="55" max="55" width="7.5703125" style="1" customWidth="1"/>
    <col min="56" max="56" width="8.5703125" style="1" customWidth="1"/>
    <col min="57" max="57" width="7.5703125" style="1" customWidth="1"/>
    <col min="58" max="58" width="9.85546875" style="1" customWidth="1"/>
    <col min="59" max="59" width="10" style="1" customWidth="1"/>
    <col min="60" max="60" width="8.42578125" style="1" customWidth="1"/>
    <col min="61" max="63" width="7.5703125" style="1" customWidth="1"/>
    <col min="64" max="64" width="9.7109375" style="1" customWidth="1"/>
    <col min="65" max="68" width="9.140625" style="1" customWidth="1"/>
    <col min="69" max="71" width="9.5703125" style="1" customWidth="1"/>
    <col min="72" max="73" width="9.140625" style="1" customWidth="1"/>
    <col min="74" max="76" width="9.5703125" style="1" customWidth="1"/>
    <col min="77" max="77" width="10.7109375" style="1" customWidth="1"/>
    <col min="78" max="87" width="9.140625" style="1" customWidth="1"/>
    <col min="88" max="88" width="10" style="1" customWidth="1"/>
    <col min="89" max="91" width="9.140625" style="1" customWidth="1"/>
    <col min="92" max="98" width="10.140625" style="1" customWidth="1"/>
    <col min="99" max="101" width="9.140625" style="1" customWidth="1"/>
    <col min="102" max="102" width="9.7109375" style="1" customWidth="1"/>
    <col min="103" max="109" width="9.140625" style="1" customWidth="1"/>
    <col min="110" max="119" width="9.42578125" style="1" customWidth="1"/>
    <col min="120" max="170" width="9.140625" style="1" customWidth="1"/>
    <col min="171" max="16384" width="9.140625" style="1"/>
  </cols>
  <sheetData>
    <row r="1" spans="1:172" ht="18.75" x14ac:dyDescent="0.3">
      <c r="C1" s="111"/>
      <c r="D1" s="108"/>
    </row>
    <row r="2" spans="1:172" ht="60" hidden="1" x14ac:dyDescent="0.25">
      <c r="C2" s="21" t="s">
        <v>48</v>
      </c>
      <c r="D2" s="115" t="s">
        <v>55</v>
      </c>
      <c r="E2" s="17" t="s">
        <v>56</v>
      </c>
      <c r="G2" s="57" t="s">
        <v>74</v>
      </c>
      <c r="H2" s="57" t="s">
        <v>55</v>
      </c>
      <c r="I2" s="57" t="s">
        <v>56</v>
      </c>
    </row>
    <row r="3" spans="1:172" ht="30" hidden="1" x14ac:dyDescent="0.25">
      <c r="C3" s="87" t="s">
        <v>49</v>
      </c>
      <c r="D3" s="42">
        <f>[2]Лист1!$I$24/1163</f>
        <v>0.87715391229578676</v>
      </c>
      <c r="E3" s="42">
        <f>[3]Споживання!$B$111</f>
        <v>1.293439380911436</v>
      </c>
      <c r="F3" s="86" t="s">
        <v>58</v>
      </c>
      <c r="G3" s="10" t="s">
        <v>49</v>
      </c>
      <c r="H3" s="42">
        <f>'[4]Прийняті коефіцієнти'!$D$22</f>
        <v>0.27197219057199462</v>
      </c>
      <c r="I3" s="42">
        <f>'[4]Прийняті коефіцієнти'!$D$23</f>
        <v>0.25741649386174553</v>
      </c>
      <c r="J3" s="86" t="s">
        <v>75</v>
      </c>
    </row>
    <row r="4" spans="1:172" ht="30" hidden="1" x14ac:dyDescent="0.25">
      <c r="C4" s="87" t="s">
        <v>50</v>
      </c>
      <c r="D4" s="28">
        <v>1.67</v>
      </c>
      <c r="E4" s="28"/>
      <c r="F4" s="86" t="s">
        <v>58</v>
      </c>
      <c r="G4" s="10" t="s">
        <v>50</v>
      </c>
      <c r="H4" s="42">
        <f>'[4]Прийняті коефіцієнти'!$D$16</f>
        <v>1.0845</v>
      </c>
      <c r="I4" s="42"/>
      <c r="J4" s="86" t="s">
        <v>75</v>
      </c>
    </row>
    <row r="5" spans="1:172" ht="30" hidden="1" x14ac:dyDescent="0.25">
      <c r="C5" s="87" t="s">
        <v>51</v>
      </c>
      <c r="D5" s="42">
        <f>8.964/9.55</f>
        <v>0.93863874345549736</v>
      </c>
      <c r="E5" s="4"/>
      <c r="F5" s="86" t="s">
        <v>58</v>
      </c>
      <c r="G5" s="10" t="s">
        <v>51</v>
      </c>
      <c r="H5" s="42">
        <f>'[4]Прийняті коефіцієнти'!$D$15</f>
        <v>0.20200000000000001</v>
      </c>
      <c r="I5" s="42"/>
      <c r="J5" s="86" t="s">
        <v>75</v>
      </c>
    </row>
    <row r="6" spans="1:172" ht="30" hidden="1" x14ac:dyDescent="0.25">
      <c r="C6" s="87" t="s">
        <v>52</v>
      </c>
      <c r="D6" s="28">
        <v>7.56</v>
      </c>
      <c r="E6" s="4"/>
      <c r="F6" s="86" t="s">
        <v>59</v>
      </c>
      <c r="G6" s="10" t="s">
        <v>52</v>
      </c>
      <c r="H6" s="42"/>
      <c r="I6" s="42"/>
      <c r="J6" s="86" t="s">
        <v>75</v>
      </c>
    </row>
    <row r="7" spans="1:172" hidden="1" x14ac:dyDescent="0.25">
      <c r="C7" s="87" t="s">
        <v>53</v>
      </c>
      <c r="D7" s="4"/>
      <c r="E7" s="4"/>
      <c r="F7" s="86"/>
      <c r="G7" s="10" t="s">
        <v>53</v>
      </c>
      <c r="H7" s="42">
        <f>'[4]Прийняті коефіцієнти'!$D$17</f>
        <v>0.34100000000000003</v>
      </c>
      <c r="I7" s="42"/>
      <c r="J7" s="86" t="s">
        <v>75</v>
      </c>
    </row>
    <row r="8" spans="1:172" hidden="1" x14ac:dyDescent="0.25">
      <c r="C8" s="87" t="s">
        <v>54</v>
      </c>
      <c r="D8" s="113"/>
      <c r="E8" s="4"/>
      <c r="G8" s="10" t="s">
        <v>54</v>
      </c>
      <c r="H8" s="42">
        <f>'[4]Прийняті коефіцієнти'!$D$28</f>
        <v>0</v>
      </c>
      <c r="I8" s="42"/>
      <c r="J8" s="86" t="s">
        <v>75</v>
      </c>
    </row>
    <row r="9" spans="1:172" x14ac:dyDescent="0.25">
      <c r="B9" s="108"/>
      <c r="C9" s="112"/>
      <c r="D9" s="114"/>
      <c r="E9" s="108"/>
      <c r="G9" s="109"/>
      <c r="H9" s="110"/>
      <c r="I9" s="110"/>
      <c r="J9" s="86"/>
    </row>
    <row r="10" spans="1:172" ht="18.75" x14ac:dyDescent="0.25">
      <c r="C10" s="118" t="s">
        <v>188</v>
      </c>
      <c r="BZ10" s="92" t="s">
        <v>80</v>
      </c>
      <c r="CA10" s="92"/>
      <c r="CB10" s="92"/>
      <c r="CC10" s="92"/>
      <c r="CD10" s="92"/>
      <c r="CE10" s="92" t="s">
        <v>81</v>
      </c>
      <c r="CF10" s="92"/>
      <c r="CG10" s="92"/>
      <c r="CH10" s="92"/>
      <c r="CI10" s="92"/>
      <c r="CJ10" s="92" t="s">
        <v>82</v>
      </c>
      <c r="CK10" s="92"/>
      <c r="CL10" s="92"/>
      <c r="CM10" s="92"/>
      <c r="CN10" s="92"/>
      <c r="CO10" s="73"/>
      <c r="CP10" s="73"/>
      <c r="CQ10" s="73"/>
      <c r="CR10" s="73"/>
      <c r="CS10" s="73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 t="s">
        <v>65</v>
      </c>
      <c r="DQ10" s="92"/>
      <c r="DR10" s="92"/>
      <c r="DS10" s="92"/>
      <c r="DT10" s="92"/>
      <c r="DU10" s="92"/>
      <c r="DV10" s="92"/>
      <c r="DW10" s="92"/>
      <c r="DX10" s="92"/>
      <c r="DY10" s="92"/>
      <c r="DZ10" s="92" t="s">
        <v>66</v>
      </c>
      <c r="EA10" s="92"/>
      <c r="EB10" s="92"/>
      <c r="EC10" s="92"/>
      <c r="ED10" s="92"/>
      <c r="EE10" s="92"/>
      <c r="EF10" s="92"/>
      <c r="EG10" s="92"/>
      <c r="EH10" s="92"/>
      <c r="EI10" s="92"/>
      <c r="EJ10" s="92" t="s">
        <v>85</v>
      </c>
      <c r="EK10" s="92"/>
      <c r="EL10" s="92"/>
      <c r="EM10" s="92"/>
      <c r="EN10" s="92"/>
      <c r="EO10" s="92"/>
      <c r="EP10" s="92"/>
      <c r="EQ10" s="92"/>
      <c r="ER10" s="92"/>
      <c r="ES10" s="92"/>
      <c r="ET10" s="92" t="s">
        <v>32</v>
      </c>
      <c r="EU10" s="92"/>
      <c r="EV10" s="92"/>
      <c r="EW10" s="92"/>
      <c r="EX10" s="92"/>
      <c r="EY10" s="92"/>
      <c r="EZ10" s="92"/>
      <c r="FA10" s="92"/>
      <c r="FB10" s="92"/>
      <c r="FC10" s="92"/>
      <c r="FD10" s="74"/>
      <c r="FE10" s="74"/>
      <c r="FF10" s="74"/>
      <c r="FG10" s="74"/>
      <c r="FH10" s="74"/>
      <c r="FI10" s="74"/>
      <c r="FJ10" s="74"/>
      <c r="FK10" s="74"/>
      <c r="FL10" s="74"/>
      <c r="FM10" s="74"/>
    </row>
    <row r="11" spans="1:172" ht="87" customHeight="1" x14ac:dyDescent="0.25">
      <c r="C11" s="93" t="s">
        <v>44</v>
      </c>
      <c r="D11" s="93" t="s">
        <v>45</v>
      </c>
      <c r="E11" s="94" t="s">
        <v>0</v>
      </c>
      <c r="F11" s="5" t="s">
        <v>1</v>
      </c>
      <c r="G11" s="93" t="s">
        <v>38</v>
      </c>
      <c r="H11" s="93"/>
      <c r="I11" s="93"/>
      <c r="J11" s="93"/>
      <c r="K11" s="93"/>
      <c r="L11" s="93"/>
      <c r="M11" s="5" t="s">
        <v>2</v>
      </c>
      <c r="N11" s="93" t="s">
        <v>3</v>
      </c>
      <c r="O11" s="93"/>
      <c r="P11" s="93"/>
      <c r="Q11" s="93"/>
      <c r="R11" s="93"/>
      <c r="S11" s="5" t="s">
        <v>4</v>
      </c>
      <c r="T11" s="93" t="s">
        <v>5</v>
      </c>
      <c r="U11" s="93"/>
      <c r="V11" s="93"/>
      <c r="W11" s="93"/>
      <c r="X11" s="93"/>
      <c r="Y11" s="5" t="s">
        <v>2</v>
      </c>
      <c r="Z11" s="85" t="s">
        <v>6</v>
      </c>
      <c r="AA11" s="84" t="s">
        <v>7</v>
      </c>
      <c r="AB11" s="83" t="s">
        <v>40</v>
      </c>
      <c r="AC11" s="100" t="s">
        <v>20</v>
      </c>
      <c r="AD11" s="101"/>
      <c r="AE11" s="101"/>
      <c r="AF11" s="101"/>
      <c r="AG11" s="101"/>
      <c r="AH11" s="101"/>
      <c r="AI11" s="96" t="s">
        <v>24</v>
      </c>
      <c r="AJ11" s="96"/>
      <c r="AK11" s="96"/>
      <c r="AL11" s="96"/>
      <c r="AM11" s="96"/>
      <c r="AN11" s="96"/>
      <c r="AO11" s="97" t="s">
        <v>21</v>
      </c>
      <c r="AP11" s="98"/>
      <c r="AQ11" s="98"/>
      <c r="AR11" s="98"/>
      <c r="AS11" s="98"/>
      <c r="AT11" s="98"/>
      <c r="AU11" s="99" t="s">
        <v>25</v>
      </c>
      <c r="AV11" s="99"/>
      <c r="AW11" s="99"/>
      <c r="AX11" s="99"/>
      <c r="AY11" s="99"/>
      <c r="AZ11" s="99"/>
      <c r="BA11" s="89" t="s">
        <v>41</v>
      </c>
      <c r="BB11" s="90"/>
      <c r="BC11" s="90"/>
      <c r="BD11" s="90"/>
      <c r="BE11" s="90"/>
      <c r="BF11" s="90"/>
      <c r="BG11" s="88" t="s">
        <v>42</v>
      </c>
      <c r="BH11" s="88"/>
      <c r="BI11" s="88"/>
      <c r="BJ11" s="88"/>
      <c r="BK11" s="88"/>
      <c r="BL11" s="88"/>
      <c r="BM11" s="8" t="s">
        <v>26</v>
      </c>
      <c r="BN11" s="7" t="s">
        <v>27</v>
      </c>
      <c r="BO11" s="17" t="s">
        <v>43</v>
      </c>
      <c r="BP11" s="47" t="s">
        <v>61</v>
      </c>
      <c r="BQ11" s="48" t="s">
        <v>62</v>
      </c>
      <c r="BR11" s="46" t="s">
        <v>63</v>
      </c>
      <c r="BS11" s="57" t="s">
        <v>76</v>
      </c>
      <c r="BU11" s="56" t="s">
        <v>78</v>
      </c>
      <c r="BV11" s="89" t="s">
        <v>83</v>
      </c>
      <c r="BW11" s="90"/>
      <c r="BX11" s="90"/>
      <c r="BY11" s="91"/>
      <c r="BZ11" s="88" t="s">
        <v>87</v>
      </c>
      <c r="CA11" s="88"/>
      <c r="CB11" s="88"/>
      <c r="CC11" s="88"/>
      <c r="CD11" s="88"/>
      <c r="CE11" s="88" t="s">
        <v>87</v>
      </c>
      <c r="CF11" s="88"/>
      <c r="CG11" s="88"/>
      <c r="CH11" s="88"/>
      <c r="CI11" s="88"/>
      <c r="CJ11" s="88" t="s">
        <v>87</v>
      </c>
      <c r="CK11" s="88"/>
      <c r="CL11" s="88"/>
      <c r="CM11" s="88"/>
      <c r="CN11" s="88"/>
      <c r="CO11" s="88" t="s">
        <v>94</v>
      </c>
      <c r="CP11" s="88"/>
      <c r="CQ11" s="88"/>
      <c r="CR11" s="88"/>
      <c r="CS11" s="88"/>
      <c r="CT11" s="88" t="s">
        <v>88</v>
      </c>
      <c r="CU11" s="88"/>
      <c r="CV11" s="88"/>
      <c r="CW11" s="88"/>
      <c r="CX11" s="88"/>
      <c r="CY11" s="57" t="s">
        <v>90</v>
      </c>
      <c r="CZ11" s="88" t="s">
        <v>89</v>
      </c>
      <c r="DA11" s="88"/>
      <c r="DB11" s="88"/>
      <c r="DC11" s="88"/>
      <c r="DD11" s="88"/>
      <c r="DE11" s="56" t="s">
        <v>77</v>
      </c>
      <c r="DF11" s="88" t="s">
        <v>92</v>
      </c>
      <c r="DG11" s="88"/>
      <c r="DH11" s="88"/>
      <c r="DI11" s="88"/>
      <c r="DJ11" s="88"/>
      <c r="DK11" s="88"/>
      <c r="DL11" s="88"/>
      <c r="DM11" s="88"/>
      <c r="DN11" s="88"/>
      <c r="DO11" s="88"/>
      <c r="DP11" s="88" t="s">
        <v>70</v>
      </c>
      <c r="DQ11" s="88"/>
      <c r="DR11" s="88"/>
      <c r="DS11" s="88"/>
      <c r="DT11" s="88"/>
      <c r="DU11" s="88"/>
      <c r="DV11" s="88"/>
      <c r="DW11" s="88"/>
      <c r="DX11" s="88"/>
      <c r="DY11" s="88"/>
      <c r="DZ11" s="88" t="s">
        <v>72</v>
      </c>
      <c r="EA11" s="88"/>
      <c r="EB11" s="88"/>
      <c r="EC11" s="88"/>
      <c r="ED11" s="88"/>
      <c r="EE11" s="88"/>
      <c r="EF11" s="88"/>
      <c r="EG11" s="88"/>
      <c r="EH11" s="88"/>
      <c r="EI11" s="88"/>
      <c r="EJ11" s="88" t="s">
        <v>183</v>
      </c>
      <c r="EK11" s="88"/>
      <c r="EL11" s="88"/>
      <c r="EM11" s="88"/>
      <c r="EN11" s="88"/>
      <c r="EO11" s="88"/>
      <c r="EP11" s="88"/>
      <c r="EQ11" s="88"/>
      <c r="ER11" s="88"/>
      <c r="ES11" s="88"/>
      <c r="ET11" s="88" t="s">
        <v>184</v>
      </c>
      <c r="EU11" s="88"/>
      <c r="EV11" s="88"/>
      <c r="EW11" s="88"/>
      <c r="EX11" s="88"/>
      <c r="EY11" s="88"/>
      <c r="EZ11" s="88"/>
      <c r="FA11" s="88"/>
      <c r="FB11" s="88"/>
      <c r="FC11" s="88"/>
      <c r="FD11" s="88" t="s">
        <v>93</v>
      </c>
      <c r="FE11" s="88"/>
      <c r="FF11" s="88"/>
      <c r="FG11" s="88"/>
      <c r="FH11" s="88"/>
      <c r="FI11" s="88"/>
      <c r="FJ11" s="88"/>
      <c r="FK11" s="88"/>
      <c r="FL11" s="88"/>
      <c r="FM11" s="88"/>
      <c r="FO11" s="81" t="s">
        <v>95</v>
      </c>
    </row>
    <row r="12" spans="1:172" ht="45" x14ac:dyDescent="0.25">
      <c r="C12" s="93"/>
      <c r="D12" s="93"/>
      <c r="E12" s="95"/>
      <c r="F12" s="5" t="s">
        <v>8</v>
      </c>
      <c r="G12" s="5" t="s">
        <v>29</v>
      </c>
      <c r="H12" s="5" t="s">
        <v>10</v>
      </c>
      <c r="I12" s="5" t="s">
        <v>11</v>
      </c>
      <c r="J12" s="5" t="s">
        <v>12</v>
      </c>
      <c r="K12" s="50" t="s">
        <v>60</v>
      </c>
      <c r="L12" s="5" t="s">
        <v>30</v>
      </c>
      <c r="M12" s="5" t="s">
        <v>13</v>
      </c>
      <c r="N12" s="5" t="s">
        <v>14</v>
      </c>
      <c r="O12" s="5" t="s">
        <v>15</v>
      </c>
      <c r="P12" s="5" t="s">
        <v>16</v>
      </c>
      <c r="Q12" s="5" t="s">
        <v>17</v>
      </c>
      <c r="R12" s="5" t="s">
        <v>18</v>
      </c>
      <c r="S12" s="5" t="s">
        <v>19</v>
      </c>
      <c r="T12" s="5" t="s">
        <v>9</v>
      </c>
      <c r="U12" s="82" t="s">
        <v>10</v>
      </c>
      <c r="V12" s="82" t="s">
        <v>11</v>
      </c>
      <c r="W12" s="5" t="s">
        <v>12</v>
      </c>
      <c r="X12" s="5" t="s">
        <v>30</v>
      </c>
      <c r="Y12" s="5" t="s">
        <v>37</v>
      </c>
      <c r="Z12" s="5" t="s">
        <v>19</v>
      </c>
      <c r="AA12" s="6" t="s">
        <v>19</v>
      </c>
      <c r="AB12" s="9" t="s">
        <v>19</v>
      </c>
      <c r="AC12" s="2" t="s">
        <v>9</v>
      </c>
      <c r="AD12" s="2" t="s">
        <v>10</v>
      </c>
      <c r="AE12" s="2" t="s">
        <v>11</v>
      </c>
      <c r="AF12" s="2" t="s">
        <v>12</v>
      </c>
      <c r="AG12" s="2" t="s">
        <v>31</v>
      </c>
      <c r="AH12" s="2" t="s">
        <v>23</v>
      </c>
      <c r="AI12" s="3" t="s">
        <v>14</v>
      </c>
      <c r="AJ12" s="3" t="s">
        <v>15</v>
      </c>
      <c r="AK12" s="3" t="s">
        <v>16</v>
      </c>
      <c r="AL12" s="3" t="s">
        <v>17</v>
      </c>
      <c r="AM12" s="3" t="s">
        <v>18</v>
      </c>
      <c r="AN12" s="3" t="s">
        <v>22</v>
      </c>
      <c r="AO12" s="2" t="s">
        <v>9</v>
      </c>
      <c r="AP12" s="2" t="s">
        <v>10</v>
      </c>
      <c r="AQ12" s="2" t="s">
        <v>11</v>
      </c>
      <c r="AR12" s="2" t="s">
        <v>12</v>
      </c>
      <c r="AS12" s="2" t="s">
        <v>31</v>
      </c>
      <c r="AT12" s="2" t="s">
        <v>23</v>
      </c>
      <c r="AU12" s="3" t="s">
        <v>14</v>
      </c>
      <c r="AV12" s="3" t="s">
        <v>15</v>
      </c>
      <c r="AW12" s="3" t="s">
        <v>16</v>
      </c>
      <c r="AX12" s="3" t="s">
        <v>17</v>
      </c>
      <c r="AY12" s="3" t="s">
        <v>18</v>
      </c>
      <c r="AZ12" s="3" t="s">
        <v>22</v>
      </c>
      <c r="BA12" s="2" t="s">
        <v>9</v>
      </c>
      <c r="BB12" s="2" t="s">
        <v>10</v>
      </c>
      <c r="BC12" s="2" t="s">
        <v>11</v>
      </c>
      <c r="BD12" s="2" t="s">
        <v>12</v>
      </c>
      <c r="BE12" s="2" t="s">
        <v>31</v>
      </c>
      <c r="BF12" s="2" t="s">
        <v>23</v>
      </c>
      <c r="BG12" s="3" t="s">
        <v>14</v>
      </c>
      <c r="BH12" s="3" t="s">
        <v>15</v>
      </c>
      <c r="BI12" s="3" t="s">
        <v>16</v>
      </c>
      <c r="BJ12" s="3" t="s">
        <v>17</v>
      </c>
      <c r="BK12" s="3" t="s">
        <v>18</v>
      </c>
      <c r="BL12" s="3" t="s">
        <v>22</v>
      </c>
      <c r="BM12" s="8" t="s">
        <v>28</v>
      </c>
      <c r="BN12" s="7" t="s">
        <v>28</v>
      </c>
      <c r="BO12" s="17" t="s">
        <v>28</v>
      </c>
      <c r="BP12" s="47" t="s">
        <v>64</v>
      </c>
      <c r="BQ12" s="48" t="s">
        <v>64</v>
      </c>
      <c r="BR12" s="46" t="s">
        <v>64</v>
      </c>
      <c r="BS12" s="57" t="s">
        <v>64</v>
      </c>
      <c r="BU12" s="57" t="s">
        <v>79</v>
      </c>
      <c r="BV12" s="57" t="s">
        <v>80</v>
      </c>
      <c r="BW12" s="57" t="s">
        <v>81</v>
      </c>
      <c r="BX12" s="57" t="s">
        <v>82</v>
      </c>
      <c r="BY12" s="57" t="s">
        <v>79</v>
      </c>
      <c r="BZ12" s="57" t="s">
        <v>65</v>
      </c>
      <c r="CA12" s="57" t="s">
        <v>84</v>
      </c>
      <c r="CB12" s="57" t="s">
        <v>85</v>
      </c>
      <c r="CC12" s="57" t="s">
        <v>32</v>
      </c>
      <c r="CD12" s="57" t="s">
        <v>86</v>
      </c>
      <c r="CE12" s="57" t="s">
        <v>65</v>
      </c>
      <c r="CF12" s="57" t="s">
        <v>84</v>
      </c>
      <c r="CG12" s="57" t="s">
        <v>85</v>
      </c>
      <c r="CH12" s="57" t="s">
        <v>32</v>
      </c>
      <c r="CI12" s="57" t="s">
        <v>86</v>
      </c>
      <c r="CJ12" s="57" t="s">
        <v>65</v>
      </c>
      <c r="CK12" s="57" t="s">
        <v>84</v>
      </c>
      <c r="CL12" s="57" t="s">
        <v>85</v>
      </c>
      <c r="CM12" s="57" t="s">
        <v>32</v>
      </c>
      <c r="CN12" s="57" t="s">
        <v>86</v>
      </c>
      <c r="CO12" s="57" t="s">
        <v>65</v>
      </c>
      <c r="CP12" s="57" t="s">
        <v>84</v>
      </c>
      <c r="CQ12" s="57" t="s">
        <v>85</v>
      </c>
      <c r="CR12" s="57" t="s">
        <v>32</v>
      </c>
      <c r="CS12" s="57" t="s">
        <v>86</v>
      </c>
      <c r="CT12" s="57" t="s">
        <v>65</v>
      </c>
      <c r="CU12" s="57" t="s">
        <v>84</v>
      </c>
      <c r="CV12" s="57" t="s">
        <v>85</v>
      </c>
      <c r="CW12" s="57" t="s">
        <v>32</v>
      </c>
      <c r="CX12" s="57" t="s">
        <v>86</v>
      </c>
      <c r="CY12" s="57" t="s">
        <v>91</v>
      </c>
      <c r="CZ12" s="57" t="s">
        <v>65</v>
      </c>
      <c r="DA12" s="57" t="s">
        <v>84</v>
      </c>
      <c r="DB12" s="57" t="s">
        <v>85</v>
      </c>
      <c r="DC12" s="57" t="s">
        <v>32</v>
      </c>
      <c r="DD12" s="57" t="s">
        <v>86</v>
      </c>
      <c r="DE12" s="57">
        <v>0</v>
      </c>
      <c r="DF12" s="57">
        <v>2016</v>
      </c>
      <c r="DG12" s="57">
        <v>2017</v>
      </c>
      <c r="DH12" s="57">
        <v>2018</v>
      </c>
      <c r="DI12" s="57">
        <v>2019</v>
      </c>
      <c r="DJ12" s="57">
        <v>2020</v>
      </c>
      <c r="DK12" s="57">
        <v>2021</v>
      </c>
      <c r="DL12" s="57">
        <v>2022</v>
      </c>
      <c r="DM12" s="57">
        <v>2023</v>
      </c>
      <c r="DN12" s="57">
        <v>2024</v>
      </c>
      <c r="DO12" s="57">
        <v>2025</v>
      </c>
      <c r="DP12" s="57">
        <v>2016</v>
      </c>
      <c r="DQ12" s="57">
        <v>2017</v>
      </c>
      <c r="DR12" s="57">
        <v>2018</v>
      </c>
      <c r="DS12" s="57">
        <v>2019</v>
      </c>
      <c r="DT12" s="57">
        <v>2020</v>
      </c>
      <c r="DU12" s="57">
        <v>2021</v>
      </c>
      <c r="DV12" s="57">
        <v>2022</v>
      </c>
      <c r="DW12" s="57">
        <v>2023</v>
      </c>
      <c r="DX12" s="57">
        <v>2024</v>
      </c>
      <c r="DY12" s="57">
        <v>2025</v>
      </c>
      <c r="DZ12" s="57">
        <v>2016</v>
      </c>
      <c r="EA12" s="57">
        <v>2017</v>
      </c>
      <c r="EB12" s="57">
        <v>2018</v>
      </c>
      <c r="EC12" s="57">
        <v>2019</v>
      </c>
      <c r="ED12" s="57">
        <v>2020</v>
      </c>
      <c r="EE12" s="57">
        <v>2021</v>
      </c>
      <c r="EF12" s="57">
        <v>2022</v>
      </c>
      <c r="EG12" s="57">
        <v>2023</v>
      </c>
      <c r="EH12" s="57">
        <v>2024</v>
      </c>
      <c r="EI12" s="57">
        <v>2025</v>
      </c>
      <c r="EJ12" s="57">
        <v>2016</v>
      </c>
      <c r="EK12" s="57">
        <v>2017</v>
      </c>
      <c r="EL12" s="57">
        <v>2018</v>
      </c>
      <c r="EM12" s="57">
        <v>2019</v>
      </c>
      <c r="EN12" s="57">
        <v>2020</v>
      </c>
      <c r="EO12" s="57">
        <v>2021</v>
      </c>
      <c r="EP12" s="57">
        <v>2022</v>
      </c>
      <c r="EQ12" s="57">
        <v>2023</v>
      </c>
      <c r="ER12" s="57">
        <v>2024</v>
      </c>
      <c r="ES12" s="57">
        <v>2025</v>
      </c>
      <c r="ET12" s="57">
        <v>2016</v>
      </c>
      <c r="EU12" s="57">
        <v>2017</v>
      </c>
      <c r="EV12" s="57">
        <v>2018</v>
      </c>
      <c r="EW12" s="57">
        <v>2019</v>
      </c>
      <c r="EX12" s="57">
        <v>2020</v>
      </c>
      <c r="EY12" s="57">
        <v>2021</v>
      </c>
      <c r="EZ12" s="57">
        <v>2022</v>
      </c>
      <c r="FA12" s="57">
        <v>2023</v>
      </c>
      <c r="FB12" s="57">
        <v>2024</v>
      </c>
      <c r="FC12" s="57">
        <v>2025</v>
      </c>
      <c r="FD12" s="57">
        <v>2016</v>
      </c>
      <c r="FE12" s="57">
        <v>2017</v>
      </c>
      <c r="FF12" s="57">
        <v>2018</v>
      </c>
      <c r="FG12" s="57">
        <v>2019</v>
      </c>
      <c r="FH12" s="57">
        <v>2020</v>
      </c>
      <c r="FI12" s="57">
        <v>2021</v>
      </c>
      <c r="FJ12" s="57">
        <v>2022</v>
      </c>
      <c r="FK12" s="57">
        <v>2023</v>
      </c>
      <c r="FL12" s="57">
        <v>2024</v>
      </c>
      <c r="FM12" s="57">
        <v>2025</v>
      </c>
      <c r="FO12" s="81" t="s">
        <v>71</v>
      </c>
      <c r="FP12" s="81" t="s">
        <v>96</v>
      </c>
    </row>
    <row r="13" spans="1:172" ht="45" customHeight="1" x14ac:dyDescent="0.25">
      <c r="A13" s="107" t="s">
        <v>39</v>
      </c>
      <c r="B13" s="104" t="s">
        <v>33</v>
      </c>
      <c r="C13" s="10" t="s">
        <v>97</v>
      </c>
      <c r="D13" s="4"/>
      <c r="E13" s="10" t="s">
        <v>55</v>
      </c>
      <c r="F13" s="20">
        <v>3218.2</v>
      </c>
      <c r="G13" s="20">
        <v>1065.8761119732792</v>
      </c>
      <c r="H13" s="20">
        <v>47.76</v>
      </c>
      <c r="I13" s="20">
        <v>0</v>
      </c>
      <c r="J13" s="51">
        <v>51.978306631372</v>
      </c>
      <c r="K13" s="49">
        <v>4.6498278994373268E-2</v>
      </c>
      <c r="L13" s="20">
        <v>2.0555159999999999</v>
      </c>
      <c r="M13" s="29">
        <v>1165.6144186046513</v>
      </c>
      <c r="N13" s="29">
        <v>934.93740163998393</v>
      </c>
      <c r="O13" s="29">
        <v>79.759199999999993</v>
      </c>
      <c r="P13" s="29">
        <v>0</v>
      </c>
      <c r="Q13" s="29">
        <v>45.592975016217984</v>
      </c>
      <c r="R13" s="29">
        <v>15.539700959999998</v>
      </c>
      <c r="S13" s="29">
        <v>1075.8292776162018</v>
      </c>
      <c r="T13" s="29">
        <v>1119.1699175719432</v>
      </c>
      <c r="U13" s="29">
        <v>47.76</v>
      </c>
      <c r="V13" s="29">
        <v>0</v>
      </c>
      <c r="W13" s="29">
        <v>51.978306631372</v>
      </c>
      <c r="X13" s="29">
        <v>2.0555159999999999</v>
      </c>
      <c r="Y13" s="29">
        <v>1218.9082242033153</v>
      </c>
      <c r="Z13" s="29">
        <v>311.14922064202466</v>
      </c>
      <c r="AA13" s="29">
        <v>4505.4799999999996</v>
      </c>
      <c r="AB13" s="29">
        <v>740.18600000000004</v>
      </c>
      <c r="AC13" s="29">
        <v>219.76608224954256</v>
      </c>
      <c r="AD13" s="29">
        <v>4.9539109111892747</v>
      </c>
      <c r="AE13" s="29"/>
      <c r="AF13" s="29">
        <v>16.584323314427746</v>
      </c>
      <c r="AG13" s="29"/>
      <c r="AH13" s="29">
        <v>241.30431647515957</v>
      </c>
      <c r="AI13" s="29">
        <v>192.76867883510391</v>
      </c>
      <c r="AJ13" s="29">
        <v>8.2730312216860877</v>
      </c>
      <c r="AK13" s="29">
        <v>0</v>
      </c>
      <c r="AL13" s="29">
        <v>14.547004078028527</v>
      </c>
      <c r="AM13" s="29"/>
      <c r="AN13" s="29">
        <v>215.58871413481853</v>
      </c>
      <c r="AO13" s="29">
        <v>718.48424612040174</v>
      </c>
      <c r="AP13" s="29">
        <v>4.9539109111892747</v>
      </c>
      <c r="AQ13" s="29"/>
      <c r="AR13" s="29">
        <v>15.416005088719112</v>
      </c>
      <c r="AS13" s="29"/>
      <c r="AT13" s="29">
        <v>738.85416212031009</v>
      </c>
      <c r="AU13" s="29">
        <v>630.2212674073993</v>
      </c>
      <c r="AV13" s="29">
        <v>8.2730312216860877</v>
      </c>
      <c r="AW13" s="29">
        <v>0</v>
      </c>
      <c r="AX13" s="29">
        <v>13.522209175541727</v>
      </c>
      <c r="AY13" s="29"/>
      <c r="AZ13" s="29">
        <v>652.01650780462717</v>
      </c>
      <c r="BA13" s="29">
        <v>257.40908104154693</v>
      </c>
      <c r="BB13" s="29">
        <v>4.9539109111892747</v>
      </c>
      <c r="BC13" s="29"/>
      <c r="BD13" s="29">
        <v>15.5934919894116</v>
      </c>
      <c r="BE13" s="29"/>
      <c r="BF13" s="29">
        <v>277.95648394214777</v>
      </c>
      <c r="BG13" s="29">
        <v>225.78738249605613</v>
      </c>
      <c r="BH13" s="29">
        <v>8.2730312216860877</v>
      </c>
      <c r="BI13" s="29">
        <v>0</v>
      </c>
      <c r="BJ13" s="29">
        <v>13.677892504865396</v>
      </c>
      <c r="BK13" s="29"/>
      <c r="BL13" s="29">
        <v>247.7383062226076</v>
      </c>
      <c r="BM13" s="29">
        <v>1.4432537523622284</v>
      </c>
      <c r="BN13" s="29">
        <v>6.9100704446428516</v>
      </c>
      <c r="BO13" s="29">
        <v>2.9877737168950325</v>
      </c>
      <c r="BP13" s="29">
        <v>69.653253926997124</v>
      </c>
      <c r="BQ13" s="29">
        <v>204.97297536586652</v>
      </c>
      <c r="BR13" s="29">
        <v>79.62162420220551</v>
      </c>
      <c r="BS13" s="29">
        <v>370.31546802107715</v>
      </c>
      <c r="BU13" s="77" t="s">
        <v>82</v>
      </c>
      <c r="BV13" s="29">
        <v>0</v>
      </c>
      <c r="BW13" s="29">
        <v>0</v>
      </c>
      <c r="BX13" s="29">
        <v>740.18600000000004</v>
      </c>
      <c r="BY13" s="29">
        <v>740.18600000000004</v>
      </c>
      <c r="BZ13" s="29">
        <v>0</v>
      </c>
      <c r="CA13" s="29">
        <v>0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29">
        <v>257.40908104154693</v>
      </c>
      <c r="CK13" s="29">
        <v>4.9539109111892747</v>
      </c>
      <c r="CL13" s="29">
        <v>0</v>
      </c>
      <c r="CM13" s="29">
        <v>15.5934919894116</v>
      </c>
      <c r="CN13" s="29">
        <v>277.95648394214777</v>
      </c>
      <c r="CO13" s="29">
        <v>257.40908104154693</v>
      </c>
      <c r="CP13" s="29">
        <v>4.9539109111892747</v>
      </c>
      <c r="CQ13" s="29">
        <v>0</v>
      </c>
      <c r="CR13" s="29">
        <v>15.5934919894116</v>
      </c>
      <c r="CS13" s="29">
        <v>277.95648394214777</v>
      </c>
      <c r="CT13" s="29">
        <v>225.78738249605613</v>
      </c>
      <c r="CU13" s="29">
        <v>8.2730312216860877</v>
      </c>
      <c r="CV13" s="29">
        <v>0</v>
      </c>
      <c r="CW13" s="29">
        <v>13.677892504865396</v>
      </c>
      <c r="CX13" s="29">
        <v>247.7383062226076</v>
      </c>
      <c r="CY13" s="29">
        <v>2.9877737168950325</v>
      </c>
      <c r="CZ13" s="29">
        <v>70.008111643993615</v>
      </c>
      <c r="DA13" s="29">
        <v>5.3725163831847684</v>
      </c>
      <c r="DB13" s="29">
        <v>0</v>
      </c>
      <c r="DC13" s="29">
        <v>4.2409961750271234</v>
      </c>
      <c r="DD13" s="29">
        <v>79.62162420220551</v>
      </c>
      <c r="DE13" s="75">
        <v>2018</v>
      </c>
      <c r="DF13" s="29">
        <v>0</v>
      </c>
      <c r="DG13" s="29">
        <v>0</v>
      </c>
      <c r="DH13" s="29">
        <v>740.18600000000004</v>
      </c>
      <c r="DI13" s="29">
        <v>0</v>
      </c>
      <c r="DJ13" s="29">
        <v>0</v>
      </c>
      <c r="DK13" s="29">
        <v>0</v>
      </c>
      <c r="DL13" s="29">
        <v>0</v>
      </c>
      <c r="DM13" s="29">
        <v>0</v>
      </c>
      <c r="DN13" s="29">
        <v>0</v>
      </c>
      <c r="DO13" s="29">
        <v>0</v>
      </c>
      <c r="DP13" s="29">
        <v>0</v>
      </c>
      <c r="DQ13" s="29">
        <v>0</v>
      </c>
      <c r="DR13" s="29">
        <v>257.40908104154693</v>
      </c>
      <c r="DS13" s="29">
        <v>0</v>
      </c>
      <c r="DT13" s="29">
        <v>0</v>
      </c>
      <c r="DU13" s="29">
        <v>0</v>
      </c>
      <c r="DV13" s="29">
        <v>0</v>
      </c>
      <c r="DW13" s="29">
        <v>0</v>
      </c>
      <c r="DX13" s="29">
        <v>0</v>
      </c>
      <c r="DY13" s="29">
        <v>0</v>
      </c>
      <c r="DZ13" s="29">
        <v>0</v>
      </c>
      <c r="EA13" s="29">
        <v>0</v>
      </c>
      <c r="EB13" s="29">
        <v>4.9539109111892747</v>
      </c>
      <c r="EC13" s="29">
        <v>0</v>
      </c>
      <c r="ED13" s="29">
        <v>0</v>
      </c>
      <c r="EE13" s="29">
        <v>0</v>
      </c>
      <c r="EF13" s="29">
        <v>0</v>
      </c>
      <c r="EG13" s="29">
        <v>0</v>
      </c>
      <c r="EH13" s="29">
        <v>0</v>
      </c>
      <c r="EI13" s="29">
        <v>0</v>
      </c>
      <c r="EJ13" s="29">
        <v>0</v>
      </c>
      <c r="EK13" s="29">
        <v>0</v>
      </c>
      <c r="EL13" s="29">
        <v>0</v>
      </c>
      <c r="EM13" s="29">
        <v>0</v>
      </c>
      <c r="EN13" s="29">
        <v>0</v>
      </c>
      <c r="EO13" s="29">
        <v>0</v>
      </c>
      <c r="EP13" s="29">
        <v>0</v>
      </c>
      <c r="EQ13" s="29">
        <v>0</v>
      </c>
      <c r="ER13" s="29">
        <v>0</v>
      </c>
      <c r="ES13" s="29">
        <v>0</v>
      </c>
      <c r="ET13" s="29">
        <v>0</v>
      </c>
      <c r="EU13" s="29">
        <v>0</v>
      </c>
      <c r="EV13" s="29">
        <v>15.5934919894116</v>
      </c>
      <c r="EW13" s="29">
        <v>0</v>
      </c>
      <c r="EX13" s="29">
        <v>0</v>
      </c>
      <c r="EY13" s="29">
        <v>0</v>
      </c>
      <c r="EZ13" s="29">
        <v>0</v>
      </c>
      <c r="FA13" s="29">
        <v>0</v>
      </c>
      <c r="FB13" s="29">
        <v>0</v>
      </c>
      <c r="FC13" s="29">
        <v>0</v>
      </c>
      <c r="FD13" s="29">
        <v>0</v>
      </c>
      <c r="FE13" s="29">
        <v>0</v>
      </c>
      <c r="FF13" s="29">
        <v>79.62162420220551</v>
      </c>
      <c r="FG13" s="29">
        <v>0</v>
      </c>
      <c r="FH13" s="29">
        <v>0</v>
      </c>
      <c r="FI13" s="29">
        <v>0</v>
      </c>
      <c r="FJ13" s="29">
        <v>0</v>
      </c>
      <c r="FK13" s="29">
        <v>0</v>
      </c>
      <c r="FL13" s="29">
        <v>0</v>
      </c>
      <c r="FM13" s="29">
        <v>0</v>
      </c>
      <c r="FO13" s="80"/>
      <c r="FP13" s="79"/>
    </row>
    <row r="14" spans="1:172" ht="45" customHeight="1" x14ac:dyDescent="0.25">
      <c r="A14" s="107"/>
      <c r="B14" s="104"/>
      <c r="C14" s="10" t="s">
        <v>98</v>
      </c>
      <c r="D14" s="4"/>
      <c r="E14" s="10" t="s">
        <v>55</v>
      </c>
      <c r="F14" s="20">
        <v>8455.7999999999993</v>
      </c>
      <c r="G14" s="20">
        <v>945.29051897566444</v>
      </c>
      <c r="H14" s="20">
        <v>47.3</v>
      </c>
      <c r="I14" s="20">
        <v>0</v>
      </c>
      <c r="J14" s="51">
        <v>46.097853117358937</v>
      </c>
      <c r="K14" s="49">
        <v>4.6498278994373268E-2</v>
      </c>
      <c r="L14" s="20">
        <v>1.512988</v>
      </c>
      <c r="M14" s="29">
        <v>1038.6883720930234</v>
      </c>
      <c r="N14" s="29">
        <v>829.16527697561867</v>
      </c>
      <c r="O14" s="29">
        <v>78.990999999999985</v>
      </c>
      <c r="P14" s="29">
        <v>0</v>
      </c>
      <c r="Q14" s="29">
        <v>40.434912210327923</v>
      </c>
      <c r="R14" s="29">
        <v>11.43818928</v>
      </c>
      <c r="S14" s="29">
        <v>960.02937846594659</v>
      </c>
      <c r="T14" s="29">
        <v>992.55504492444766</v>
      </c>
      <c r="U14" s="29">
        <v>47.3</v>
      </c>
      <c r="V14" s="29">
        <v>0</v>
      </c>
      <c r="W14" s="29">
        <v>46.097853117358937</v>
      </c>
      <c r="X14" s="29">
        <v>1.512988</v>
      </c>
      <c r="Y14" s="29">
        <v>1085.9528980418065</v>
      </c>
      <c r="Z14" s="29">
        <v>817.54259521000324</v>
      </c>
      <c r="AA14" s="29">
        <v>8807.9494909263321</v>
      </c>
      <c r="AB14" s="29">
        <v>1718.2852736253378</v>
      </c>
      <c r="AC14" s="29">
        <v>194.90332094817285</v>
      </c>
      <c r="AD14" s="29">
        <v>4.906197363887201</v>
      </c>
      <c r="AE14" s="29"/>
      <c r="AF14" s="29">
        <v>14.708091697197755</v>
      </c>
      <c r="AG14" s="29"/>
      <c r="AH14" s="29">
        <v>214.51761000925779</v>
      </c>
      <c r="AI14" s="29">
        <v>170.96021048913119</v>
      </c>
      <c r="AJ14" s="29">
        <v>8.1933495976916255</v>
      </c>
      <c r="AK14" s="29">
        <v>0</v>
      </c>
      <c r="AL14" s="29">
        <v>12.901260174602189</v>
      </c>
      <c r="AM14" s="29"/>
      <c r="AN14" s="29">
        <v>192.05482026142499</v>
      </c>
      <c r="AO14" s="29">
        <v>637.20008194350078</v>
      </c>
      <c r="AP14" s="29">
        <v>4.906197363887201</v>
      </c>
      <c r="AQ14" s="29"/>
      <c r="AR14" s="29">
        <v>13.671948631880117</v>
      </c>
      <c r="AS14" s="29"/>
      <c r="AT14" s="29">
        <v>655.77822793926805</v>
      </c>
      <c r="AU14" s="29">
        <v>558.92254479193764</v>
      </c>
      <c r="AV14" s="29">
        <v>8.1933495976916255</v>
      </c>
      <c r="AW14" s="29">
        <v>0</v>
      </c>
      <c r="AX14" s="29">
        <v>11.992403231160674</v>
      </c>
      <c r="AY14" s="29"/>
      <c r="AZ14" s="29">
        <v>579.10829762078993</v>
      </c>
      <c r="BA14" s="29">
        <v>262.75574547689968</v>
      </c>
      <c r="BB14" s="29">
        <v>4.906197363887201</v>
      </c>
      <c r="BC14" s="29"/>
      <c r="BD14" s="29">
        <v>14.708091697197755</v>
      </c>
      <c r="BE14" s="29"/>
      <c r="BF14" s="29">
        <v>282.37003453798462</v>
      </c>
      <c r="BG14" s="29">
        <v>230.47723012325852</v>
      </c>
      <c r="BH14" s="29">
        <v>8.1933495976916255</v>
      </c>
      <c r="BI14" s="29">
        <v>0</v>
      </c>
      <c r="BJ14" s="29">
        <v>12.901260174602189</v>
      </c>
      <c r="BK14" s="29"/>
      <c r="BL14" s="29">
        <v>251.57183989555233</v>
      </c>
      <c r="BM14" s="29">
        <v>4.2568189337667466</v>
      </c>
      <c r="BN14" s="29">
        <v>15.209503174299066</v>
      </c>
      <c r="BO14" s="29">
        <v>6.8301971887582331</v>
      </c>
      <c r="BP14" s="29">
        <v>62.329246107187409</v>
      </c>
      <c r="BQ14" s="29">
        <v>182.33986297876427</v>
      </c>
      <c r="BR14" s="29">
        <v>80.78321864188618</v>
      </c>
      <c r="BS14" s="29">
        <v>333.78155392438072</v>
      </c>
      <c r="BU14" s="77" t="s">
        <v>82</v>
      </c>
      <c r="BV14" s="29">
        <v>0</v>
      </c>
      <c r="BW14" s="29">
        <v>0</v>
      </c>
      <c r="BX14" s="29">
        <v>1718.2852736253378</v>
      </c>
      <c r="BY14" s="29">
        <v>1718.2852736253378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262.75574547689968</v>
      </c>
      <c r="CK14" s="29">
        <v>4.906197363887201</v>
      </c>
      <c r="CL14" s="29">
        <v>0</v>
      </c>
      <c r="CM14" s="29">
        <v>14.708091697197755</v>
      </c>
      <c r="CN14" s="29">
        <v>282.37003453798462</v>
      </c>
      <c r="CO14" s="29">
        <v>262.75574547689968</v>
      </c>
      <c r="CP14" s="29">
        <v>4.906197363887201</v>
      </c>
      <c r="CQ14" s="29">
        <v>0</v>
      </c>
      <c r="CR14" s="29">
        <v>14.708091697197755</v>
      </c>
      <c r="CS14" s="29">
        <v>282.37003453798462</v>
      </c>
      <c r="CT14" s="29">
        <v>230.47723012325852</v>
      </c>
      <c r="CU14" s="29">
        <v>8.1933495976916255</v>
      </c>
      <c r="CV14" s="29">
        <v>0</v>
      </c>
      <c r="CW14" s="29">
        <v>12.901260174602189</v>
      </c>
      <c r="CX14" s="29">
        <v>251.57183989555233</v>
      </c>
      <c r="CY14" s="29">
        <v>6.8301971887582331</v>
      </c>
      <c r="CZ14" s="29">
        <v>71.462255682729875</v>
      </c>
      <c r="DA14" s="29">
        <v>5.3207710411356697</v>
      </c>
      <c r="DB14" s="29">
        <v>0</v>
      </c>
      <c r="DC14" s="29">
        <v>4.00019191802064</v>
      </c>
      <c r="DD14" s="29">
        <v>80.78321864188618</v>
      </c>
      <c r="DE14" s="75">
        <v>2018</v>
      </c>
      <c r="DF14" s="29">
        <v>0</v>
      </c>
      <c r="DG14" s="29">
        <v>0</v>
      </c>
      <c r="DH14" s="29">
        <v>1718.2852736253378</v>
      </c>
      <c r="DI14" s="29">
        <v>0</v>
      </c>
      <c r="DJ14" s="29">
        <v>0</v>
      </c>
      <c r="DK14" s="29">
        <v>0</v>
      </c>
      <c r="DL14" s="29">
        <v>0</v>
      </c>
      <c r="DM14" s="29">
        <v>0</v>
      </c>
      <c r="DN14" s="29">
        <v>0</v>
      </c>
      <c r="DO14" s="29">
        <v>0</v>
      </c>
      <c r="DP14" s="29">
        <v>0</v>
      </c>
      <c r="DQ14" s="29">
        <v>0</v>
      </c>
      <c r="DR14" s="29">
        <v>262.75574547689968</v>
      </c>
      <c r="DS14" s="29">
        <v>0</v>
      </c>
      <c r="DT14" s="29">
        <v>0</v>
      </c>
      <c r="DU14" s="29">
        <v>0</v>
      </c>
      <c r="DV14" s="29">
        <v>0</v>
      </c>
      <c r="DW14" s="29">
        <v>0</v>
      </c>
      <c r="DX14" s="29">
        <v>0</v>
      </c>
      <c r="DY14" s="29">
        <v>0</v>
      </c>
      <c r="DZ14" s="29">
        <v>0</v>
      </c>
      <c r="EA14" s="29">
        <v>0</v>
      </c>
      <c r="EB14" s="29">
        <v>4.906197363887201</v>
      </c>
      <c r="EC14" s="29">
        <v>0</v>
      </c>
      <c r="ED14" s="29">
        <v>0</v>
      </c>
      <c r="EE14" s="29">
        <v>0</v>
      </c>
      <c r="EF14" s="29">
        <v>0</v>
      </c>
      <c r="EG14" s="29">
        <v>0</v>
      </c>
      <c r="EH14" s="29">
        <v>0</v>
      </c>
      <c r="EI14" s="29">
        <v>0</v>
      </c>
      <c r="EJ14" s="29">
        <v>0</v>
      </c>
      <c r="EK14" s="29">
        <v>0</v>
      </c>
      <c r="EL14" s="29">
        <v>0</v>
      </c>
      <c r="EM14" s="29">
        <v>0</v>
      </c>
      <c r="EN14" s="29">
        <v>0</v>
      </c>
      <c r="EO14" s="29">
        <v>0</v>
      </c>
      <c r="EP14" s="29">
        <v>0</v>
      </c>
      <c r="EQ14" s="29">
        <v>0</v>
      </c>
      <c r="ER14" s="29">
        <v>0</v>
      </c>
      <c r="ES14" s="29">
        <v>0</v>
      </c>
      <c r="ET14" s="29">
        <v>0</v>
      </c>
      <c r="EU14" s="29">
        <v>0</v>
      </c>
      <c r="EV14" s="29">
        <v>14.708091697197755</v>
      </c>
      <c r="EW14" s="29">
        <v>0</v>
      </c>
      <c r="EX14" s="29">
        <v>0</v>
      </c>
      <c r="EY14" s="29">
        <v>0</v>
      </c>
      <c r="EZ14" s="29">
        <v>0</v>
      </c>
      <c r="FA14" s="29">
        <v>0</v>
      </c>
      <c r="FB14" s="29">
        <v>0</v>
      </c>
      <c r="FC14" s="29">
        <v>0</v>
      </c>
      <c r="FD14" s="29">
        <v>0</v>
      </c>
      <c r="FE14" s="29">
        <v>0</v>
      </c>
      <c r="FF14" s="29">
        <v>80.78321864188618</v>
      </c>
      <c r="FG14" s="29">
        <v>0</v>
      </c>
      <c r="FH14" s="29">
        <v>0</v>
      </c>
      <c r="FI14" s="29">
        <v>0</v>
      </c>
      <c r="FJ14" s="29">
        <v>0</v>
      </c>
      <c r="FK14" s="29">
        <v>0</v>
      </c>
      <c r="FL14" s="29">
        <v>0</v>
      </c>
      <c r="FM14" s="29">
        <v>0</v>
      </c>
    </row>
    <row r="15" spans="1:172" ht="60" customHeight="1" x14ac:dyDescent="0.25">
      <c r="A15" s="107"/>
      <c r="B15" s="104"/>
      <c r="C15" s="10" t="s">
        <v>99</v>
      </c>
      <c r="D15" s="4"/>
      <c r="E15" s="10" t="s">
        <v>55</v>
      </c>
      <c r="F15" s="20">
        <v>3771</v>
      </c>
      <c r="G15" s="20">
        <v>463.14261698737289</v>
      </c>
      <c r="H15" s="20">
        <v>30.14</v>
      </c>
      <c r="I15" s="20">
        <v>0</v>
      </c>
      <c r="J15" s="51">
        <v>22.585522547510894</v>
      </c>
      <c r="K15" s="49">
        <v>4.6498278994373268E-2</v>
      </c>
      <c r="L15" s="20">
        <v>0.59765480000000004</v>
      </c>
      <c r="M15" s="29">
        <v>515.86813953488377</v>
      </c>
      <c r="N15" s="29">
        <v>406.24735844138326</v>
      </c>
      <c r="O15" s="29">
        <v>50.333799999999997</v>
      </c>
      <c r="P15" s="29">
        <v>0</v>
      </c>
      <c r="Q15" s="29">
        <v>19.810979463793885</v>
      </c>
      <c r="R15" s="29">
        <v>4.5182702880000001</v>
      </c>
      <c r="S15" s="29">
        <v>480.91040819317715</v>
      </c>
      <c r="T15" s="29">
        <v>486.29974783674157</v>
      </c>
      <c r="U15" s="29">
        <v>30.14</v>
      </c>
      <c r="V15" s="29">
        <v>0</v>
      </c>
      <c r="W15" s="29">
        <v>22.585522547510894</v>
      </c>
      <c r="X15" s="29">
        <v>0.59765480000000004</v>
      </c>
      <c r="Y15" s="29">
        <v>539.02527038425251</v>
      </c>
      <c r="Z15" s="29">
        <v>364.59626842367629</v>
      </c>
      <c r="AA15" s="29">
        <v>3928.046728905982</v>
      </c>
      <c r="AB15" s="29">
        <v>766.29695201413813</v>
      </c>
      <c r="AC15" s="29">
        <v>95.492372251107369</v>
      </c>
      <c r="AD15" s="29">
        <v>3.1262745993141698</v>
      </c>
      <c r="AE15" s="29"/>
      <c r="AF15" s="29">
        <v>7.2061910521560897</v>
      </c>
      <c r="AG15" s="29"/>
      <c r="AH15" s="29">
        <v>105.82483790257763</v>
      </c>
      <c r="AI15" s="29">
        <v>83.76150791446446</v>
      </c>
      <c r="AJ15" s="29">
        <v>5.2208785808546638</v>
      </c>
      <c r="AK15" s="29">
        <v>0</v>
      </c>
      <c r="AL15" s="29">
        <v>6.3209386741496063</v>
      </c>
      <c r="AM15" s="29"/>
      <c r="AN15" s="29">
        <v>95.303325169468721</v>
      </c>
      <c r="AO15" s="29">
        <v>312.19451329700564</v>
      </c>
      <c r="AP15" s="29">
        <v>3.1262745993141698</v>
      </c>
      <c r="AQ15" s="29"/>
      <c r="AR15" s="29">
        <v>6.6985354677495739</v>
      </c>
      <c r="AS15" s="29"/>
      <c r="AT15" s="29">
        <v>322.01932336406941</v>
      </c>
      <c r="AU15" s="29">
        <v>273.84263873574753</v>
      </c>
      <c r="AV15" s="29">
        <v>5.2208785808546638</v>
      </c>
      <c r="AW15" s="29">
        <v>0</v>
      </c>
      <c r="AX15" s="29">
        <v>5.8756465921886267</v>
      </c>
      <c r="AY15" s="29"/>
      <c r="AZ15" s="29">
        <v>284.93916390879082</v>
      </c>
      <c r="BA15" s="29">
        <v>128.73649015385107</v>
      </c>
      <c r="BB15" s="29">
        <v>3.1262745993141698</v>
      </c>
      <c r="BC15" s="29"/>
      <c r="BD15" s="29">
        <v>7.2061910521560897</v>
      </c>
      <c r="BE15" s="29"/>
      <c r="BF15" s="29">
        <v>139.06895580532134</v>
      </c>
      <c r="BG15" s="29">
        <v>112.92171599367849</v>
      </c>
      <c r="BH15" s="29">
        <v>5.2208785808546638</v>
      </c>
      <c r="BI15" s="29">
        <v>0</v>
      </c>
      <c r="BJ15" s="29">
        <v>6.3209386741496063</v>
      </c>
      <c r="BK15" s="29"/>
      <c r="BL15" s="29">
        <v>124.46353324868275</v>
      </c>
      <c r="BM15" s="29">
        <v>3.8256405825856534</v>
      </c>
      <c r="BN15" s="29">
        <v>13.785562767227576</v>
      </c>
      <c r="BO15" s="29">
        <v>6.1567989596040826</v>
      </c>
      <c r="BP15" s="29">
        <v>31.321598033141438</v>
      </c>
      <c r="BQ15" s="29">
        <v>90.120485833688591</v>
      </c>
      <c r="BR15" s="29">
        <v>40.363073602784304</v>
      </c>
      <c r="BS15" s="29">
        <v>171.08947173622695</v>
      </c>
      <c r="BU15" s="77" t="s">
        <v>82</v>
      </c>
      <c r="BV15" s="29">
        <v>0</v>
      </c>
      <c r="BW15" s="29">
        <v>0</v>
      </c>
      <c r="BX15" s="29">
        <v>766.29695201413813</v>
      </c>
      <c r="BY15" s="29">
        <v>766.29695201413813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128.73649015385107</v>
      </c>
      <c r="CK15" s="29">
        <v>3.1262745993141698</v>
      </c>
      <c r="CL15" s="29">
        <v>0</v>
      </c>
      <c r="CM15" s="29">
        <v>7.2061910521560897</v>
      </c>
      <c r="CN15" s="29">
        <v>139.06895580532134</v>
      </c>
      <c r="CO15" s="29">
        <v>128.73649015385107</v>
      </c>
      <c r="CP15" s="29">
        <v>3.1262745993141698</v>
      </c>
      <c r="CQ15" s="29">
        <v>0</v>
      </c>
      <c r="CR15" s="29">
        <v>7.2061910521560897</v>
      </c>
      <c r="CS15" s="29">
        <v>139.06895580532134</v>
      </c>
      <c r="CT15" s="29">
        <v>112.92171599367849</v>
      </c>
      <c r="CU15" s="29">
        <v>5.2208785808546638</v>
      </c>
      <c r="CV15" s="29">
        <v>0</v>
      </c>
      <c r="CW15" s="29">
        <v>6.3209386741496063</v>
      </c>
      <c r="CX15" s="29">
        <v>124.46353324868275</v>
      </c>
      <c r="CY15" s="29">
        <v>6.1567989596040826</v>
      </c>
      <c r="CZ15" s="29">
        <v>35.01274523369289</v>
      </c>
      <c r="DA15" s="29">
        <v>3.3904448029562171</v>
      </c>
      <c r="DB15" s="29">
        <v>0</v>
      </c>
      <c r="DC15" s="29">
        <v>1.9598835661351985</v>
      </c>
      <c r="DD15" s="29">
        <v>40.363073602784304</v>
      </c>
      <c r="DE15" s="75">
        <v>2018</v>
      </c>
      <c r="DF15" s="29">
        <v>0</v>
      </c>
      <c r="DG15" s="29">
        <v>0</v>
      </c>
      <c r="DH15" s="29">
        <v>766.29695201413813</v>
      </c>
      <c r="DI15" s="29">
        <v>0</v>
      </c>
      <c r="DJ15" s="29">
        <v>0</v>
      </c>
      <c r="DK15" s="29">
        <v>0</v>
      </c>
      <c r="DL15" s="29">
        <v>0</v>
      </c>
      <c r="DM15" s="29">
        <v>0</v>
      </c>
      <c r="DN15" s="29">
        <v>0</v>
      </c>
      <c r="DO15" s="29">
        <v>0</v>
      </c>
      <c r="DP15" s="29">
        <v>0</v>
      </c>
      <c r="DQ15" s="29">
        <v>0</v>
      </c>
      <c r="DR15" s="29">
        <v>128.73649015385107</v>
      </c>
      <c r="DS15" s="29">
        <v>0</v>
      </c>
      <c r="DT15" s="29">
        <v>0</v>
      </c>
      <c r="DU15" s="29">
        <v>0</v>
      </c>
      <c r="DV15" s="29">
        <v>0</v>
      </c>
      <c r="DW15" s="29">
        <v>0</v>
      </c>
      <c r="DX15" s="29">
        <v>0</v>
      </c>
      <c r="DY15" s="29">
        <v>0</v>
      </c>
      <c r="DZ15" s="29">
        <v>0</v>
      </c>
      <c r="EA15" s="29">
        <v>0</v>
      </c>
      <c r="EB15" s="29">
        <v>3.1262745993141698</v>
      </c>
      <c r="EC15" s="29">
        <v>0</v>
      </c>
      <c r="ED15" s="29">
        <v>0</v>
      </c>
      <c r="EE15" s="29">
        <v>0</v>
      </c>
      <c r="EF15" s="29">
        <v>0</v>
      </c>
      <c r="EG15" s="29">
        <v>0</v>
      </c>
      <c r="EH15" s="29">
        <v>0</v>
      </c>
      <c r="EI15" s="29">
        <v>0</v>
      </c>
      <c r="EJ15" s="29">
        <v>0</v>
      </c>
      <c r="EK15" s="29">
        <v>0</v>
      </c>
      <c r="EL15" s="29">
        <v>0</v>
      </c>
      <c r="EM15" s="29">
        <v>0</v>
      </c>
      <c r="EN15" s="29">
        <v>0</v>
      </c>
      <c r="EO15" s="29">
        <v>0</v>
      </c>
      <c r="EP15" s="29">
        <v>0</v>
      </c>
      <c r="EQ15" s="29">
        <v>0</v>
      </c>
      <c r="ER15" s="29">
        <v>0</v>
      </c>
      <c r="ES15" s="29">
        <v>0</v>
      </c>
      <c r="ET15" s="29">
        <v>0</v>
      </c>
      <c r="EU15" s="29">
        <v>0</v>
      </c>
      <c r="EV15" s="29">
        <v>7.2061910521560897</v>
      </c>
      <c r="EW15" s="29">
        <v>0</v>
      </c>
      <c r="EX15" s="29">
        <v>0</v>
      </c>
      <c r="EY15" s="29">
        <v>0</v>
      </c>
      <c r="EZ15" s="29">
        <v>0</v>
      </c>
      <c r="FA15" s="29">
        <v>0</v>
      </c>
      <c r="FB15" s="29">
        <v>0</v>
      </c>
      <c r="FC15" s="29">
        <v>0</v>
      </c>
      <c r="FD15" s="29">
        <v>0</v>
      </c>
      <c r="FE15" s="29">
        <v>0</v>
      </c>
      <c r="FF15" s="29">
        <v>40.363073602784304</v>
      </c>
      <c r="FG15" s="29">
        <v>0</v>
      </c>
      <c r="FH15" s="29">
        <v>0</v>
      </c>
      <c r="FI15" s="29">
        <v>0</v>
      </c>
      <c r="FJ15" s="29">
        <v>0</v>
      </c>
      <c r="FK15" s="29">
        <v>0</v>
      </c>
      <c r="FL15" s="29">
        <v>0</v>
      </c>
      <c r="FM15" s="29">
        <v>0</v>
      </c>
    </row>
    <row r="16" spans="1:172" ht="30" customHeight="1" x14ac:dyDescent="0.25">
      <c r="A16" s="107"/>
      <c r="B16" s="104"/>
      <c r="C16" s="10" t="s">
        <v>100</v>
      </c>
      <c r="D16" s="4"/>
      <c r="E16" s="10" t="s">
        <v>55</v>
      </c>
      <c r="F16" s="20">
        <v>4394.3</v>
      </c>
      <c r="G16" s="20">
        <v>717.45926554647599</v>
      </c>
      <c r="H16" s="20">
        <v>51.3</v>
      </c>
      <c r="I16" s="20">
        <v>0</v>
      </c>
      <c r="J16" s="51">
        <v>34.987478639570604</v>
      </c>
      <c r="K16" s="49">
        <v>4.6498278994373268E-2</v>
      </c>
      <c r="L16" s="20">
        <v>1.3076880000000002</v>
      </c>
      <c r="M16" s="29">
        <v>803.7467441860465</v>
      </c>
      <c r="N16" s="29">
        <v>629.32220168695324</v>
      </c>
      <c r="O16" s="29">
        <v>85.670999999999992</v>
      </c>
      <c r="P16" s="29">
        <v>0</v>
      </c>
      <c r="Q16" s="29">
        <v>30.689403770064626</v>
      </c>
      <c r="R16" s="29">
        <v>9.8861212800000011</v>
      </c>
      <c r="S16" s="29">
        <v>755.56872673701776</v>
      </c>
      <c r="T16" s="29">
        <v>753.33222882379982</v>
      </c>
      <c r="U16" s="29">
        <v>51.3</v>
      </c>
      <c r="V16" s="29">
        <v>0</v>
      </c>
      <c r="W16" s="29">
        <v>34.987478639570604</v>
      </c>
      <c r="X16" s="29">
        <v>1.3076880000000002</v>
      </c>
      <c r="Y16" s="29">
        <v>839.61970746337033</v>
      </c>
      <c r="Z16" s="29">
        <v>424.85955511380558</v>
      </c>
      <c r="AA16" s="29">
        <v>4577.3046249884792</v>
      </c>
      <c r="AB16" s="29">
        <v>892.95642965678269</v>
      </c>
      <c r="AC16" s="29">
        <v>147.92827251835061</v>
      </c>
      <c r="AD16" s="29">
        <v>5.3210977752095854</v>
      </c>
      <c r="AE16" s="29"/>
      <c r="AF16" s="29">
        <v>11.163188940154159</v>
      </c>
      <c r="AG16" s="29"/>
      <c r="AH16" s="29">
        <v>164.41255923371435</v>
      </c>
      <c r="AI16" s="29">
        <v>129.75586297862856</v>
      </c>
      <c r="AJ16" s="29">
        <v>8.8862332846000065</v>
      </c>
      <c r="AK16" s="29">
        <v>0</v>
      </c>
      <c r="AL16" s="29">
        <v>9.7918348525532775</v>
      </c>
      <c r="AM16" s="29"/>
      <c r="AN16" s="29">
        <v>148.43393111578183</v>
      </c>
      <c r="AO16" s="29">
        <v>483.62391626727788</v>
      </c>
      <c r="AP16" s="29">
        <v>5.3210977752095854</v>
      </c>
      <c r="AQ16" s="29"/>
      <c r="AR16" s="29">
        <v>10.376774152614113</v>
      </c>
      <c r="AS16" s="29"/>
      <c r="AT16" s="29">
        <v>499.32178819510159</v>
      </c>
      <c r="AU16" s="29">
        <v>424.21261023365275</v>
      </c>
      <c r="AV16" s="29">
        <v>8.8862332846000065</v>
      </c>
      <c r="AW16" s="29">
        <v>0</v>
      </c>
      <c r="AX16" s="29">
        <v>9.1020280449752669</v>
      </c>
      <c r="AY16" s="29"/>
      <c r="AZ16" s="29">
        <v>442.20087156322802</v>
      </c>
      <c r="BA16" s="29">
        <v>199.42709715554273</v>
      </c>
      <c r="BB16" s="29">
        <v>5.3210977752095854</v>
      </c>
      <c r="BC16" s="29"/>
      <c r="BD16" s="29">
        <v>11.163188940154159</v>
      </c>
      <c r="BE16" s="29"/>
      <c r="BF16" s="29">
        <v>215.91138387090646</v>
      </c>
      <c r="BG16" s="29">
        <v>174.92825848777628</v>
      </c>
      <c r="BH16" s="29">
        <v>8.8862332846000065</v>
      </c>
      <c r="BI16" s="29">
        <v>0</v>
      </c>
      <c r="BJ16" s="29">
        <v>9.7918348525532775</v>
      </c>
      <c r="BK16" s="29"/>
      <c r="BL16" s="29">
        <v>193.60632662492955</v>
      </c>
      <c r="BM16" s="29">
        <v>2.8622805575526091</v>
      </c>
      <c r="BN16" s="29">
        <v>10.351188609844234</v>
      </c>
      <c r="BO16" s="29">
        <v>4.612227530078048</v>
      </c>
      <c r="BP16" s="29">
        <v>49.039183811384397</v>
      </c>
      <c r="BQ16" s="29">
        <v>140.12518045479058</v>
      </c>
      <c r="BR16" s="29">
        <v>63.045431959844542</v>
      </c>
      <c r="BS16" s="29">
        <v>270.03588770988682</v>
      </c>
      <c r="BU16" s="77" t="s">
        <v>82</v>
      </c>
      <c r="BV16" s="29">
        <v>0</v>
      </c>
      <c r="BW16" s="29">
        <v>0</v>
      </c>
      <c r="BX16" s="29">
        <v>892.95642965678269</v>
      </c>
      <c r="BY16" s="29">
        <v>892.95642965678269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29">
        <v>199.42709715554273</v>
      </c>
      <c r="CK16" s="29">
        <v>5.3210977752095854</v>
      </c>
      <c r="CL16" s="29">
        <v>0</v>
      </c>
      <c r="CM16" s="29">
        <v>11.163188940154159</v>
      </c>
      <c r="CN16" s="29">
        <v>215.91138387090646</v>
      </c>
      <c r="CO16" s="29">
        <v>199.42709715554273</v>
      </c>
      <c r="CP16" s="29">
        <v>5.3210977752095854</v>
      </c>
      <c r="CQ16" s="29">
        <v>0</v>
      </c>
      <c r="CR16" s="29">
        <v>11.163188940154159</v>
      </c>
      <c r="CS16" s="29">
        <v>215.91138387090646</v>
      </c>
      <c r="CT16" s="29">
        <v>174.92825848777628</v>
      </c>
      <c r="CU16" s="29">
        <v>8.8862332846000065</v>
      </c>
      <c r="CV16" s="29">
        <v>0</v>
      </c>
      <c r="CW16" s="29">
        <v>9.7918348525532775</v>
      </c>
      <c r="CX16" s="29">
        <v>193.60632662492955</v>
      </c>
      <c r="CY16" s="29">
        <v>4.612227530078048</v>
      </c>
      <c r="CZ16" s="29">
        <v>54.238624472806954</v>
      </c>
      <c r="DA16" s="29">
        <v>5.7707305372147957</v>
      </c>
      <c r="DB16" s="29">
        <v>0</v>
      </c>
      <c r="DC16" s="29">
        <v>3.0360769498227898</v>
      </c>
      <c r="DD16" s="29">
        <v>63.045431959844542</v>
      </c>
      <c r="DE16" s="75">
        <v>2018</v>
      </c>
      <c r="DF16" s="29">
        <v>0</v>
      </c>
      <c r="DG16" s="29">
        <v>0</v>
      </c>
      <c r="DH16" s="29">
        <v>892.95642965678269</v>
      </c>
      <c r="DI16" s="29">
        <v>0</v>
      </c>
      <c r="DJ16" s="29">
        <v>0</v>
      </c>
      <c r="DK16" s="29">
        <v>0</v>
      </c>
      <c r="DL16" s="29">
        <v>0</v>
      </c>
      <c r="DM16" s="29">
        <v>0</v>
      </c>
      <c r="DN16" s="29">
        <v>0</v>
      </c>
      <c r="DO16" s="29">
        <v>0</v>
      </c>
      <c r="DP16" s="29">
        <v>0</v>
      </c>
      <c r="DQ16" s="29">
        <v>0</v>
      </c>
      <c r="DR16" s="29">
        <v>199.42709715554273</v>
      </c>
      <c r="DS16" s="29">
        <v>0</v>
      </c>
      <c r="DT16" s="29">
        <v>0</v>
      </c>
      <c r="DU16" s="29">
        <v>0</v>
      </c>
      <c r="DV16" s="29">
        <v>0</v>
      </c>
      <c r="DW16" s="29">
        <v>0</v>
      </c>
      <c r="DX16" s="29">
        <v>0</v>
      </c>
      <c r="DY16" s="29">
        <v>0</v>
      </c>
      <c r="DZ16" s="29">
        <v>0</v>
      </c>
      <c r="EA16" s="29">
        <v>0</v>
      </c>
      <c r="EB16" s="29">
        <v>5.3210977752095854</v>
      </c>
      <c r="EC16" s="29">
        <v>0</v>
      </c>
      <c r="ED16" s="29">
        <v>0</v>
      </c>
      <c r="EE16" s="29">
        <v>0</v>
      </c>
      <c r="EF16" s="29">
        <v>0</v>
      </c>
      <c r="EG16" s="29">
        <v>0</v>
      </c>
      <c r="EH16" s="29">
        <v>0</v>
      </c>
      <c r="EI16" s="29">
        <v>0</v>
      </c>
      <c r="EJ16" s="29">
        <v>0</v>
      </c>
      <c r="EK16" s="29">
        <v>0</v>
      </c>
      <c r="EL16" s="29">
        <v>0</v>
      </c>
      <c r="EM16" s="29">
        <v>0</v>
      </c>
      <c r="EN16" s="29">
        <v>0</v>
      </c>
      <c r="EO16" s="29">
        <v>0</v>
      </c>
      <c r="EP16" s="29">
        <v>0</v>
      </c>
      <c r="EQ16" s="29">
        <v>0</v>
      </c>
      <c r="ER16" s="29">
        <v>0</v>
      </c>
      <c r="ES16" s="29">
        <v>0</v>
      </c>
      <c r="ET16" s="29">
        <v>0</v>
      </c>
      <c r="EU16" s="29">
        <v>0</v>
      </c>
      <c r="EV16" s="29">
        <v>11.163188940154159</v>
      </c>
      <c r="EW16" s="29">
        <v>0</v>
      </c>
      <c r="EX16" s="29">
        <v>0</v>
      </c>
      <c r="EY16" s="29">
        <v>0</v>
      </c>
      <c r="EZ16" s="29">
        <v>0</v>
      </c>
      <c r="FA16" s="29">
        <v>0</v>
      </c>
      <c r="FB16" s="29">
        <v>0</v>
      </c>
      <c r="FC16" s="29">
        <v>0</v>
      </c>
      <c r="FD16" s="29">
        <v>0</v>
      </c>
      <c r="FE16" s="29">
        <v>0</v>
      </c>
      <c r="FF16" s="29">
        <v>63.045431959844542</v>
      </c>
      <c r="FG16" s="29">
        <v>0</v>
      </c>
      <c r="FH16" s="29">
        <v>0</v>
      </c>
      <c r="FI16" s="29">
        <v>0</v>
      </c>
      <c r="FJ16" s="29">
        <v>0</v>
      </c>
      <c r="FK16" s="29">
        <v>0</v>
      </c>
      <c r="FL16" s="29">
        <v>0</v>
      </c>
      <c r="FM16" s="29">
        <v>0</v>
      </c>
    </row>
    <row r="17" spans="1:172" s="59" customFormat="1" ht="30" x14ac:dyDescent="0.25">
      <c r="A17" s="107"/>
      <c r="B17" s="104"/>
      <c r="C17" s="60" t="s">
        <v>101</v>
      </c>
      <c r="D17" s="61"/>
      <c r="E17" s="60" t="s">
        <v>55</v>
      </c>
      <c r="F17" s="62">
        <v>2063.3000000000002</v>
      </c>
      <c r="G17" s="62">
        <v>305.54630032745888</v>
      </c>
      <c r="H17" s="62">
        <v>38.96</v>
      </c>
      <c r="I17" s="62">
        <v>0</v>
      </c>
      <c r="J17" s="63">
        <v>14.900211300448097</v>
      </c>
      <c r="K17" s="64">
        <v>4.6498278994373268E-2</v>
      </c>
      <c r="L17" s="62">
        <v>0.70674599999999987</v>
      </c>
      <c r="M17" s="65">
        <v>359.40651162790698</v>
      </c>
      <c r="N17" s="65">
        <v>268.01113271973401</v>
      </c>
      <c r="O17" s="65">
        <v>65.063199999999995</v>
      </c>
      <c r="P17" s="65">
        <v>0</v>
      </c>
      <c r="Q17" s="65">
        <v>13.06977863622194</v>
      </c>
      <c r="R17" s="65">
        <v>5.3429997599999988</v>
      </c>
      <c r="S17" s="65">
        <v>351.48711111595594</v>
      </c>
      <c r="T17" s="65">
        <v>320.82361534383182</v>
      </c>
      <c r="U17" s="65">
        <v>38.96</v>
      </c>
      <c r="V17" s="65">
        <v>0</v>
      </c>
      <c r="W17" s="65">
        <v>14.900211300448097</v>
      </c>
      <c r="X17" s="65">
        <v>0.70674599999999987</v>
      </c>
      <c r="Y17" s="65">
        <v>374.68382664427992</v>
      </c>
      <c r="Z17" s="65">
        <v>775.80080000000009</v>
      </c>
      <c r="AA17" s="29">
        <v>3094.9500000000003</v>
      </c>
      <c r="AB17" s="29">
        <v>1330.8285000000003</v>
      </c>
      <c r="AC17" s="65">
        <v>62.998609889562033</v>
      </c>
      <c r="AD17" s="65">
        <v>4.0411300062800288</v>
      </c>
      <c r="AE17" s="65"/>
      <c r="AF17" s="65">
        <v>4.7540971931312512</v>
      </c>
      <c r="AG17" s="65"/>
      <c r="AH17" s="65">
        <v>71.793837088973305</v>
      </c>
      <c r="AI17" s="65">
        <v>55.259477133825378</v>
      </c>
      <c r="AJ17" s="65">
        <v>6.7486871104876478</v>
      </c>
      <c r="AK17" s="65">
        <v>0</v>
      </c>
      <c r="AL17" s="65">
        <v>4.1700749523894958</v>
      </c>
      <c r="AM17" s="65"/>
      <c r="AN17" s="65">
        <v>66.178239196702521</v>
      </c>
      <c r="AO17" s="29">
        <v>205.96221341261807</v>
      </c>
      <c r="AP17" s="29">
        <v>4.0411300062800288</v>
      </c>
      <c r="AQ17" s="29"/>
      <c r="AR17" s="29">
        <v>4.4191846198402169</v>
      </c>
      <c r="AS17" s="29"/>
      <c r="AT17" s="29">
        <v>214.42252803873833</v>
      </c>
      <c r="AU17" s="65">
        <v>180.66056127997771</v>
      </c>
      <c r="AV17" s="65">
        <v>6.7486871104876478</v>
      </c>
      <c r="AW17" s="65">
        <v>0</v>
      </c>
      <c r="AX17" s="65">
        <v>3.8763050784502155</v>
      </c>
      <c r="AY17" s="65"/>
      <c r="AZ17" s="65">
        <v>191.28555346891557</v>
      </c>
      <c r="BA17" s="29">
        <v>102.66355691002619</v>
      </c>
      <c r="BB17" s="29">
        <v>4.0411300062800288</v>
      </c>
      <c r="BC17" s="29"/>
      <c r="BD17" s="29">
        <v>4.7540971931312512</v>
      </c>
      <c r="BE17" s="29"/>
      <c r="BF17" s="29">
        <v>111.45878410943746</v>
      </c>
      <c r="BG17" s="65">
        <v>90.05174059383063</v>
      </c>
      <c r="BH17" s="65">
        <v>6.7486871104876478</v>
      </c>
      <c r="BI17" s="65">
        <v>0</v>
      </c>
      <c r="BJ17" s="65">
        <v>4.1700749523894958</v>
      </c>
      <c r="BK17" s="65"/>
      <c r="BL17" s="65">
        <v>100.97050265670778</v>
      </c>
      <c r="BM17" s="65">
        <v>11.722898786927171</v>
      </c>
      <c r="BN17" s="65">
        <v>16.179737276934183</v>
      </c>
      <c r="BO17" s="65">
        <v>13.180369167069699</v>
      </c>
      <c r="BP17" s="65">
        <v>22.809457654273483</v>
      </c>
      <c r="BQ17" s="65">
        <v>61.600495170297094</v>
      </c>
      <c r="BR17" s="65">
        <v>33.597220184351222</v>
      </c>
      <c r="BS17" s="29">
        <v>133.55966455965739</v>
      </c>
      <c r="BU17" s="77" t="s">
        <v>81</v>
      </c>
      <c r="BV17" s="29">
        <v>0</v>
      </c>
      <c r="BW17" s="29">
        <v>3094.9500000000003</v>
      </c>
      <c r="BX17" s="29">
        <v>0</v>
      </c>
      <c r="BY17" s="29">
        <v>3094.9500000000003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29">
        <v>205.96221341261807</v>
      </c>
      <c r="CF17" s="29">
        <v>4.0411300062800288</v>
      </c>
      <c r="CG17" s="29">
        <v>0</v>
      </c>
      <c r="CH17" s="29">
        <v>4.4191846198402169</v>
      </c>
      <c r="CI17" s="29">
        <v>214.42252803873833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205.96221341261807</v>
      </c>
      <c r="CP17" s="29">
        <v>4.0411300062800288</v>
      </c>
      <c r="CQ17" s="29">
        <v>0</v>
      </c>
      <c r="CR17" s="29">
        <v>4.4191846198402169</v>
      </c>
      <c r="CS17" s="29">
        <v>214.42252803873833</v>
      </c>
      <c r="CT17" s="29">
        <v>180.66056127997771</v>
      </c>
      <c r="CU17" s="29">
        <v>6.7486871104876478</v>
      </c>
      <c r="CV17" s="29">
        <v>0</v>
      </c>
      <c r="CW17" s="29">
        <v>3.8763050784502155</v>
      </c>
      <c r="CX17" s="29">
        <v>191.28555346891557</v>
      </c>
      <c r="CY17" s="29">
        <v>16.179737276934183</v>
      </c>
      <c r="CZ17" s="29">
        <v>56.015994356886388</v>
      </c>
      <c r="DA17" s="29">
        <v>4.3826054918106916</v>
      </c>
      <c r="DB17" s="29">
        <v>0</v>
      </c>
      <c r="DC17" s="29">
        <v>1.201895321600011</v>
      </c>
      <c r="DD17" s="29">
        <v>61.600495170297094</v>
      </c>
      <c r="DE17" s="75">
        <v>2018</v>
      </c>
      <c r="DF17" s="29">
        <v>0</v>
      </c>
      <c r="DG17" s="29">
        <v>0</v>
      </c>
      <c r="DH17" s="29">
        <v>3094.9500000000003</v>
      </c>
      <c r="DI17" s="29">
        <v>0</v>
      </c>
      <c r="DJ17" s="29">
        <v>0</v>
      </c>
      <c r="DK17" s="29">
        <v>0</v>
      </c>
      <c r="DL17" s="29">
        <v>0</v>
      </c>
      <c r="DM17" s="29">
        <v>0</v>
      </c>
      <c r="DN17" s="29">
        <v>0</v>
      </c>
      <c r="DO17" s="29">
        <v>0</v>
      </c>
      <c r="DP17" s="29">
        <v>0</v>
      </c>
      <c r="DQ17" s="29">
        <v>0</v>
      </c>
      <c r="DR17" s="29">
        <v>205.96221341261807</v>
      </c>
      <c r="DS17" s="29">
        <v>0</v>
      </c>
      <c r="DT17" s="29">
        <v>0</v>
      </c>
      <c r="DU17" s="29">
        <v>0</v>
      </c>
      <c r="DV17" s="29">
        <v>0</v>
      </c>
      <c r="DW17" s="29">
        <v>0</v>
      </c>
      <c r="DX17" s="29">
        <v>0</v>
      </c>
      <c r="DY17" s="29">
        <v>0</v>
      </c>
      <c r="DZ17" s="29">
        <v>0</v>
      </c>
      <c r="EA17" s="29">
        <v>0</v>
      </c>
      <c r="EB17" s="29">
        <v>4.0411300062800288</v>
      </c>
      <c r="EC17" s="29">
        <v>0</v>
      </c>
      <c r="ED17" s="29">
        <v>0</v>
      </c>
      <c r="EE17" s="29">
        <v>0</v>
      </c>
      <c r="EF17" s="29">
        <v>0</v>
      </c>
      <c r="EG17" s="29">
        <v>0</v>
      </c>
      <c r="EH17" s="29">
        <v>0</v>
      </c>
      <c r="EI17" s="29">
        <v>0</v>
      </c>
      <c r="EJ17" s="29">
        <v>0</v>
      </c>
      <c r="EK17" s="29">
        <v>0</v>
      </c>
      <c r="EL17" s="29">
        <v>0</v>
      </c>
      <c r="EM17" s="29">
        <v>0</v>
      </c>
      <c r="EN17" s="29">
        <v>0</v>
      </c>
      <c r="EO17" s="29">
        <v>0</v>
      </c>
      <c r="EP17" s="29">
        <v>0</v>
      </c>
      <c r="EQ17" s="29">
        <v>0</v>
      </c>
      <c r="ER17" s="29">
        <v>0</v>
      </c>
      <c r="ES17" s="29">
        <v>0</v>
      </c>
      <c r="ET17" s="29">
        <v>0</v>
      </c>
      <c r="EU17" s="29">
        <v>0</v>
      </c>
      <c r="EV17" s="29">
        <v>4.4191846198402169</v>
      </c>
      <c r="EW17" s="29">
        <v>0</v>
      </c>
      <c r="EX17" s="29">
        <v>0</v>
      </c>
      <c r="EY17" s="29">
        <v>0</v>
      </c>
      <c r="EZ17" s="29">
        <v>0</v>
      </c>
      <c r="FA17" s="29">
        <v>0</v>
      </c>
      <c r="FB17" s="29">
        <v>0</v>
      </c>
      <c r="FC17" s="29">
        <v>0</v>
      </c>
      <c r="FD17" s="29">
        <v>0</v>
      </c>
      <c r="FE17" s="29">
        <v>0</v>
      </c>
      <c r="FF17" s="29">
        <v>61.600495170297094</v>
      </c>
      <c r="FG17" s="29">
        <v>0</v>
      </c>
      <c r="FH17" s="29">
        <v>0</v>
      </c>
      <c r="FI17" s="29">
        <v>0</v>
      </c>
      <c r="FJ17" s="29">
        <v>0</v>
      </c>
      <c r="FK17" s="29">
        <v>0</v>
      </c>
      <c r="FL17" s="29">
        <v>0</v>
      </c>
      <c r="FM17" s="29">
        <v>0</v>
      </c>
      <c r="FO17" s="80">
        <f>T17-AO17</f>
        <v>114.86140193121375</v>
      </c>
      <c r="FP17" s="79">
        <f>FO17*$H$3</f>
        <v>31.239107095402538</v>
      </c>
    </row>
    <row r="18" spans="1:172" ht="30" customHeight="1" x14ac:dyDescent="0.25">
      <c r="A18" s="107"/>
      <c r="B18" s="104"/>
      <c r="C18" s="10" t="s">
        <v>102</v>
      </c>
      <c r="D18" s="4"/>
      <c r="E18" s="10" t="s">
        <v>55</v>
      </c>
      <c r="F18" s="20">
        <v>5562.8</v>
      </c>
      <c r="G18" s="20">
        <v>1040.991934500895</v>
      </c>
      <c r="H18" s="20">
        <v>48.98</v>
      </c>
      <c r="I18" s="20">
        <v>0</v>
      </c>
      <c r="J18" s="51">
        <v>50.764809685151398</v>
      </c>
      <c r="K18" s="49">
        <v>4.6498278994373268E-2</v>
      </c>
      <c r="L18" s="20">
        <v>4.071612</v>
      </c>
      <c r="M18" s="29">
        <v>1140.7367441860465</v>
      </c>
      <c r="N18" s="29">
        <v>913.1101480158195</v>
      </c>
      <c r="O18" s="29">
        <v>81.796599999999998</v>
      </c>
      <c r="P18" s="29">
        <v>0</v>
      </c>
      <c r="Q18" s="29">
        <v>44.528551422281595</v>
      </c>
      <c r="R18" s="29">
        <v>30.781386719999997</v>
      </c>
      <c r="S18" s="29">
        <v>1070.2166861581011</v>
      </c>
      <c r="T18" s="29">
        <v>1093.0415312259397</v>
      </c>
      <c r="U18" s="29">
        <v>48.98</v>
      </c>
      <c r="V18" s="29">
        <v>0</v>
      </c>
      <c r="W18" s="29">
        <v>50.764809685151398</v>
      </c>
      <c r="X18" s="29">
        <v>4.071612</v>
      </c>
      <c r="Y18" s="29">
        <v>1192.7863409110912</v>
      </c>
      <c r="Z18" s="29">
        <v>537.83508936282863</v>
      </c>
      <c r="AA18" s="29">
        <v>5794.4678715349237</v>
      </c>
      <c r="AB18" s="29">
        <v>1130.4048487574244</v>
      </c>
      <c r="AC18" s="29">
        <v>214.63537509542135</v>
      </c>
      <c r="AD18" s="29">
        <v>5.0804555366426021</v>
      </c>
      <c r="AE18" s="29"/>
      <c r="AF18" s="29">
        <v>16.197142065143904</v>
      </c>
      <c r="AG18" s="29"/>
      <c r="AH18" s="29">
        <v>235.91297269720786</v>
      </c>
      <c r="AI18" s="29">
        <v>188.2682589820225</v>
      </c>
      <c r="AJ18" s="29">
        <v>8.4843607461931452</v>
      </c>
      <c r="AK18" s="29">
        <v>0</v>
      </c>
      <c r="AL18" s="29">
        <v>14.207386530451634</v>
      </c>
      <c r="AM18" s="29"/>
      <c r="AN18" s="29">
        <v>210.96000625866728</v>
      </c>
      <c r="AO18" s="29">
        <v>701.71035533634733</v>
      </c>
      <c r="AP18" s="29">
        <v>5.0804555366426021</v>
      </c>
      <c r="AQ18" s="29"/>
      <c r="AR18" s="29">
        <v>15.056099652961977</v>
      </c>
      <c r="AS18" s="29"/>
      <c r="AT18" s="29">
        <v>721.8469105259519</v>
      </c>
      <c r="AU18" s="29">
        <v>615.50798348174374</v>
      </c>
      <c r="AV18" s="29">
        <v>8.4843607461931452</v>
      </c>
      <c r="AW18" s="29">
        <v>0</v>
      </c>
      <c r="AX18" s="29">
        <v>13.206516714510835</v>
      </c>
      <c r="AY18" s="29"/>
      <c r="AZ18" s="29">
        <v>637.19886094244771</v>
      </c>
      <c r="BA18" s="29">
        <v>289.35719368223585</v>
      </c>
      <c r="BB18" s="29">
        <v>5.0804555366426021</v>
      </c>
      <c r="BC18" s="29"/>
      <c r="BD18" s="29">
        <v>16.197142065143904</v>
      </c>
      <c r="BE18" s="29"/>
      <c r="BF18" s="29">
        <v>310.63479128402236</v>
      </c>
      <c r="BG18" s="29">
        <v>253.81079448930288</v>
      </c>
      <c r="BH18" s="29">
        <v>8.4843607461931452</v>
      </c>
      <c r="BI18" s="29">
        <v>0</v>
      </c>
      <c r="BJ18" s="29">
        <v>14.207386530451634</v>
      </c>
      <c r="BK18" s="29"/>
      <c r="BL18" s="29">
        <v>276.50254176594763</v>
      </c>
      <c r="BM18" s="29">
        <v>2.5494647013963658</v>
      </c>
      <c r="BN18" s="29">
        <v>9.0936569832604963</v>
      </c>
      <c r="BO18" s="29">
        <v>4.0882258858737126</v>
      </c>
      <c r="BP18" s="29">
        <v>68.289779376895382</v>
      </c>
      <c r="BQ18" s="29">
        <v>200.45029692145434</v>
      </c>
      <c r="BR18" s="29">
        <v>88.612036061474498</v>
      </c>
      <c r="BS18" s="29">
        <v>364.20232612772708</v>
      </c>
      <c r="BU18" s="77" t="s">
        <v>82</v>
      </c>
      <c r="BV18" s="29">
        <v>0</v>
      </c>
      <c r="BW18" s="29">
        <v>0</v>
      </c>
      <c r="BX18" s="29">
        <v>1130.4048487574244</v>
      </c>
      <c r="BY18" s="29">
        <v>1130.4048487574244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289.35719368223585</v>
      </c>
      <c r="CK18" s="29">
        <v>5.0804555366426021</v>
      </c>
      <c r="CL18" s="29">
        <v>0</v>
      </c>
      <c r="CM18" s="29">
        <v>16.197142065143904</v>
      </c>
      <c r="CN18" s="29">
        <v>310.63479128402236</v>
      </c>
      <c r="CO18" s="29">
        <v>289.35719368223585</v>
      </c>
      <c r="CP18" s="29">
        <v>5.0804555366426021</v>
      </c>
      <c r="CQ18" s="29">
        <v>0</v>
      </c>
      <c r="CR18" s="29">
        <v>16.197142065143904</v>
      </c>
      <c r="CS18" s="29">
        <v>310.63479128402236</v>
      </c>
      <c r="CT18" s="29">
        <v>253.81079448930288</v>
      </c>
      <c r="CU18" s="29">
        <v>8.4843607461931452</v>
      </c>
      <c r="CV18" s="29">
        <v>0</v>
      </c>
      <c r="CW18" s="29">
        <v>14.207386530451634</v>
      </c>
      <c r="CX18" s="29">
        <v>276.50254176594763</v>
      </c>
      <c r="CY18" s="29">
        <v>4.0882258858737126</v>
      </c>
      <c r="CZ18" s="29">
        <v>78.697109823522609</v>
      </c>
      <c r="DA18" s="29">
        <v>5.509754029488902</v>
      </c>
      <c r="DB18" s="29">
        <v>0</v>
      </c>
      <c r="DC18" s="29">
        <v>4.4051722084629885</v>
      </c>
      <c r="DD18" s="29">
        <v>88.612036061474498</v>
      </c>
      <c r="DE18" s="75">
        <v>2018</v>
      </c>
      <c r="DF18" s="29">
        <v>0</v>
      </c>
      <c r="DG18" s="29">
        <v>0</v>
      </c>
      <c r="DH18" s="29">
        <v>1130.4048487574244</v>
      </c>
      <c r="DI18" s="29">
        <v>0</v>
      </c>
      <c r="DJ18" s="29">
        <v>0</v>
      </c>
      <c r="DK18" s="29">
        <v>0</v>
      </c>
      <c r="DL18" s="29">
        <v>0</v>
      </c>
      <c r="DM18" s="29">
        <v>0</v>
      </c>
      <c r="DN18" s="29">
        <v>0</v>
      </c>
      <c r="DO18" s="29">
        <v>0</v>
      </c>
      <c r="DP18" s="29">
        <v>0</v>
      </c>
      <c r="DQ18" s="29">
        <v>0</v>
      </c>
      <c r="DR18" s="29">
        <v>289.35719368223585</v>
      </c>
      <c r="DS18" s="29">
        <v>0</v>
      </c>
      <c r="DT18" s="29">
        <v>0</v>
      </c>
      <c r="DU18" s="29">
        <v>0</v>
      </c>
      <c r="DV18" s="29">
        <v>0</v>
      </c>
      <c r="DW18" s="29">
        <v>0</v>
      </c>
      <c r="DX18" s="29">
        <v>0</v>
      </c>
      <c r="DY18" s="29">
        <v>0</v>
      </c>
      <c r="DZ18" s="29">
        <v>0</v>
      </c>
      <c r="EA18" s="29">
        <v>0</v>
      </c>
      <c r="EB18" s="29">
        <v>5.0804555366426021</v>
      </c>
      <c r="EC18" s="29">
        <v>0</v>
      </c>
      <c r="ED18" s="29">
        <v>0</v>
      </c>
      <c r="EE18" s="29">
        <v>0</v>
      </c>
      <c r="EF18" s="29">
        <v>0</v>
      </c>
      <c r="EG18" s="29">
        <v>0</v>
      </c>
      <c r="EH18" s="29">
        <v>0</v>
      </c>
      <c r="EI18" s="29">
        <v>0</v>
      </c>
      <c r="EJ18" s="29">
        <v>0</v>
      </c>
      <c r="EK18" s="29">
        <v>0</v>
      </c>
      <c r="EL18" s="29">
        <v>0</v>
      </c>
      <c r="EM18" s="29">
        <v>0</v>
      </c>
      <c r="EN18" s="29">
        <v>0</v>
      </c>
      <c r="EO18" s="29">
        <v>0</v>
      </c>
      <c r="EP18" s="29">
        <v>0</v>
      </c>
      <c r="EQ18" s="29">
        <v>0</v>
      </c>
      <c r="ER18" s="29">
        <v>0</v>
      </c>
      <c r="ES18" s="29">
        <v>0</v>
      </c>
      <c r="ET18" s="29">
        <v>0</v>
      </c>
      <c r="EU18" s="29">
        <v>0</v>
      </c>
      <c r="EV18" s="29">
        <v>16.197142065143904</v>
      </c>
      <c r="EW18" s="29">
        <v>0</v>
      </c>
      <c r="EX18" s="29">
        <v>0</v>
      </c>
      <c r="EY18" s="29">
        <v>0</v>
      </c>
      <c r="EZ18" s="29">
        <v>0</v>
      </c>
      <c r="FA18" s="29">
        <v>0</v>
      </c>
      <c r="FB18" s="29">
        <v>0</v>
      </c>
      <c r="FC18" s="29">
        <v>0</v>
      </c>
      <c r="FD18" s="29">
        <v>0</v>
      </c>
      <c r="FE18" s="29">
        <v>0</v>
      </c>
      <c r="FF18" s="29">
        <v>88.612036061474498</v>
      </c>
      <c r="FG18" s="29">
        <v>0</v>
      </c>
      <c r="FH18" s="29">
        <v>0</v>
      </c>
      <c r="FI18" s="29">
        <v>0</v>
      </c>
      <c r="FJ18" s="29">
        <v>0</v>
      </c>
      <c r="FK18" s="29">
        <v>0</v>
      </c>
      <c r="FL18" s="29">
        <v>0</v>
      </c>
      <c r="FM18" s="29">
        <v>0</v>
      </c>
    </row>
    <row r="19" spans="1:172" ht="30" customHeight="1" x14ac:dyDescent="0.25">
      <c r="A19" s="107"/>
      <c r="B19" s="104"/>
      <c r="C19" s="10" t="s">
        <v>103</v>
      </c>
      <c r="D19" s="4"/>
      <c r="E19" s="10" t="s">
        <v>186</v>
      </c>
      <c r="F19" s="20">
        <v>12672.6</v>
      </c>
      <c r="G19" s="20">
        <v>1858.8930713381035</v>
      </c>
      <c r="H19" s="20">
        <v>107.06</v>
      </c>
      <c r="I19" s="20">
        <v>0</v>
      </c>
      <c r="J19" s="51">
        <v>90.650417033989271</v>
      </c>
      <c r="K19" s="49">
        <v>4.6498278994373268E-2</v>
      </c>
      <c r="L19" s="20">
        <v>11.03623</v>
      </c>
      <c r="M19" s="29">
        <v>2056.6034883720927</v>
      </c>
      <c r="N19" s="29">
        <v>2404.3655033721143</v>
      </c>
      <c r="O19" s="29">
        <v>178.7902</v>
      </c>
      <c r="P19" s="29">
        <v>0</v>
      </c>
      <c r="Q19" s="29">
        <v>117.25081928780656</v>
      </c>
      <c r="R19" s="29">
        <v>83.433898799999994</v>
      </c>
      <c r="S19" s="29">
        <v>2783.8404214599209</v>
      </c>
      <c r="T19" s="29">
        <v>1951.8377249050088</v>
      </c>
      <c r="U19" s="29">
        <v>107.06</v>
      </c>
      <c r="V19" s="29">
        <v>0</v>
      </c>
      <c r="W19" s="29">
        <v>90.650417033989271</v>
      </c>
      <c r="X19" s="29">
        <v>11.03623</v>
      </c>
      <c r="Y19" s="29">
        <v>2149.5481419389985</v>
      </c>
      <c r="Z19" s="29">
        <v>1225.2406977528192</v>
      </c>
      <c r="AA19" s="29">
        <v>13200.361966781742</v>
      </c>
      <c r="AB19" s="29">
        <v>2914.6979999999999</v>
      </c>
      <c r="AC19" s="29">
        <v>383.2731055886876</v>
      </c>
      <c r="AD19" s="29">
        <v>11.104809509043632</v>
      </c>
      <c r="AE19" s="29"/>
      <c r="AF19" s="29">
        <v>28.923139711750622</v>
      </c>
      <c r="AG19" s="29"/>
      <c r="AH19" s="29">
        <v>423.3010548094818</v>
      </c>
      <c r="AI19" s="29">
        <v>495.74052841263551</v>
      </c>
      <c r="AJ19" s="29">
        <v>18.545031880102865</v>
      </c>
      <c r="AK19" s="29">
        <v>0</v>
      </c>
      <c r="AL19" s="29">
        <v>25.370045154039694</v>
      </c>
      <c r="AM19" s="29"/>
      <c r="AN19" s="29">
        <v>539.65560544677805</v>
      </c>
      <c r="AO19" s="29">
        <v>1253.0399846434289</v>
      </c>
      <c r="AP19" s="29">
        <v>11.104809509043632</v>
      </c>
      <c r="AQ19" s="29"/>
      <c r="AR19" s="29">
        <v>26.885587100812433</v>
      </c>
      <c r="AS19" s="29"/>
      <c r="AT19" s="29">
        <v>1291.030381253285</v>
      </c>
      <c r="AU19" s="29">
        <v>1620.7312619944719</v>
      </c>
      <c r="AV19" s="29">
        <v>18.545031880102865</v>
      </c>
      <c r="AW19" s="29">
        <v>0</v>
      </c>
      <c r="AX19" s="29">
        <v>23.582797909846764</v>
      </c>
      <c r="AY19" s="29"/>
      <c r="AZ19" s="29">
        <v>1662.8590917844215</v>
      </c>
      <c r="BA19" s="29">
        <v>516.70341013317761</v>
      </c>
      <c r="BB19" s="29">
        <v>11.104809509043632</v>
      </c>
      <c r="BC19" s="29"/>
      <c r="BD19" s="29">
        <v>28.923139711750622</v>
      </c>
      <c r="BE19" s="29"/>
      <c r="BF19" s="29">
        <v>556.73135935397192</v>
      </c>
      <c r="BG19" s="29">
        <v>668.32453891748503</v>
      </c>
      <c r="BH19" s="29">
        <v>18.545031880102865</v>
      </c>
      <c r="BI19" s="29">
        <v>0</v>
      </c>
      <c r="BJ19" s="29">
        <v>25.370045154039694</v>
      </c>
      <c r="BK19" s="29"/>
      <c r="BL19" s="29">
        <v>712.23961595162757</v>
      </c>
      <c r="BM19" s="29">
        <v>2.2704122506768902</v>
      </c>
      <c r="BN19" s="29">
        <v>7.9383527034851609</v>
      </c>
      <c r="BO19" s="29">
        <v>4.0922997467722357</v>
      </c>
      <c r="BP19" s="29">
        <v>118.14927816077264</v>
      </c>
      <c r="BQ19" s="29">
        <v>341.51711899495047</v>
      </c>
      <c r="BR19" s="29">
        <v>152.49643933152018</v>
      </c>
      <c r="BS19" s="29">
        <v>641.87670625212809</v>
      </c>
      <c r="BU19" s="77" t="s">
        <v>82</v>
      </c>
      <c r="BV19" s="29">
        <v>0</v>
      </c>
      <c r="BW19" s="29">
        <v>0</v>
      </c>
      <c r="BX19" s="29">
        <v>2914.6979999999999</v>
      </c>
      <c r="BY19" s="29">
        <v>2914.6979999999999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29">
        <v>516.70341013317761</v>
      </c>
      <c r="CK19" s="29">
        <v>11.104809509043632</v>
      </c>
      <c r="CL19" s="29">
        <v>0</v>
      </c>
      <c r="CM19" s="29">
        <v>28.923139711750622</v>
      </c>
      <c r="CN19" s="29">
        <v>556.73135935397192</v>
      </c>
      <c r="CO19" s="29">
        <v>516.70341013317761</v>
      </c>
      <c r="CP19" s="29">
        <v>11.104809509043632</v>
      </c>
      <c r="CQ19" s="29">
        <v>0</v>
      </c>
      <c r="CR19" s="29">
        <v>28.923139711750622</v>
      </c>
      <c r="CS19" s="29">
        <v>556.73135935397192</v>
      </c>
      <c r="CT19" s="29">
        <v>668.32453891748503</v>
      </c>
      <c r="CU19" s="29">
        <v>18.545031880102865</v>
      </c>
      <c r="CV19" s="29">
        <v>0</v>
      </c>
      <c r="CW19" s="29">
        <v>37.41032792278169</v>
      </c>
      <c r="CX19" s="29">
        <v>724.2798987203696</v>
      </c>
      <c r="CY19" s="29">
        <v>4.0242701822176459</v>
      </c>
      <c r="CZ19" s="29">
        <v>133.00798020289011</v>
      </c>
      <c r="DA19" s="29">
        <v>12.043165912557818</v>
      </c>
      <c r="DB19" s="29">
        <v>0</v>
      </c>
      <c r="DC19" s="29">
        <v>7.4452932160722627</v>
      </c>
      <c r="DD19" s="29">
        <v>152.49643933152018</v>
      </c>
      <c r="DE19" s="75">
        <v>2018</v>
      </c>
      <c r="DF19" s="29">
        <v>0</v>
      </c>
      <c r="DG19" s="29">
        <v>0</v>
      </c>
      <c r="DH19" s="29">
        <v>2914.6979999999999</v>
      </c>
      <c r="DI19" s="29">
        <v>0</v>
      </c>
      <c r="DJ19" s="29">
        <v>0</v>
      </c>
      <c r="DK19" s="29">
        <v>0</v>
      </c>
      <c r="DL19" s="29">
        <v>0</v>
      </c>
      <c r="DM19" s="29">
        <v>0</v>
      </c>
      <c r="DN19" s="29">
        <v>0</v>
      </c>
      <c r="DO19" s="29">
        <v>0</v>
      </c>
      <c r="DP19" s="29">
        <v>0</v>
      </c>
      <c r="DQ19" s="29">
        <v>0</v>
      </c>
      <c r="DR19" s="29">
        <v>516.70341013317761</v>
      </c>
      <c r="DS19" s="29">
        <v>0</v>
      </c>
      <c r="DT19" s="29">
        <v>0</v>
      </c>
      <c r="DU19" s="29">
        <v>0</v>
      </c>
      <c r="DV19" s="29">
        <v>0</v>
      </c>
      <c r="DW19" s="29">
        <v>0</v>
      </c>
      <c r="DX19" s="29">
        <v>0</v>
      </c>
      <c r="DY19" s="29">
        <v>0</v>
      </c>
      <c r="DZ19" s="29">
        <v>0</v>
      </c>
      <c r="EA19" s="29">
        <v>0</v>
      </c>
      <c r="EB19" s="29">
        <v>11.104809509043632</v>
      </c>
      <c r="EC19" s="29">
        <v>0</v>
      </c>
      <c r="ED19" s="29">
        <v>0</v>
      </c>
      <c r="EE19" s="29">
        <v>0</v>
      </c>
      <c r="EF19" s="29">
        <v>0</v>
      </c>
      <c r="EG19" s="29">
        <v>0</v>
      </c>
      <c r="EH19" s="29">
        <v>0</v>
      </c>
      <c r="EI19" s="29">
        <v>0</v>
      </c>
      <c r="EJ19" s="29">
        <v>0</v>
      </c>
      <c r="EK19" s="29">
        <v>0</v>
      </c>
      <c r="EL19" s="29">
        <v>0</v>
      </c>
      <c r="EM19" s="29">
        <v>0</v>
      </c>
      <c r="EN19" s="29">
        <v>0</v>
      </c>
      <c r="EO19" s="29">
        <v>0</v>
      </c>
      <c r="EP19" s="29">
        <v>0</v>
      </c>
      <c r="EQ19" s="29">
        <v>0</v>
      </c>
      <c r="ER19" s="29">
        <v>0</v>
      </c>
      <c r="ES19" s="29">
        <v>0</v>
      </c>
      <c r="ET19" s="29">
        <v>0</v>
      </c>
      <c r="EU19" s="29">
        <v>0</v>
      </c>
      <c r="EV19" s="29">
        <v>28.923139711750622</v>
      </c>
      <c r="EW19" s="29">
        <v>0</v>
      </c>
      <c r="EX19" s="29">
        <v>0</v>
      </c>
      <c r="EY19" s="29">
        <v>0</v>
      </c>
      <c r="EZ19" s="29">
        <v>0</v>
      </c>
      <c r="FA19" s="29">
        <v>0</v>
      </c>
      <c r="FB19" s="29">
        <v>0</v>
      </c>
      <c r="FC19" s="29">
        <v>0</v>
      </c>
      <c r="FD19" s="29">
        <v>0</v>
      </c>
      <c r="FE19" s="29">
        <v>0</v>
      </c>
      <c r="FF19" s="29">
        <v>152.49643933152018</v>
      </c>
      <c r="FG19" s="29">
        <v>0</v>
      </c>
      <c r="FH19" s="29">
        <v>0</v>
      </c>
      <c r="FI19" s="29">
        <v>0</v>
      </c>
      <c r="FJ19" s="29">
        <v>0</v>
      </c>
      <c r="FK19" s="29">
        <v>0</v>
      </c>
      <c r="FL19" s="29">
        <v>0</v>
      </c>
      <c r="FM19" s="29">
        <v>0</v>
      </c>
    </row>
    <row r="20" spans="1:172" ht="30" customHeight="1" x14ac:dyDescent="0.25">
      <c r="A20" s="107"/>
      <c r="B20" s="104"/>
      <c r="C20" s="10" t="s">
        <v>104</v>
      </c>
      <c r="D20" s="4"/>
      <c r="E20" s="10" t="s">
        <v>55</v>
      </c>
      <c r="F20" s="20">
        <v>1865.1</v>
      </c>
      <c r="G20" s="20">
        <v>206.2158129031634</v>
      </c>
      <c r="H20" s="20">
        <v>26.7</v>
      </c>
      <c r="I20" s="20">
        <v>0</v>
      </c>
      <c r="J20" s="51">
        <v>10.056280120092396</v>
      </c>
      <c r="K20" s="49">
        <v>4.6498278994373268E-2</v>
      </c>
      <c r="L20" s="20">
        <v>1.2112000000000001</v>
      </c>
      <c r="M20" s="29">
        <v>242.97209302325578</v>
      </c>
      <c r="N20" s="29">
        <v>180.88300706526576</v>
      </c>
      <c r="O20" s="29">
        <v>44.588999999999999</v>
      </c>
      <c r="P20" s="29">
        <v>0</v>
      </c>
      <c r="Q20" s="29">
        <v>8.8209054504813889</v>
      </c>
      <c r="R20" s="29">
        <v>9.1566720000000004</v>
      </c>
      <c r="S20" s="29">
        <v>243.44958451574712</v>
      </c>
      <c r="T20" s="29">
        <v>216.52660354832159</v>
      </c>
      <c r="U20" s="29">
        <v>26.7</v>
      </c>
      <c r="V20" s="29">
        <v>0</v>
      </c>
      <c r="W20" s="29">
        <v>10.056280120092396</v>
      </c>
      <c r="X20" s="29">
        <v>1.2112000000000001</v>
      </c>
      <c r="Y20" s="29">
        <v>253.28288366841397</v>
      </c>
      <c r="Z20" s="29">
        <v>180.3257757191723</v>
      </c>
      <c r="AA20" s="29">
        <v>1942.7737878765704</v>
      </c>
      <c r="AB20" s="29">
        <v>379.00303505743011</v>
      </c>
      <c r="AC20" s="29">
        <v>42.518300945625299</v>
      </c>
      <c r="AD20" s="29">
        <v>2.7694602455769188</v>
      </c>
      <c r="AE20" s="29"/>
      <c r="AF20" s="29">
        <v>3.20858088038222</v>
      </c>
      <c r="AG20" s="29"/>
      <c r="AH20" s="29">
        <v>48.496342071584436</v>
      </c>
      <c r="AI20" s="29">
        <v>37.29509401862488</v>
      </c>
      <c r="AJ20" s="29">
        <v>4.6249986101134546</v>
      </c>
      <c r="AK20" s="29">
        <v>0</v>
      </c>
      <c r="AL20" s="29">
        <v>4.1501048675258492</v>
      </c>
      <c r="AM20" s="29"/>
      <c r="AN20" s="29">
        <v>46.070197496264178</v>
      </c>
      <c r="AO20" s="29">
        <v>139.00566042102039</v>
      </c>
      <c r="AP20" s="29">
        <v>2.7694602455769188</v>
      </c>
      <c r="AQ20" s="29"/>
      <c r="AR20" s="29">
        <v>2.9825455185444767</v>
      </c>
      <c r="AS20" s="29"/>
      <c r="AT20" s="29">
        <v>144.75766618514177</v>
      </c>
      <c r="AU20" s="29">
        <v>121.92935886955765</v>
      </c>
      <c r="AV20" s="29">
        <v>4.6249986101134546</v>
      </c>
      <c r="AW20" s="29">
        <v>0</v>
      </c>
      <c r="AX20" s="29">
        <v>3.8577418290463457</v>
      </c>
      <c r="AY20" s="29"/>
      <c r="AZ20" s="29">
        <v>130.41209930871744</v>
      </c>
      <c r="BA20" s="29">
        <v>57.320356610802413</v>
      </c>
      <c r="BB20" s="29">
        <v>2.7694602455769188</v>
      </c>
      <c r="BC20" s="29"/>
      <c r="BD20" s="29">
        <v>3.20858088038222</v>
      </c>
      <c r="BE20" s="29"/>
      <c r="BF20" s="29">
        <v>63.298397736761551</v>
      </c>
      <c r="BG20" s="29">
        <v>50.278775055354998</v>
      </c>
      <c r="BH20" s="29">
        <v>4.6249986101134546</v>
      </c>
      <c r="BI20" s="29">
        <v>0</v>
      </c>
      <c r="BJ20" s="29">
        <v>4.1501048675258492</v>
      </c>
      <c r="BK20" s="29"/>
      <c r="BL20" s="29">
        <v>59.053878532994297</v>
      </c>
      <c r="BM20" s="29">
        <v>3.9141524351788348</v>
      </c>
      <c r="BN20" s="29">
        <v>14.897189740635554</v>
      </c>
      <c r="BO20" s="29">
        <v>6.4179194402222945</v>
      </c>
      <c r="BP20" s="29">
        <v>15.439919854574162</v>
      </c>
      <c r="BQ20" s="29">
        <v>41.62032304109912</v>
      </c>
      <c r="BR20" s="29">
        <v>19.465667358800989</v>
      </c>
      <c r="BS20" s="29">
        <v>90.580393217417964</v>
      </c>
      <c r="BU20" s="77" t="s">
        <v>82</v>
      </c>
      <c r="BV20" s="29">
        <v>0</v>
      </c>
      <c r="BW20" s="29">
        <v>0</v>
      </c>
      <c r="BX20" s="29">
        <v>379.00303505743011</v>
      </c>
      <c r="BY20" s="29">
        <v>379.00303505743011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57.320356610802413</v>
      </c>
      <c r="CK20" s="29">
        <v>2.7694602455769188</v>
      </c>
      <c r="CL20" s="29">
        <v>0</v>
      </c>
      <c r="CM20" s="29">
        <v>3.20858088038222</v>
      </c>
      <c r="CN20" s="29">
        <v>63.298397736761551</v>
      </c>
      <c r="CO20" s="29">
        <v>57.320356610802413</v>
      </c>
      <c r="CP20" s="29">
        <v>2.7694602455769188</v>
      </c>
      <c r="CQ20" s="29">
        <v>0</v>
      </c>
      <c r="CR20" s="29">
        <v>3.20858088038222</v>
      </c>
      <c r="CS20" s="29">
        <v>63.298397736761551</v>
      </c>
      <c r="CT20" s="29">
        <v>50.278775055354998</v>
      </c>
      <c r="CU20" s="29">
        <v>4.6249986101134546</v>
      </c>
      <c r="CV20" s="29">
        <v>0</v>
      </c>
      <c r="CW20" s="29">
        <v>2.8144192721447241</v>
      </c>
      <c r="CX20" s="29">
        <v>57.718192937613175</v>
      </c>
      <c r="CY20" s="29">
        <v>6.5664397266749051</v>
      </c>
      <c r="CZ20" s="29">
        <v>15.589542951807847</v>
      </c>
      <c r="DA20" s="29">
        <v>3.0034796363281684</v>
      </c>
      <c r="DB20" s="29">
        <v>0</v>
      </c>
      <c r="DC20" s="29">
        <v>0.87264477066497137</v>
      </c>
      <c r="DD20" s="29">
        <v>19.465667358800989</v>
      </c>
      <c r="DE20" s="75">
        <v>2018</v>
      </c>
      <c r="DF20" s="29">
        <v>0</v>
      </c>
      <c r="DG20" s="29">
        <v>0</v>
      </c>
      <c r="DH20" s="29">
        <v>379.00303505743011</v>
      </c>
      <c r="DI20" s="29">
        <v>0</v>
      </c>
      <c r="DJ20" s="29">
        <v>0</v>
      </c>
      <c r="DK20" s="29">
        <v>0</v>
      </c>
      <c r="DL20" s="29">
        <v>0</v>
      </c>
      <c r="DM20" s="29">
        <v>0</v>
      </c>
      <c r="DN20" s="29">
        <v>0</v>
      </c>
      <c r="DO20" s="29">
        <v>0</v>
      </c>
      <c r="DP20" s="29">
        <v>0</v>
      </c>
      <c r="DQ20" s="29">
        <v>0</v>
      </c>
      <c r="DR20" s="29">
        <v>57.320356610802413</v>
      </c>
      <c r="DS20" s="29">
        <v>0</v>
      </c>
      <c r="DT20" s="29">
        <v>0</v>
      </c>
      <c r="DU20" s="29">
        <v>0</v>
      </c>
      <c r="DV20" s="29">
        <v>0</v>
      </c>
      <c r="DW20" s="29">
        <v>0</v>
      </c>
      <c r="DX20" s="29">
        <v>0</v>
      </c>
      <c r="DY20" s="29">
        <v>0</v>
      </c>
      <c r="DZ20" s="29">
        <v>0</v>
      </c>
      <c r="EA20" s="29">
        <v>0</v>
      </c>
      <c r="EB20" s="29">
        <v>2.7694602455769188</v>
      </c>
      <c r="EC20" s="29">
        <v>0</v>
      </c>
      <c r="ED20" s="29">
        <v>0</v>
      </c>
      <c r="EE20" s="29">
        <v>0</v>
      </c>
      <c r="EF20" s="29">
        <v>0</v>
      </c>
      <c r="EG20" s="29">
        <v>0</v>
      </c>
      <c r="EH20" s="29">
        <v>0</v>
      </c>
      <c r="EI20" s="29">
        <v>0</v>
      </c>
      <c r="EJ20" s="29">
        <v>0</v>
      </c>
      <c r="EK20" s="29">
        <v>0</v>
      </c>
      <c r="EL20" s="29">
        <v>0</v>
      </c>
      <c r="EM20" s="29">
        <v>0</v>
      </c>
      <c r="EN20" s="29">
        <v>0</v>
      </c>
      <c r="EO20" s="29">
        <v>0</v>
      </c>
      <c r="EP20" s="29">
        <v>0</v>
      </c>
      <c r="EQ20" s="29">
        <v>0</v>
      </c>
      <c r="ER20" s="29">
        <v>0</v>
      </c>
      <c r="ES20" s="29">
        <v>0</v>
      </c>
      <c r="ET20" s="29">
        <v>0</v>
      </c>
      <c r="EU20" s="29">
        <v>0</v>
      </c>
      <c r="EV20" s="29">
        <v>3.20858088038222</v>
      </c>
      <c r="EW20" s="29">
        <v>0</v>
      </c>
      <c r="EX20" s="29">
        <v>0</v>
      </c>
      <c r="EY20" s="29">
        <v>0</v>
      </c>
      <c r="EZ20" s="29">
        <v>0</v>
      </c>
      <c r="FA20" s="29">
        <v>0</v>
      </c>
      <c r="FB20" s="29">
        <v>0</v>
      </c>
      <c r="FC20" s="29">
        <v>0</v>
      </c>
      <c r="FD20" s="29">
        <v>0</v>
      </c>
      <c r="FE20" s="29">
        <v>0</v>
      </c>
      <c r="FF20" s="29">
        <v>19.465667358800989</v>
      </c>
      <c r="FG20" s="29">
        <v>0</v>
      </c>
      <c r="FH20" s="29">
        <v>0</v>
      </c>
      <c r="FI20" s="29">
        <v>0</v>
      </c>
      <c r="FJ20" s="29">
        <v>0</v>
      </c>
      <c r="FK20" s="29">
        <v>0</v>
      </c>
      <c r="FL20" s="29">
        <v>0</v>
      </c>
      <c r="FM20" s="29">
        <v>0</v>
      </c>
    </row>
    <row r="21" spans="1:172" ht="30" customHeight="1" x14ac:dyDescent="0.25">
      <c r="A21" s="107"/>
      <c r="B21" s="104"/>
      <c r="C21" s="10" t="s">
        <v>105</v>
      </c>
      <c r="D21" s="4"/>
      <c r="E21" s="10" t="s">
        <v>55</v>
      </c>
      <c r="F21" s="20">
        <v>5305.7</v>
      </c>
      <c r="G21" s="20">
        <v>841.54332288183627</v>
      </c>
      <c r="H21" s="20">
        <v>90.58</v>
      </c>
      <c r="I21" s="20">
        <v>0</v>
      </c>
      <c r="J21" s="51">
        <v>41.038537583279997</v>
      </c>
      <c r="K21" s="49">
        <v>4.6498278994373268E-2</v>
      </c>
      <c r="L21" s="20">
        <v>2.9210019999999997</v>
      </c>
      <c r="M21" s="29">
        <v>973.16186046511632</v>
      </c>
      <c r="N21" s="29">
        <v>738.16301803219915</v>
      </c>
      <c r="O21" s="29">
        <v>151.26859999999999</v>
      </c>
      <c r="P21" s="29">
        <v>0</v>
      </c>
      <c r="Q21" s="29">
        <v>35.99711379607173</v>
      </c>
      <c r="R21" s="29">
        <v>22.082775119999997</v>
      </c>
      <c r="S21" s="29">
        <v>947.51150694827083</v>
      </c>
      <c r="T21" s="29">
        <v>883.62048902592812</v>
      </c>
      <c r="U21" s="29">
        <v>90.58</v>
      </c>
      <c r="V21" s="29">
        <v>0</v>
      </c>
      <c r="W21" s="29">
        <v>41.038537583279997</v>
      </c>
      <c r="X21" s="29">
        <v>2.9210019999999997</v>
      </c>
      <c r="Y21" s="29">
        <v>1015.2390266092082</v>
      </c>
      <c r="Z21" s="29">
        <v>512.97757130084847</v>
      </c>
      <c r="AA21" s="29">
        <v>5526.6607079173873</v>
      </c>
      <c r="AB21" s="29">
        <v>1078.1601003185924</v>
      </c>
      <c r="AC21" s="29">
        <v>173.51235949046148</v>
      </c>
      <c r="AD21" s="29">
        <v>9.3954198143954049</v>
      </c>
      <c r="AE21" s="29"/>
      <c r="AF21" s="29">
        <v>13.09385433540902</v>
      </c>
      <c r="AG21" s="29"/>
      <c r="AH21" s="29">
        <v>196.00163364026591</v>
      </c>
      <c r="AI21" s="29">
        <v>152.19704495873128</v>
      </c>
      <c r="AJ21" s="29">
        <v>15.690351090040325</v>
      </c>
      <c r="AK21" s="29">
        <v>0</v>
      </c>
      <c r="AL21" s="29">
        <v>11.485325557335171</v>
      </c>
      <c r="AM21" s="29"/>
      <c r="AN21" s="29">
        <v>179.37272160610678</v>
      </c>
      <c r="AO21" s="29">
        <v>567.26632028467088</v>
      </c>
      <c r="AP21" s="29">
        <v>9.3954198143954049</v>
      </c>
      <c r="AQ21" s="29"/>
      <c r="AR21" s="29">
        <v>12.171429683236216</v>
      </c>
      <c r="AS21" s="29"/>
      <c r="AT21" s="29">
        <v>588.83316978230243</v>
      </c>
      <c r="AU21" s="29">
        <v>497.57987215133392</v>
      </c>
      <c r="AV21" s="29">
        <v>15.690351090040325</v>
      </c>
      <c r="AW21" s="29">
        <v>0</v>
      </c>
      <c r="AX21" s="29">
        <v>10.676217164883715</v>
      </c>
      <c r="AY21" s="29"/>
      <c r="AZ21" s="29">
        <v>523.94644040625792</v>
      </c>
      <c r="BA21" s="29">
        <v>233.91786833378438</v>
      </c>
      <c r="BB21" s="29">
        <v>9.3954198143954049</v>
      </c>
      <c r="BC21" s="29"/>
      <c r="BD21" s="29">
        <v>13.09385433540902</v>
      </c>
      <c r="BE21" s="29"/>
      <c r="BF21" s="29">
        <v>256.40714248358881</v>
      </c>
      <c r="BG21" s="29">
        <v>205.18197336486969</v>
      </c>
      <c r="BH21" s="29">
        <v>15.690351090040325</v>
      </c>
      <c r="BI21" s="29">
        <v>0</v>
      </c>
      <c r="BJ21" s="29">
        <v>11.485325557335171</v>
      </c>
      <c r="BK21" s="29"/>
      <c r="BL21" s="29">
        <v>232.35765001224519</v>
      </c>
      <c r="BM21" s="29">
        <v>2.8598416008166541</v>
      </c>
      <c r="BN21" s="29">
        <v>10.548140576414875</v>
      </c>
      <c r="BO21" s="29">
        <v>4.6400886747725911</v>
      </c>
      <c r="BP21" s="29">
        <v>60.941033537279843</v>
      </c>
      <c r="BQ21" s="29">
        <v>167.78028694759121</v>
      </c>
      <c r="BR21" s="29">
        <v>77.369652100014363</v>
      </c>
      <c r="BS21" s="29">
        <v>349.71555099907459</v>
      </c>
      <c r="BU21" s="77" t="s">
        <v>82</v>
      </c>
      <c r="BV21" s="29">
        <v>0</v>
      </c>
      <c r="BW21" s="29">
        <v>0</v>
      </c>
      <c r="BX21" s="29">
        <v>1078.1601003185924</v>
      </c>
      <c r="BY21" s="29">
        <v>1078.1601003185924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233.91786833378438</v>
      </c>
      <c r="CK21" s="29">
        <v>9.3954198143954049</v>
      </c>
      <c r="CL21" s="29">
        <v>0</v>
      </c>
      <c r="CM21" s="29">
        <v>13.09385433540902</v>
      </c>
      <c r="CN21" s="29">
        <v>256.40714248358881</v>
      </c>
      <c r="CO21" s="29">
        <v>233.91786833378438</v>
      </c>
      <c r="CP21" s="29">
        <v>9.3954198143954049</v>
      </c>
      <c r="CQ21" s="29">
        <v>0</v>
      </c>
      <c r="CR21" s="29">
        <v>13.09385433540902</v>
      </c>
      <c r="CS21" s="29">
        <v>256.40714248358881</v>
      </c>
      <c r="CT21" s="29">
        <v>205.18197336486969</v>
      </c>
      <c r="CU21" s="29">
        <v>15.690351090040325</v>
      </c>
      <c r="CV21" s="29">
        <v>0</v>
      </c>
      <c r="CW21" s="29">
        <v>11.485325557335171</v>
      </c>
      <c r="CX21" s="29">
        <v>232.35765001224519</v>
      </c>
      <c r="CY21" s="29">
        <v>4.6400886747725911</v>
      </c>
      <c r="CZ21" s="29">
        <v>63.61915506467075</v>
      </c>
      <c r="DA21" s="29">
        <v>10.189332788711816</v>
      </c>
      <c r="DB21" s="29">
        <v>0</v>
      </c>
      <c r="DC21" s="29">
        <v>3.5611642466318001</v>
      </c>
      <c r="DD21" s="29">
        <v>77.369652100014363</v>
      </c>
      <c r="DE21" s="75">
        <v>2018</v>
      </c>
      <c r="DF21" s="29">
        <v>0</v>
      </c>
      <c r="DG21" s="29">
        <v>0</v>
      </c>
      <c r="DH21" s="29">
        <v>1078.1601003185924</v>
      </c>
      <c r="DI21" s="29">
        <v>0</v>
      </c>
      <c r="DJ21" s="29">
        <v>0</v>
      </c>
      <c r="DK21" s="29">
        <v>0</v>
      </c>
      <c r="DL21" s="29">
        <v>0</v>
      </c>
      <c r="DM21" s="29">
        <v>0</v>
      </c>
      <c r="DN21" s="29">
        <v>0</v>
      </c>
      <c r="DO21" s="29">
        <v>0</v>
      </c>
      <c r="DP21" s="29">
        <v>0</v>
      </c>
      <c r="DQ21" s="29">
        <v>0</v>
      </c>
      <c r="DR21" s="29">
        <v>233.91786833378438</v>
      </c>
      <c r="DS21" s="29">
        <v>0</v>
      </c>
      <c r="DT21" s="29">
        <v>0</v>
      </c>
      <c r="DU21" s="29">
        <v>0</v>
      </c>
      <c r="DV21" s="29">
        <v>0</v>
      </c>
      <c r="DW21" s="29">
        <v>0</v>
      </c>
      <c r="DX21" s="29">
        <v>0</v>
      </c>
      <c r="DY21" s="29">
        <v>0</v>
      </c>
      <c r="DZ21" s="29">
        <v>0</v>
      </c>
      <c r="EA21" s="29">
        <v>0</v>
      </c>
      <c r="EB21" s="29">
        <v>9.3954198143954049</v>
      </c>
      <c r="EC21" s="29">
        <v>0</v>
      </c>
      <c r="ED21" s="29">
        <v>0</v>
      </c>
      <c r="EE21" s="29">
        <v>0</v>
      </c>
      <c r="EF21" s="29">
        <v>0</v>
      </c>
      <c r="EG21" s="29">
        <v>0</v>
      </c>
      <c r="EH21" s="29">
        <v>0</v>
      </c>
      <c r="EI21" s="29">
        <v>0</v>
      </c>
      <c r="EJ21" s="29">
        <v>0</v>
      </c>
      <c r="EK21" s="29">
        <v>0</v>
      </c>
      <c r="EL21" s="29">
        <v>0</v>
      </c>
      <c r="EM21" s="29">
        <v>0</v>
      </c>
      <c r="EN21" s="29">
        <v>0</v>
      </c>
      <c r="EO21" s="29">
        <v>0</v>
      </c>
      <c r="EP21" s="29">
        <v>0</v>
      </c>
      <c r="EQ21" s="29">
        <v>0</v>
      </c>
      <c r="ER21" s="29">
        <v>0</v>
      </c>
      <c r="ES21" s="29">
        <v>0</v>
      </c>
      <c r="ET21" s="29">
        <v>0</v>
      </c>
      <c r="EU21" s="29">
        <v>0</v>
      </c>
      <c r="EV21" s="29">
        <v>13.09385433540902</v>
      </c>
      <c r="EW21" s="29">
        <v>0</v>
      </c>
      <c r="EX21" s="29">
        <v>0</v>
      </c>
      <c r="EY21" s="29">
        <v>0</v>
      </c>
      <c r="EZ21" s="29">
        <v>0</v>
      </c>
      <c r="FA21" s="29">
        <v>0</v>
      </c>
      <c r="FB21" s="29">
        <v>0</v>
      </c>
      <c r="FC21" s="29">
        <v>0</v>
      </c>
      <c r="FD21" s="29">
        <v>0</v>
      </c>
      <c r="FE21" s="29">
        <v>0</v>
      </c>
      <c r="FF21" s="29">
        <v>77.369652100014363</v>
      </c>
      <c r="FG21" s="29">
        <v>0</v>
      </c>
      <c r="FH21" s="29">
        <v>0</v>
      </c>
      <c r="FI21" s="29">
        <v>0</v>
      </c>
      <c r="FJ21" s="29">
        <v>0</v>
      </c>
      <c r="FK21" s="29">
        <v>0</v>
      </c>
      <c r="FL21" s="29">
        <v>0</v>
      </c>
      <c r="FM21" s="29">
        <v>0</v>
      </c>
    </row>
    <row r="22" spans="1:172" ht="30" customHeight="1" x14ac:dyDescent="0.25">
      <c r="A22" s="107"/>
      <c r="B22" s="104"/>
      <c r="C22" s="10" t="s">
        <v>106</v>
      </c>
      <c r="D22" s="4"/>
      <c r="E22" s="10" t="s">
        <v>55</v>
      </c>
      <c r="F22" s="20">
        <v>5217.47</v>
      </c>
      <c r="G22" s="20">
        <v>667.21149880616963</v>
      </c>
      <c r="H22" s="20">
        <v>59.78</v>
      </c>
      <c r="I22" s="20">
        <v>0</v>
      </c>
      <c r="J22" s="51">
        <v>32.537105844993164</v>
      </c>
      <c r="K22" s="49">
        <v>4.6498278994373268E-2</v>
      </c>
      <c r="L22" s="20">
        <v>3.2029899999999998</v>
      </c>
      <c r="M22" s="29">
        <v>759.52860465116282</v>
      </c>
      <c r="N22" s="29">
        <v>585.24717650656737</v>
      </c>
      <c r="O22" s="29">
        <v>99.832599999999999</v>
      </c>
      <c r="P22" s="29">
        <v>0</v>
      </c>
      <c r="Q22" s="29">
        <v>28.540049686717865</v>
      </c>
      <c r="R22" s="29">
        <v>24.214604399999995</v>
      </c>
      <c r="S22" s="29">
        <v>737.83443059328522</v>
      </c>
      <c r="T22" s="29">
        <v>700.57207374647817</v>
      </c>
      <c r="U22" s="29">
        <v>59.78</v>
      </c>
      <c r="V22" s="29">
        <v>0</v>
      </c>
      <c r="W22" s="29">
        <v>32.537105844993164</v>
      </c>
      <c r="X22" s="29">
        <v>3.2029899999999998</v>
      </c>
      <c r="Y22" s="29">
        <v>792.88917959147125</v>
      </c>
      <c r="Z22" s="29">
        <v>504.44712082006856</v>
      </c>
      <c r="AA22" s="29">
        <v>5434.7562892243686</v>
      </c>
      <c r="AB22" s="29">
        <v>1060.2310682114041</v>
      </c>
      <c r="AC22" s="29">
        <v>137.56801140145373</v>
      </c>
      <c r="AD22" s="29">
        <v>6.2006866472130415</v>
      </c>
      <c r="AE22" s="29"/>
      <c r="AF22" s="29">
        <v>10.381367112937825</v>
      </c>
      <c r="AG22" s="29"/>
      <c r="AH22" s="29">
        <v>154.1500651616046</v>
      </c>
      <c r="AI22" s="29">
        <v>120.66831940753654</v>
      </c>
      <c r="AJ22" s="29">
        <v>10.355146700845779</v>
      </c>
      <c r="AK22" s="29">
        <v>0</v>
      </c>
      <c r="AL22" s="29">
        <v>9.1060567780922295</v>
      </c>
      <c r="AM22" s="29"/>
      <c r="AN22" s="29">
        <v>140.12952288647455</v>
      </c>
      <c r="AO22" s="29">
        <v>449.75297348124815</v>
      </c>
      <c r="AP22" s="29">
        <v>6.2006866472130415</v>
      </c>
      <c r="AQ22" s="29"/>
      <c r="AR22" s="29">
        <v>9.6500294408565104</v>
      </c>
      <c r="AS22" s="29"/>
      <c r="AT22" s="29">
        <v>465.60368956931768</v>
      </c>
      <c r="AU22" s="29">
        <v>394.50258025574004</v>
      </c>
      <c r="AV22" s="29">
        <v>10.355146700845779</v>
      </c>
      <c r="AW22" s="29">
        <v>0</v>
      </c>
      <c r="AX22" s="29">
        <v>8.4645610778168123</v>
      </c>
      <c r="AY22" s="29"/>
      <c r="AZ22" s="29">
        <v>413.32228803440262</v>
      </c>
      <c r="BA22" s="29">
        <v>185.4600794574223</v>
      </c>
      <c r="BB22" s="29">
        <v>6.2006866472130415</v>
      </c>
      <c r="BC22" s="29"/>
      <c r="BD22" s="29">
        <v>10.381367112937825</v>
      </c>
      <c r="BE22" s="29"/>
      <c r="BF22" s="29">
        <v>202.04213321757317</v>
      </c>
      <c r="BG22" s="29">
        <v>162.67703427076543</v>
      </c>
      <c r="BH22" s="29">
        <v>10.355146700845779</v>
      </c>
      <c r="BI22" s="29">
        <v>0</v>
      </c>
      <c r="BJ22" s="29">
        <v>9.1060567780922295</v>
      </c>
      <c r="BK22" s="29"/>
      <c r="BL22" s="29">
        <v>182.13823774970345</v>
      </c>
      <c r="BM22" s="29">
        <v>3.5998632581425736</v>
      </c>
      <c r="BN22" s="29">
        <v>13.148955298466774</v>
      </c>
      <c r="BO22" s="29">
        <v>5.821024082095196</v>
      </c>
      <c r="BP22" s="29">
        <v>46.962761237226808</v>
      </c>
      <c r="BQ22" s="29">
        <v>131.66948572897979</v>
      </c>
      <c r="BR22" s="29">
        <v>59.988071897431624</v>
      </c>
      <c r="BS22" s="29">
        <v>264.21671950193024</v>
      </c>
      <c r="BU22" s="77" t="s">
        <v>82</v>
      </c>
      <c r="BV22" s="29">
        <v>0</v>
      </c>
      <c r="BW22" s="29">
        <v>0</v>
      </c>
      <c r="BX22" s="29">
        <v>1060.2310682114041</v>
      </c>
      <c r="BY22" s="29">
        <v>1060.2310682114041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185.4600794574223</v>
      </c>
      <c r="CK22" s="29">
        <v>6.2006866472130415</v>
      </c>
      <c r="CL22" s="29">
        <v>0</v>
      </c>
      <c r="CM22" s="29">
        <v>10.381367112937825</v>
      </c>
      <c r="CN22" s="29">
        <v>202.04213321757317</v>
      </c>
      <c r="CO22" s="29">
        <v>185.4600794574223</v>
      </c>
      <c r="CP22" s="29">
        <v>6.2006866472130415</v>
      </c>
      <c r="CQ22" s="29">
        <v>0</v>
      </c>
      <c r="CR22" s="29">
        <v>10.381367112937825</v>
      </c>
      <c r="CS22" s="29">
        <v>202.04213321757317</v>
      </c>
      <c r="CT22" s="29">
        <v>162.67703427076543</v>
      </c>
      <c r="CU22" s="29">
        <v>10.355146700845779</v>
      </c>
      <c r="CV22" s="29">
        <v>0</v>
      </c>
      <c r="CW22" s="29">
        <v>9.1060567780922295</v>
      </c>
      <c r="CX22" s="29">
        <v>182.13823774970345</v>
      </c>
      <c r="CY22" s="29">
        <v>5.821024082095196</v>
      </c>
      <c r="CZ22" s="29">
        <v>50.439984073691321</v>
      </c>
      <c r="DA22" s="29">
        <v>6.7246446689025436</v>
      </c>
      <c r="DB22" s="29">
        <v>0</v>
      </c>
      <c r="DC22" s="29">
        <v>2.8234431548377636</v>
      </c>
      <c r="DD22" s="29">
        <v>59.988071897431624</v>
      </c>
      <c r="DE22" s="75">
        <v>2018</v>
      </c>
      <c r="DF22" s="29">
        <v>0</v>
      </c>
      <c r="DG22" s="29">
        <v>0</v>
      </c>
      <c r="DH22" s="29">
        <v>1060.2310682114041</v>
      </c>
      <c r="DI22" s="29">
        <v>0</v>
      </c>
      <c r="DJ22" s="29">
        <v>0</v>
      </c>
      <c r="DK22" s="29">
        <v>0</v>
      </c>
      <c r="DL22" s="29">
        <v>0</v>
      </c>
      <c r="DM22" s="29">
        <v>0</v>
      </c>
      <c r="DN22" s="29">
        <v>0</v>
      </c>
      <c r="DO22" s="29">
        <v>0</v>
      </c>
      <c r="DP22" s="29">
        <v>0</v>
      </c>
      <c r="DQ22" s="29">
        <v>0</v>
      </c>
      <c r="DR22" s="29">
        <v>185.4600794574223</v>
      </c>
      <c r="DS22" s="29">
        <v>0</v>
      </c>
      <c r="DT22" s="29">
        <v>0</v>
      </c>
      <c r="DU22" s="29">
        <v>0</v>
      </c>
      <c r="DV22" s="29">
        <v>0</v>
      </c>
      <c r="DW22" s="29">
        <v>0</v>
      </c>
      <c r="DX22" s="29">
        <v>0</v>
      </c>
      <c r="DY22" s="29">
        <v>0</v>
      </c>
      <c r="DZ22" s="29">
        <v>0</v>
      </c>
      <c r="EA22" s="29">
        <v>0</v>
      </c>
      <c r="EB22" s="29">
        <v>6.2006866472130415</v>
      </c>
      <c r="EC22" s="29">
        <v>0</v>
      </c>
      <c r="ED22" s="29">
        <v>0</v>
      </c>
      <c r="EE22" s="29">
        <v>0</v>
      </c>
      <c r="EF22" s="29">
        <v>0</v>
      </c>
      <c r="EG22" s="29">
        <v>0</v>
      </c>
      <c r="EH22" s="29">
        <v>0</v>
      </c>
      <c r="EI22" s="29">
        <v>0</v>
      </c>
      <c r="EJ22" s="29">
        <v>0</v>
      </c>
      <c r="EK22" s="29">
        <v>0</v>
      </c>
      <c r="EL22" s="29">
        <v>0</v>
      </c>
      <c r="EM22" s="29">
        <v>0</v>
      </c>
      <c r="EN22" s="29">
        <v>0</v>
      </c>
      <c r="EO22" s="29">
        <v>0</v>
      </c>
      <c r="EP22" s="29">
        <v>0</v>
      </c>
      <c r="EQ22" s="29">
        <v>0</v>
      </c>
      <c r="ER22" s="29">
        <v>0</v>
      </c>
      <c r="ES22" s="29">
        <v>0</v>
      </c>
      <c r="ET22" s="29">
        <v>0</v>
      </c>
      <c r="EU22" s="29">
        <v>0</v>
      </c>
      <c r="EV22" s="29">
        <v>10.381367112937825</v>
      </c>
      <c r="EW22" s="29">
        <v>0</v>
      </c>
      <c r="EX22" s="29">
        <v>0</v>
      </c>
      <c r="EY22" s="29">
        <v>0</v>
      </c>
      <c r="EZ22" s="29">
        <v>0</v>
      </c>
      <c r="FA22" s="29">
        <v>0</v>
      </c>
      <c r="FB22" s="29">
        <v>0</v>
      </c>
      <c r="FC22" s="29">
        <v>0</v>
      </c>
      <c r="FD22" s="29">
        <v>0</v>
      </c>
      <c r="FE22" s="29">
        <v>0</v>
      </c>
      <c r="FF22" s="29">
        <v>59.988071897431624</v>
      </c>
      <c r="FG22" s="29">
        <v>0</v>
      </c>
      <c r="FH22" s="29">
        <v>0</v>
      </c>
      <c r="FI22" s="29">
        <v>0</v>
      </c>
      <c r="FJ22" s="29">
        <v>0</v>
      </c>
      <c r="FK22" s="29">
        <v>0</v>
      </c>
      <c r="FL22" s="29">
        <v>0</v>
      </c>
      <c r="FM22" s="29">
        <v>0</v>
      </c>
    </row>
    <row r="23" spans="1:172" ht="30" x14ac:dyDescent="0.25">
      <c r="A23" s="107"/>
      <c r="B23" s="104"/>
      <c r="C23" s="44" t="s">
        <v>107</v>
      </c>
      <c r="D23" s="61"/>
      <c r="E23" s="10" t="s">
        <v>55</v>
      </c>
      <c r="F23" s="20">
        <v>3389.22</v>
      </c>
      <c r="G23" s="20">
        <v>577.21</v>
      </c>
      <c r="H23" s="20">
        <v>11.83675</v>
      </c>
      <c r="I23" s="20">
        <v>0</v>
      </c>
      <c r="J23" s="20">
        <v>0</v>
      </c>
      <c r="K23" s="20">
        <v>0</v>
      </c>
      <c r="L23" s="20">
        <v>1.792</v>
      </c>
      <c r="M23" s="20">
        <v>589.04675000000009</v>
      </c>
      <c r="N23" s="20">
        <v>506.30200971625112</v>
      </c>
      <c r="O23" s="20">
        <v>19.7673725</v>
      </c>
      <c r="P23" s="20">
        <v>0</v>
      </c>
      <c r="Q23" s="20">
        <v>0</v>
      </c>
      <c r="R23" s="20">
        <v>13.54752</v>
      </c>
      <c r="S23" s="20">
        <v>539.61690221625111</v>
      </c>
      <c r="T23" s="20">
        <v>639.10699999999997</v>
      </c>
      <c r="U23" s="20">
        <v>35.176000000000002</v>
      </c>
      <c r="V23" s="20">
        <v>0</v>
      </c>
      <c r="W23" s="20">
        <v>0</v>
      </c>
      <c r="X23" s="20">
        <v>1.792</v>
      </c>
      <c r="Y23" s="20">
        <v>674.28300000000002</v>
      </c>
      <c r="Z23" s="20">
        <v>1277.1734054000001</v>
      </c>
      <c r="AA23" s="20">
        <v>4642.6027995261993</v>
      </c>
      <c r="AB23" s="20">
        <v>2187.6069837800001</v>
      </c>
      <c r="AC23" s="20">
        <v>137.99108000000001</v>
      </c>
      <c r="AD23" s="20">
        <v>4.1219999999999999</v>
      </c>
      <c r="AE23" s="20">
        <v>0</v>
      </c>
      <c r="AF23" s="20">
        <v>0</v>
      </c>
      <c r="AG23" s="20">
        <v>0</v>
      </c>
      <c r="AH23" s="20">
        <v>142.11308000000002</v>
      </c>
      <c r="AI23" s="20">
        <v>121.03941568392091</v>
      </c>
      <c r="AJ23" s="20">
        <v>4.6520000000000001</v>
      </c>
      <c r="AK23" s="20">
        <v>0</v>
      </c>
      <c r="AL23" s="20">
        <v>0</v>
      </c>
      <c r="AM23" s="20">
        <v>0</v>
      </c>
      <c r="AN23" s="20">
        <v>125.69141568392091</v>
      </c>
      <c r="AO23" s="20">
        <v>427.09765765847754</v>
      </c>
      <c r="AP23" s="20">
        <v>4.1219999999999999</v>
      </c>
      <c r="AQ23" s="20">
        <v>0</v>
      </c>
      <c r="AR23" s="20">
        <v>0</v>
      </c>
      <c r="AS23" s="20">
        <v>0</v>
      </c>
      <c r="AT23" s="20">
        <v>431.21965765847756</v>
      </c>
      <c r="AU23" s="20">
        <v>374.63038134750013</v>
      </c>
      <c r="AV23" s="20">
        <v>4.6520000000000001</v>
      </c>
      <c r="AW23" s="20">
        <v>0</v>
      </c>
      <c r="AX23" s="20">
        <v>0</v>
      </c>
      <c r="AY23" s="20">
        <v>0</v>
      </c>
      <c r="AZ23" s="20">
        <v>379.28238134750012</v>
      </c>
      <c r="BA23" s="20">
        <v>202.89349404663233</v>
      </c>
      <c r="BB23" s="20">
        <v>4.1219999999999999</v>
      </c>
      <c r="BC23" s="20">
        <v>0</v>
      </c>
      <c r="BD23" s="20">
        <v>0</v>
      </c>
      <c r="BE23" s="20">
        <v>0</v>
      </c>
      <c r="BF23" s="20">
        <v>207.01549404663234</v>
      </c>
      <c r="BG23" s="20">
        <v>177.96882208236548</v>
      </c>
      <c r="BH23" s="20">
        <v>4.6520000000000001</v>
      </c>
      <c r="BI23" s="20">
        <v>0</v>
      </c>
      <c r="BJ23" s="20">
        <v>0</v>
      </c>
      <c r="BK23" s="20">
        <v>0</v>
      </c>
      <c r="BL23" s="20">
        <v>182.62082208236546</v>
      </c>
      <c r="BM23" s="20">
        <v>10.161182435972695</v>
      </c>
      <c r="BN23" s="20">
        <v>12.240491591072951</v>
      </c>
      <c r="BO23" s="20">
        <v>11.978957047917284</v>
      </c>
      <c r="BP23" s="20">
        <v>42.000045306995361</v>
      </c>
      <c r="BQ23" s="20">
        <v>120.62899454154397</v>
      </c>
      <c r="BR23" s="20">
        <v>59.651697028668544</v>
      </c>
      <c r="BS23" s="20">
        <v>211.96770279989576</v>
      </c>
      <c r="BU23" s="77" t="s">
        <v>81</v>
      </c>
      <c r="BV23" s="29">
        <v>0</v>
      </c>
      <c r="BW23" s="29">
        <v>4642.6027995261993</v>
      </c>
      <c r="BX23" s="29">
        <v>0</v>
      </c>
      <c r="BY23" s="29">
        <v>4642.6027995261993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427.09765765847754</v>
      </c>
      <c r="CF23" s="29">
        <v>4.1219999999999999</v>
      </c>
      <c r="CG23" s="29">
        <v>0</v>
      </c>
      <c r="CH23" s="29">
        <v>0</v>
      </c>
      <c r="CI23" s="29">
        <v>431.21965765847756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427.09765765847754</v>
      </c>
      <c r="CP23" s="29">
        <v>4.1219999999999999</v>
      </c>
      <c r="CQ23" s="29">
        <v>0</v>
      </c>
      <c r="CR23" s="29">
        <v>0</v>
      </c>
      <c r="CS23" s="29">
        <v>431.21965765847756</v>
      </c>
      <c r="CT23" s="29">
        <v>374.63038134750019</v>
      </c>
      <c r="CU23" s="29">
        <v>6.8837399999999995</v>
      </c>
      <c r="CV23" s="29">
        <v>0</v>
      </c>
      <c r="CW23" s="29">
        <v>0</v>
      </c>
      <c r="CX23" s="29">
        <v>381.51412134750018</v>
      </c>
      <c r="CY23" s="29">
        <v>12.168888488658348</v>
      </c>
      <c r="CZ23" s="29">
        <v>116.15868554154397</v>
      </c>
      <c r="DA23" s="29">
        <v>4.4703090000000003</v>
      </c>
      <c r="DB23" s="29">
        <v>0</v>
      </c>
      <c r="DC23" s="29">
        <v>0</v>
      </c>
      <c r="DD23" s="29">
        <v>120.62899454154397</v>
      </c>
      <c r="DE23" s="75">
        <v>2016</v>
      </c>
      <c r="DF23" s="29">
        <v>4642.6027995261993</v>
      </c>
      <c r="DG23" s="29">
        <v>0</v>
      </c>
      <c r="DH23" s="29">
        <v>0</v>
      </c>
      <c r="DI23" s="29">
        <v>0</v>
      </c>
      <c r="DJ23" s="29">
        <v>0</v>
      </c>
      <c r="DK23" s="29">
        <v>0</v>
      </c>
      <c r="DL23" s="29">
        <v>0</v>
      </c>
      <c r="DM23" s="29">
        <v>0</v>
      </c>
      <c r="DN23" s="29">
        <v>0</v>
      </c>
      <c r="DO23" s="29">
        <v>0</v>
      </c>
      <c r="DP23" s="29">
        <v>427.09765765847754</v>
      </c>
      <c r="DQ23" s="29">
        <v>0</v>
      </c>
      <c r="DR23" s="29">
        <v>0</v>
      </c>
      <c r="DS23" s="29">
        <v>0</v>
      </c>
      <c r="DT23" s="29">
        <v>0</v>
      </c>
      <c r="DU23" s="29">
        <v>0</v>
      </c>
      <c r="DV23" s="29">
        <v>0</v>
      </c>
      <c r="DW23" s="29">
        <v>0</v>
      </c>
      <c r="DX23" s="29">
        <v>0</v>
      </c>
      <c r="DY23" s="29">
        <v>0</v>
      </c>
      <c r="DZ23" s="29">
        <v>4.1219999999999999</v>
      </c>
      <c r="EA23" s="29">
        <v>0</v>
      </c>
      <c r="EB23" s="29">
        <v>0</v>
      </c>
      <c r="EC23" s="29">
        <v>0</v>
      </c>
      <c r="ED23" s="29">
        <v>0</v>
      </c>
      <c r="EE23" s="29">
        <v>0</v>
      </c>
      <c r="EF23" s="29">
        <v>0</v>
      </c>
      <c r="EG23" s="29">
        <v>0</v>
      </c>
      <c r="EH23" s="29">
        <v>0</v>
      </c>
      <c r="EI23" s="29">
        <v>0</v>
      </c>
      <c r="EJ23" s="29">
        <v>0</v>
      </c>
      <c r="EK23" s="29">
        <v>0</v>
      </c>
      <c r="EL23" s="29">
        <v>0</v>
      </c>
      <c r="EM23" s="29">
        <v>0</v>
      </c>
      <c r="EN23" s="29">
        <v>0</v>
      </c>
      <c r="EO23" s="29">
        <v>0</v>
      </c>
      <c r="EP23" s="29">
        <v>0</v>
      </c>
      <c r="EQ23" s="29">
        <v>0</v>
      </c>
      <c r="ER23" s="29">
        <v>0</v>
      </c>
      <c r="ES23" s="29">
        <v>0</v>
      </c>
      <c r="ET23" s="29">
        <v>0</v>
      </c>
      <c r="EU23" s="29">
        <v>0</v>
      </c>
      <c r="EV23" s="29">
        <v>0</v>
      </c>
      <c r="EW23" s="29">
        <v>0</v>
      </c>
      <c r="EX23" s="29">
        <v>0</v>
      </c>
      <c r="EY23" s="29">
        <v>0</v>
      </c>
      <c r="EZ23" s="29">
        <v>0</v>
      </c>
      <c r="FA23" s="29">
        <v>0</v>
      </c>
      <c r="FB23" s="29">
        <v>0</v>
      </c>
      <c r="FC23" s="29">
        <v>0</v>
      </c>
      <c r="FD23" s="29">
        <v>120.62899454154397</v>
      </c>
      <c r="FE23" s="29">
        <v>0</v>
      </c>
      <c r="FF23" s="29">
        <v>0</v>
      </c>
      <c r="FG23" s="29">
        <v>0</v>
      </c>
      <c r="FH23" s="29">
        <v>0</v>
      </c>
      <c r="FI23" s="29">
        <v>0</v>
      </c>
      <c r="FJ23" s="29">
        <v>0</v>
      </c>
      <c r="FK23" s="29">
        <v>0</v>
      </c>
      <c r="FL23" s="29">
        <v>0</v>
      </c>
      <c r="FM23" s="29">
        <v>0</v>
      </c>
      <c r="FO23" s="80">
        <f>T23-AO23</f>
        <v>212.00934234152243</v>
      </c>
      <c r="FP23" s="79">
        <f>FO23*$H$3</f>
        <v>57.660645258351785</v>
      </c>
    </row>
    <row r="24" spans="1:172" ht="45" customHeight="1" x14ac:dyDescent="0.25">
      <c r="A24" s="107"/>
      <c r="B24" s="104"/>
      <c r="C24" s="10" t="s">
        <v>108</v>
      </c>
      <c r="D24" s="4"/>
      <c r="E24" s="10" t="s">
        <v>186</v>
      </c>
      <c r="F24" s="20">
        <v>2062.4499999999998</v>
      </c>
      <c r="G24" s="20">
        <v>168.73388199501855</v>
      </c>
      <c r="H24" s="20">
        <v>30.52</v>
      </c>
      <c r="I24" s="20">
        <v>0</v>
      </c>
      <c r="J24" s="51">
        <v>8.2284435863768408</v>
      </c>
      <c r="K24" s="49">
        <v>4.6498278994373268E-2</v>
      </c>
      <c r="L24" s="20">
        <v>1.1327719999999999</v>
      </c>
      <c r="M24" s="29">
        <v>207.4823255813954</v>
      </c>
      <c r="N24" s="29">
        <v>218.24704786642008</v>
      </c>
      <c r="O24" s="29">
        <v>50.968399999999995</v>
      </c>
      <c r="P24" s="29">
        <v>0</v>
      </c>
      <c r="Q24" s="29">
        <v>10.642992978227937</v>
      </c>
      <c r="R24" s="29">
        <v>8.5637563199999995</v>
      </c>
      <c r="S24" s="29">
        <v>288.42219716464797</v>
      </c>
      <c r="T24" s="29">
        <v>177.17057609476947</v>
      </c>
      <c r="U24" s="29">
        <v>30.52</v>
      </c>
      <c r="V24" s="29">
        <v>0</v>
      </c>
      <c r="W24" s="29">
        <v>8.2284435863768408</v>
      </c>
      <c r="X24" s="29">
        <v>1.1327719999999999</v>
      </c>
      <c r="Y24" s="29">
        <v>215.91901968114632</v>
      </c>
      <c r="Z24" s="29">
        <v>199.40641045091783</v>
      </c>
      <c r="AA24" s="29">
        <v>2148.3426083352274</v>
      </c>
      <c r="AB24" s="29">
        <v>419.106112087393</v>
      </c>
      <c r="AC24" s="29">
        <v>34.790144719681528</v>
      </c>
      <c r="AD24" s="29">
        <v>3.1656901383897966</v>
      </c>
      <c r="AE24" s="29"/>
      <c r="AF24" s="29">
        <v>2.6253869672745216</v>
      </c>
      <c r="AG24" s="29"/>
      <c r="AH24" s="29">
        <v>40.58122182534585</v>
      </c>
      <c r="AI24" s="29">
        <v>44.998943248044135</v>
      </c>
      <c r="AJ24" s="29">
        <v>5.2867025311109606</v>
      </c>
      <c r="AK24" s="29">
        <v>0</v>
      </c>
      <c r="AL24" s="29">
        <v>2.3028684496352172</v>
      </c>
      <c r="AM24" s="29"/>
      <c r="AN24" s="29">
        <v>52.588514228790316</v>
      </c>
      <c r="AO24" s="29">
        <v>113.73989400674263</v>
      </c>
      <c r="AP24" s="29">
        <v>3.1656901383897966</v>
      </c>
      <c r="AQ24" s="29"/>
      <c r="AR24" s="29">
        <v>2.4404359514717657</v>
      </c>
      <c r="AS24" s="29"/>
      <c r="AT24" s="29">
        <v>119.34602009660419</v>
      </c>
      <c r="AU24" s="29">
        <v>147.11565808901352</v>
      </c>
      <c r="AV24" s="29">
        <v>5.2867025311109606</v>
      </c>
      <c r="AW24" s="29">
        <v>0</v>
      </c>
      <c r="AX24" s="29">
        <v>2.1406379425407502</v>
      </c>
      <c r="AY24" s="29"/>
      <c r="AZ24" s="29">
        <v>154.54299856266525</v>
      </c>
      <c r="BA24" s="29">
        <v>46.901768356732774</v>
      </c>
      <c r="BB24" s="29">
        <v>3.1656901383897966</v>
      </c>
      <c r="BC24" s="29"/>
      <c r="BD24" s="29">
        <v>2.6253869672745216</v>
      </c>
      <c r="BE24" s="29"/>
      <c r="BF24" s="29">
        <v>52.692845462397095</v>
      </c>
      <c r="BG24" s="29">
        <v>60.664594226984015</v>
      </c>
      <c r="BH24" s="29">
        <v>5.2867025311109606</v>
      </c>
      <c r="BI24" s="29">
        <v>0</v>
      </c>
      <c r="BJ24" s="29">
        <v>2.3028684496352172</v>
      </c>
      <c r="BK24" s="29"/>
      <c r="BL24" s="29">
        <v>68.254165207730182</v>
      </c>
      <c r="BM24" s="29">
        <v>3.791824381715466</v>
      </c>
      <c r="BN24" s="29">
        <v>13.901261320900936</v>
      </c>
      <c r="BO24" s="29">
        <v>6.1403741560951186</v>
      </c>
      <c r="BP24" s="29">
        <v>13.064565937913002</v>
      </c>
      <c r="BQ24" s="29">
        <v>33.339924148628</v>
      </c>
      <c r="BR24" s="29">
        <v>16.182297629535775</v>
      </c>
      <c r="BS24" s="29">
        <v>80.823705611725444</v>
      </c>
      <c r="BU24" s="77" t="s">
        <v>82</v>
      </c>
      <c r="BV24" s="29">
        <v>0</v>
      </c>
      <c r="BW24" s="29">
        <v>0</v>
      </c>
      <c r="BX24" s="29">
        <v>419.106112087393</v>
      </c>
      <c r="BY24" s="29">
        <v>419.106112087393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29">
        <v>46.901768356732774</v>
      </c>
      <c r="CK24" s="29">
        <v>3.1656901383897966</v>
      </c>
      <c r="CL24" s="29">
        <v>0</v>
      </c>
      <c r="CM24" s="29">
        <v>2.6253869672745216</v>
      </c>
      <c r="CN24" s="29">
        <v>52.692845462397095</v>
      </c>
      <c r="CO24" s="29">
        <v>46.901768356732774</v>
      </c>
      <c r="CP24" s="29">
        <v>3.1656901383897966</v>
      </c>
      <c r="CQ24" s="29">
        <v>0</v>
      </c>
      <c r="CR24" s="29">
        <v>2.6253869672745216</v>
      </c>
      <c r="CS24" s="29">
        <v>52.692845462397095</v>
      </c>
      <c r="CT24" s="29">
        <v>60.664594226984015</v>
      </c>
      <c r="CU24" s="29">
        <v>5.2867025311109606</v>
      </c>
      <c r="CV24" s="29">
        <v>0</v>
      </c>
      <c r="CW24" s="29">
        <v>3.3957788936045095</v>
      </c>
      <c r="CX24" s="29">
        <v>69.347075651699484</v>
      </c>
      <c r="CY24" s="29">
        <v>6.0436018123155275</v>
      </c>
      <c r="CZ24" s="29">
        <v>12.073288766305913</v>
      </c>
      <c r="DA24" s="29">
        <v>3.4331909550837345</v>
      </c>
      <c r="DB24" s="29">
        <v>0</v>
      </c>
      <c r="DC24" s="29">
        <v>0.67581790814612863</v>
      </c>
      <c r="DD24" s="29">
        <v>16.182297629535775</v>
      </c>
      <c r="DE24" s="75">
        <v>2019</v>
      </c>
      <c r="DF24" s="29">
        <v>0</v>
      </c>
      <c r="DG24" s="29">
        <v>0</v>
      </c>
      <c r="DH24" s="29">
        <v>0</v>
      </c>
      <c r="DI24" s="29">
        <v>419.106112087393</v>
      </c>
      <c r="DJ24" s="29">
        <v>0</v>
      </c>
      <c r="DK24" s="29">
        <v>0</v>
      </c>
      <c r="DL24" s="29">
        <v>0</v>
      </c>
      <c r="DM24" s="29">
        <v>0</v>
      </c>
      <c r="DN24" s="29">
        <v>0</v>
      </c>
      <c r="DO24" s="29">
        <v>0</v>
      </c>
      <c r="DP24" s="29">
        <v>0</v>
      </c>
      <c r="DQ24" s="29">
        <v>0</v>
      </c>
      <c r="DR24" s="29">
        <v>0</v>
      </c>
      <c r="DS24" s="29">
        <v>46.901768356732774</v>
      </c>
      <c r="DT24" s="29">
        <v>0</v>
      </c>
      <c r="DU24" s="29">
        <v>0</v>
      </c>
      <c r="DV24" s="29">
        <v>0</v>
      </c>
      <c r="DW24" s="29">
        <v>0</v>
      </c>
      <c r="DX24" s="29">
        <v>0</v>
      </c>
      <c r="DY24" s="29">
        <v>0</v>
      </c>
      <c r="DZ24" s="29">
        <v>0</v>
      </c>
      <c r="EA24" s="29">
        <v>0</v>
      </c>
      <c r="EB24" s="29">
        <v>0</v>
      </c>
      <c r="EC24" s="29">
        <v>3.1656901383897966</v>
      </c>
      <c r="ED24" s="29">
        <v>0</v>
      </c>
      <c r="EE24" s="29">
        <v>0</v>
      </c>
      <c r="EF24" s="29">
        <v>0</v>
      </c>
      <c r="EG24" s="29">
        <v>0</v>
      </c>
      <c r="EH24" s="29">
        <v>0</v>
      </c>
      <c r="EI24" s="29">
        <v>0</v>
      </c>
      <c r="EJ24" s="29">
        <v>0</v>
      </c>
      <c r="EK24" s="29">
        <v>0</v>
      </c>
      <c r="EL24" s="29">
        <v>0</v>
      </c>
      <c r="EM24" s="29">
        <v>0</v>
      </c>
      <c r="EN24" s="29">
        <v>0</v>
      </c>
      <c r="EO24" s="29">
        <v>0</v>
      </c>
      <c r="EP24" s="29">
        <v>0</v>
      </c>
      <c r="EQ24" s="29">
        <v>0</v>
      </c>
      <c r="ER24" s="29">
        <v>0</v>
      </c>
      <c r="ES24" s="29">
        <v>0</v>
      </c>
      <c r="ET24" s="29">
        <v>0</v>
      </c>
      <c r="EU24" s="29">
        <v>0</v>
      </c>
      <c r="EV24" s="29">
        <v>0</v>
      </c>
      <c r="EW24" s="29">
        <v>2.6253869672745216</v>
      </c>
      <c r="EX24" s="29">
        <v>0</v>
      </c>
      <c r="EY24" s="29">
        <v>0</v>
      </c>
      <c r="EZ24" s="29">
        <v>0</v>
      </c>
      <c r="FA24" s="29">
        <v>0</v>
      </c>
      <c r="FB24" s="29">
        <v>0</v>
      </c>
      <c r="FC24" s="29">
        <v>0</v>
      </c>
      <c r="FD24" s="29">
        <v>0</v>
      </c>
      <c r="FE24" s="29">
        <v>0</v>
      </c>
      <c r="FF24" s="29">
        <v>0</v>
      </c>
      <c r="FG24" s="29">
        <v>16.182297629535775</v>
      </c>
      <c r="FH24" s="29">
        <v>0</v>
      </c>
      <c r="FI24" s="29">
        <v>0</v>
      </c>
      <c r="FJ24" s="29">
        <v>0</v>
      </c>
      <c r="FK24" s="29">
        <v>0</v>
      </c>
      <c r="FL24" s="29">
        <v>0</v>
      </c>
      <c r="FM24" s="29">
        <v>0</v>
      </c>
    </row>
    <row r="25" spans="1:172" ht="45" customHeight="1" x14ac:dyDescent="0.25">
      <c r="A25" s="107"/>
      <c r="B25" s="104"/>
      <c r="C25" s="10" t="s">
        <v>109</v>
      </c>
      <c r="D25" s="4"/>
      <c r="E25" s="10" t="s">
        <v>186</v>
      </c>
      <c r="F25" s="20">
        <v>2100</v>
      </c>
      <c r="G25" s="20">
        <v>329.72444303712626</v>
      </c>
      <c r="H25" s="20">
        <v>38.42</v>
      </c>
      <c r="I25" s="20">
        <v>0</v>
      </c>
      <c r="J25" s="51">
        <v>16.079277893106351</v>
      </c>
      <c r="K25" s="49">
        <v>4.6498278994373268E-2</v>
      </c>
      <c r="L25" s="20">
        <v>1.3731579999999999</v>
      </c>
      <c r="M25" s="29">
        <v>384.22372093023262</v>
      </c>
      <c r="N25" s="29">
        <v>426.47857947330863</v>
      </c>
      <c r="O25" s="29">
        <v>64.1614</v>
      </c>
      <c r="P25" s="29">
        <v>0</v>
      </c>
      <c r="Q25" s="29">
        <v>20.797571243562416</v>
      </c>
      <c r="R25" s="29">
        <v>10.381074479999999</v>
      </c>
      <c r="S25" s="29">
        <v>521.81862519687104</v>
      </c>
      <c r="T25" s="29">
        <v>346.2106651889826</v>
      </c>
      <c r="U25" s="29">
        <v>38.42</v>
      </c>
      <c r="V25" s="29">
        <v>0</v>
      </c>
      <c r="W25" s="29">
        <v>16.079277893106351</v>
      </c>
      <c r="X25" s="29">
        <v>1.3731579999999999</v>
      </c>
      <c r="Y25" s="29">
        <v>400.70994308208896</v>
      </c>
      <c r="Z25" s="29">
        <v>203.03690365678077</v>
      </c>
      <c r="AA25" s="29">
        <v>2187.4564122785896</v>
      </c>
      <c r="AB25" s="29">
        <v>483</v>
      </c>
      <c r="AC25" s="29">
        <v>67.983744315303966</v>
      </c>
      <c r="AD25" s="29">
        <v>3.9851184507515067</v>
      </c>
      <c r="AE25" s="29"/>
      <c r="AF25" s="29">
        <v>5.1302930111397425</v>
      </c>
      <c r="AG25" s="29"/>
      <c r="AH25" s="29">
        <v>77.099155777195207</v>
      </c>
      <c r="AI25" s="29">
        <v>87.932852159228119</v>
      </c>
      <c r="AJ25" s="29">
        <v>6.6551478127550157</v>
      </c>
      <c r="AK25" s="29">
        <v>0</v>
      </c>
      <c r="AL25" s="29">
        <v>4.5000565859449573</v>
      </c>
      <c r="AM25" s="29"/>
      <c r="AN25" s="29">
        <v>99.088056557928098</v>
      </c>
      <c r="AO25" s="29">
        <v>222.26018129294371</v>
      </c>
      <c r="AP25" s="29">
        <v>3.9851184507515067</v>
      </c>
      <c r="AQ25" s="29"/>
      <c r="AR25" s="29">
        <v>4.7688785165895915</v>
      </c>
      <c r="AS25" s="29"/>
      <c r="AT25" s="29">
        <v>231.01417826028481</v>
      </c>
      <c r="AU25" s="29">
        <v>287.48007129280865</v>
      </c>
      <c r="AV25" s="29">
        <v>6.6551478127550157</v>
      </c>
      <c r="AW25" s="29">
        <v>0</v>
      </c>
      <c r="AX25" s="29">
        <v>4.183040448089888</v>
      </c>
      <c r="AY25" s="29"/>
      <c r="AZ25" s="29">
        <v>298.31825955365355</v>
      </c>
      <c r="BA25" s="29">
        <v>91.65118034406737</v>
      </c>
      <c r="BB25" s="29">
        <v>3.9851184507515067</v>
      </c>
      <c r="BC25" s="29"/>
      <c r="BD25" s="29">
        <v>5.1302930111397425</v>
      </c>
      <c r="BE25" s="29"/>
      <c r="BF25" s="29">
        <v>100.76659180595861</v>
      </c>
      <c r="BG25" s="29">
        <v>118.54524596403287</v>
      </c>
      <c r="BH25" s="29">
        <v>6.6551478127550157</v>
      </c>
      <c r="BI25" s="29">
        <v>0</v>
      </c>
      <c r="BJ25" s="29">
        <v>4.5000565859449573</v>
      </c>
      <c r="BK25" s="29"/>
      <c r="BL25" s="29">
        <v>129.70045036273285</v>
      </c>
      <c r="BM25" s="29">
        <v>2.0490552616508619</v>
      </c>
      <c r="BN25" s="29">
        <v>7.3326266234976076</v>
      </c>
      <c r="BO25" s="29">
        <v>3.7239654808383116</v>
      </c>
      <c r="BP25" s="29">
        <v>23.142620100489939</v>
      </c>
      <c r="BQ25" s="29">
        <v>62.762885540738594</v>
      </c>
      <c r="BR25" s="29">
        <v>29.23500850171137</v>
      </c>
      <c r="BS25" s="29">
        <v>134.92589690956268</v>
      </c>
      <c r="BU25" s="77" t="s">
        <v>82</v>
      </c>
      <c r="BV25" s="29">
        <v>0</v>
      </c>
      <c r="BW25" s="29">
        <v>0</v>
      </c>
      <c r="BX25" s="29">
        <v>483</v>
      </c>
      <c r="BY25" s="29">
        <v>483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91.65118034406737</v>
      </c>
      <c r="CK25" s="29">
        <v>3.9851184507515067</v>
      </c>
      <c r="CL25" s="29">
        <v>0</v>
      </c>
      <c r="CM25" s="29">
        <v>5.1302930111397425</v>
      </c>
      <c r="CN25" s="29">
        <v>100.76659180595861</v>
      </c>
      <c r="CO25" s="29">
        <v>91.65118034406737</v>
      </c>
      <c r="CP25" s="29">
        <v>3.9851184507515067</v>
      </c>
      <c r="CQ25" s="29">
        <v>0</v>
      </c>
      <c r="CR25" s="29">
        <v>5.1302930111397425</v>
      </c>
      <c r="CS25" s="29">
        <v>100.76659180595861</v>
      </c>
      <c r="CT25" s="29">
        <v>118.54524596403287</v>
      </c>
      <c r="CU25" s="29">
        <v>6.6551478127550157</v>
      </c>
      <c r="CV25" s="29">
        <v>0</v>
      </c>
      <c r="CW25" s="29">
        <v>6.6357230162228547</v>
      </c>
      <c r="CX25" s="29">
        <v>131.83611679301075</v>
      </c>
      <c r="CY25" s="29">
        <v>3.6636394620021613</v>
      </c>
      <c r="CZ25" s="29">
        <v>23.592525502460351</v>
      </c>
      <c r="DA25" s="29">
        <v>4.3218609598400093</v>
      </c>
      <c r="DB25" s="29">
        <v>0</v>
      </c>
      <c r="DC25" s="29">
        <v>1.3206220394110095</v>
      </c>
      <c r="DD25" s="29">
        <v>29.23500850171137</v>
      </c>
      <c r="DE25" s="75">
        <v>2019</v>
      </c>
      <c r="DF25" s="29">
        <v>0</v>
      </c>
      <c r="DG25" s="29">
        <v>0</v>
      </c>
      <c r="DH25" s="29">
        <v>0</v>
      </c>
      <c r="DI25" s="29">
        <v>483</v>
      </c>
      <c r="DJ25" s="29">
        <v>0</v>
      </c>
      <c r="DK25" s="29">
        <v>0</v>
      </c>
      <c r="DL25" s="29">
        <v>0</v>
      </c>
      <c r="DM25" s="29">
        <v>0</v>
      </c>
      <c r="DN25" s="29">
        <v>0</v>
      </c>
      <c r="DO25" s="29">
        <v>0</v>
      </c>
      <c r="DP25" s="29">
        <v>0</v>
      </c>
      <c r="DQ25" s="29">
        <v>0</v>
      </c>
      <c r="DR25" s="29">
        <v>0</v>
      </c>
      <c r="DS25" s="29">
        <v>91.65118034406737</v>
      </c>
      <c r="DT25" s="29">
        <v>0</v>
      </c>
      <c r="DU25" s="29">
        <v>0</v>
      </c>
      <c r="DV25" s="29">
        <v>0</v>
      </c>
      <c r="DW25" s="29">
        <v>0</v>
      </c>
      <c r="DX25" s="29">
        <v>0</v>
      </c>
      <c r="DY25" s="29">
        <v>0</v>
      </c>
      <c r="DZ25" s="29">
        <v>0</v>
      </c>
      <c r="EA25" s="29">
        <v>0</v>
      </c>
      <c r="EB25" s="29">
        <v>0</v>
      </c>
      <c r="EC25" s="29">
        <v>3.9851184507515067</v>
      </c>
      <c r="ED25" s="29">
        <v>0</v>
      </c>
      <c r="EE25" s="29">
        <v>0</v>
      </c>
      <c r="EF25" s="29">
        <v>0</v>
      </c>
      <c r="EG25" s="29">
        <v>0</v>
      </c>
      <c r="EH25" s="29">
        <v>0</v>
      </c>
      <c r="EI25" s="29">
        <v>0</v>
      </c>
      <c r="EJ25" s="29">
        <v>0</v>
      </c>
      <c r="EK25" s="29">
        <v>0</v>
      </c>
      <c r="EL25" s="29">
        <v>0</v>
      </c>
      <c r="EM25" s="29">
        <v>0</v>
      </c>
      <c r="EN25" s="29">
        <v>0</v>
      </c>
      <c r="EO25" s="29">
        <v>0</v>
      </c>
      <c r="EP25" s="29">
        <v>0</v>
      </c>
      <c r="EQ25" s="29">
        <v>0</v>
      </c>
      <c r="ER25" s="29">
        <v>0</v>
      </c>
      <c r="ES25" s="29">
        <v>0</v>
      </c>
      <c r="ET25" s="29">
        <v>0</v>
      </c>
      <c r="EU25" s="29">
        <v>0</v>
      </c>
      <c r="EV25" s="29">
        <v>0</v>
      </c>
      <c r="EW25" s="29">
        <v>5.1302930111397425</v>
      </c>
      <c r="EX25" s="29">
        <v>0</v>
      </c>
      <c r="EY25" s="29">
        <v>0</v>
      </c>
      <c r="EZ25" s="29">
        <v>0</v>
      </c>
      <c r="FA25" s="29">
        <v>0</v>
      </c>
      <c r="FB25" s="29">
        <v>0</v>
      </c>
      <c r="FC25" s="29">
        <v>0</v>
      </c>
      <c r="FD25" s="29">
        <v>0</v>
      </c>
      <c r="FE25" s="29">
        <v>0</v>
      </c>
      <c r="FF25" s="29">
        <v>0</v>
      </c>
      <c r="FG25" s="29">
        <v>29.23500850171137</v>
      </c>
      <c r="FH25" s="29">
        <v>0</v>
      </c>
      <c r="FI25" s="29">
        <v>0</v>
      </c>
      <c r="FJ25" s="29">
        <v>0</v>
      </c>
      <c r="FK25" s="29">
        <v>0</v>
      </c>
      <c r="FL25" s="29">
        <v>0</v>
      </c>
      <c r="FM25" s="29">
        <v>0</v>
      </c>
    </row>
    <row r="26" spans="1:172" ht="45" customHeight="1" x14ac:dyDescent="0.25">
      <c r="A26" s="107"/>
      <c r="B26" s="104"/>
      <c r="C26" s="10" t="s">
        <v>110</v>
      </c>
      <c r="D26" s="4"/>
      <c r="E26" s="10" t="s">
        <v>186</v>
      </c>
      <c r="F26" s="20">
        <v>7111.2</v>
      </c>
      <c r="G26" s="20">
        <v>1050.2754933501094</v>
      </c>
      <c r="H26" s="20">
        <v>57.56</v>
      </c>
      <c r="I26" s="20">
        <v>0</v>
      </c>
      <c r="J26" s="51">
        <v>51.217529905704524</v>
      </c>
      <c r="K26" s="49">
        <v>4.6498278994373268E-2</v>
      </c>
      <c r="L26" s="20">
        <v>3.0843499999999997</v>
      </c>
      <c r="M26" s="29">
        <v>1159.053023255814</v>
      </c>
      <c r="N26" s="29">
        <v>1358.4676839052186</v>
      </c>
      <c r="O26" s="29">
        <v>96.125200000000007</v>
      </c>
      <c r="P26" s="29">
        <v>0</v>
      </c>
      <c r="Q26" s="29">
        <v>66.246770173047409</v>
      </c>
      <c r="R26" s="29">
        <v>23.317685999999995</v>
      </c>
      <c r="S26" s="29">
        <v>1544.1573400782661</v>
      </c>
      <c r="T26" s="29">
        <v>1102.7892680176149</v>
      </c>
      <c r="U26" s="29">
        <v>57.56</v>
      </c>
      <c r="V26" s="29">
        <v>0</v>
      </c>
      <c r="W26" s="29">
        <v>51.217529905704524</v>
      </c>
      <c r="X26" s="29">
        <v>3.0843499999999997</v>
      </c>
      <c r="Y26" s="29">
        <v>1211.5667979233194</v>
      </c>
      <c r="Z26" s="29">
        <v>687.54096632576159</v>
      </c>
      <c r="AA26" s="29">
        <v>7407.3523995216701</v>
      </c>
      <c r="AB26" s="29">
        <v>1635.576</v>
      </c>
      <c r="AC26" s="29">
        <v>216.54949188132795</v>
      </c>
      <c r="AD26" s="29">
        <v>5.9704169189291187</v>
      </c>
      <c r="AE26" s="29"/>
      <c r="AF26" s="29">
        <v>16.341588065701</v>
      </c>
      <c r="AG26" s="29"/>
      <c r="AH26" s="29">
        <v>238.86149686595806</v>
      </c>
      <c r="AI26" s="29">
        <v>280.09364071567086</v>
      </c>
      <c r="AJ26" s="29">
        <v>9.9705962546116282</v>
      </c>
      <c r="AK26" s="29">
        <v>0</v>
      </c>
      <c r="AL26" s="29">
        <v>14.334087904955771</v>
      </c>
      <c r="AM26" s="29"/>
      <c r="AN26" s="29">
        <v>304.39832487523825</v>
      </c>
      <c r="AO26" s="29">
        <v>707.9682034165935</v>
      </c>
      <c r="AP26" s="29">
        <v>5.9704169189291187</v>
      </c>
      <c r="AQ26" s="29"/>
      <c r="AR26" s="29">
        <v>15.190369845204076</v>
      </c>
      <c r="AS26" s="29"/>
      <c r="AT26" s="29">
        <v>729.12899018072665</v>
      </c>
      <c r="AU26" s="29">
        <v>915.71395473214022</v>
      </c>
      <c r="AV26" s="29">
        <v>9.9705962546116282</v>
      </c>
      <c r="AW26" s="29">
        <v>0</v>
      </c>
      <c r="AX26" s="29">
        <v>13.324292338940699</v>
      </c>
      <c r="AY26" s="29"/>
      <c r="AZ26" s="29">
        <v>939.00884332569262</v>
      </c>
      <c r="BA26" s="29">
        <v>291.93767912786086</v>
      </c>
      <c r="BB26" s="29">
        <v>5.9704169189291187</v>
      </c>
      <c r="BC26" s="29"/>
      <c r="BD26" s="29">
        <v>16.341588065701</v>
      </c>
      <c r="BE26" s="29"/>
      <c r="BF26" s="29">
        <v>314.24968411249097</v>
      </c>
      <c r="BG26" s="29">
        <v>377.60369095586179</v>
      </c>
      <c r="BH26" s="29">
        <v>9.9705962546116282</v>
      </c>
      <c r="BI26" s="29">
        <v>0</v>
      </c>
      <c r="BJ26" s="29">
        <v>14.334087904955771</v>
      </c>
      <c r="BK26" s="29"/>
      <c r="BL26" s="29">
        <v>401.90837511542918</v>
      </c>
      <c r="BM26" s="29">
        <v>2.2586884031229788</v>
      </c>
      <c r="BN26" s="29">
        <v>7.8884799138706834</v>
      </c>
      <c r="BO26" s="29">
        <v>4.0695245515355536</v>
      </c>
      <c r="BP26" s="29">
        <v>66.424922400218293</v>
      </c>
      <c r="BQ26" s="29">
        <v>192.62786158369283</v>
      </c>
      <c r="BR26" s="29">
        <v>85.831085239813547</v>
      </c>
      <c r="BS26" s="29">
        <v>359.48420381404077</v>
      </c>
      <c r="BU26" s="77" t="s">
        <v>82</v>
      </c>
      <c r="BV26" s="29">
        <v>0</v>
      </c>
      <c r="BW26" s="29">
        <v>0</v>
      </c>
      <c r="BX26" s="29">
        <v>1635.576</v>
      </c>
      <c r="BY26" s="29">
        <v>1635.576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291.93767912786086</v>
      </c>
      <c r="CK26" s="29">
        <v>5.9704169189291187</v>
      </c>
      <c r="CL26" s="29">
        <v>0</v>
      </c>
      <c r="CM26" s="29">
        <v>16.341588065701</v>
      </c>
      <c r="CN26" s="29">
        <v>314.24968411249097</v>
      </c>
      <c r="CO26" s="29">
        <v>291.93767912786086</v>
      </c>
      <c r="CP26" s="29">
        <v>5.9704169189291187</v>
      </c>
      <c r="CQ26" s="29">
        <v>0</v>
      </c>
      <c r="CR26" s="29">
        <v>16.341588065701</v>
      </c>
      <c r="CS26" s="29">
        <v>314.24968411249097</v>
      </c>
      <c r="CT26" s="29">
        <v>377.60369095586179</v>
      </c>
      <c r="CU26" s="29">
        <v>9.9705962546116282</v>
      </c>
      <c r="CV26" s="29">
        <v>0</v>
      </c>
      <c r="CW26" s="29">
        <v>21.136853550810013</v>
      </c>
      <c r="CX26" s="29">
        <v>408.71114076128345</v>
      </c>
      <c r="CY26" s="29">
        <v>4.001789618343909</v>
      </c>
      <c r="CZ26" s="29">
        <v>75.14957378722923</v>
      </c>
      <c r="DA26" s="29">
        <v>6.474917148578629</v>
      </c>
      <c r="DB26" s="29">
        <v>0</v>
      </c>
      <c r="DC26" s="29">
        <v>4.2065943040056952</v>
      </c>
      <c r="DD26" s="29">
        <v>85.831085239813547</v>
      </c>
      <c r="DE26" s="75">
        <v>2019</v>
      </c>
      <c r="DF26" s="29">
        <v>0</v>
      </c>
      <c r="DG26" s="29">
        <v>0</v>
      </c>
      <c r="DH26" s="29">
        <v>0</v>
      </c>
      <c r="DI26" s="29">
        <v>1635.576</v>
      </c>
      <c r="DJ26" s="29">
        <v>0</v>
      </c>
      <c r="DK26" s="29">
        <v>0</v>
      </c>
      <c r="DL26" s="29">
        <v>0</v>
      </c>
      <c r="DM26" s="29">
        <v>0</v>
      </c>
      <c r="DN26" s="29">
        <v>0</v>
      </c>
      <c r="DO26" s="29">
        <v>0</v>
      </c>
      <c r="DP26" s="29">
        <v>0</v>
      </c>
      <c r="DQ26" s="29">
        <v>0</v>
      </c>
      <c r="DR26" s="29">
        <v>0</v>
      </c>
      <c r="DS26" s="29">
        <v>291.93767912786086</v>
      </c>
      <c r="DT26" s="29">
        <v>0</v>
      </c>
      <c r="DU26" s="29">
        <v>0</v>
      </c>
      <c r="DV26" s="29">
        <v>0</v>
      </c>
      <c r="DW26" s="29">
        <v>0</v>
      </c>
      <c r="DX26" s="29">
        <v>0</v>
      </c>
      <c r="DY26" s="29">
        <v>0</v>
      </c>
      <c r="DZ26" s="29">
        <v>0</v>
      </c>
      <c r="EA26" s="29">
        <v>0</v>
      </c>
      <c r="EB26" s="29">
        <v>0</v>
      </c>
      <c r="EC26" s="29">
        <v>5.9704169189291187</v>
      </c>
      <c r="ED26" s="29">
        <v>0</v>
      </c>
      <c r="EE26" s="29">
        <v>0</v>
      </c>
      <c r="EF26" s="29">
        <v>0</v>
      </c>
      <c r="EG26" s="29">
        <v>0</v>
      </c>
      <c r="EH26" s="29">
        <v>0</v>
      </c>
      <c r="EI26" s="29">
        <v>0</v>
      </c>
      <c r="EJ26" s="29">
        <v>0</v>
      </c>
      <c r="EK26" s="29">
        <v>0</v>
      </c>
      <c r="EL26" s="29">
        <v>0</v>
      </c>
      <c r="EM26" s="29">
        <v>0</v>
      </c>
      <c r="EN26" s="29">
        <v>0</v>
      </c>
      <c r="EO26" s="29">
        <v>0</v>
      </c>
      <c r="EP26" s="29">
        <v>0</v>
      </c>
      <c r="EQ26" s="29">
        <v>0</v>
      </c>
      <c r="ER26" s="29">
        <v>0</v>
      </c>
      <c r="ES26" s="29">
        <v>0</v>
      </c>
      <c r="ET26" s="29">
        <v>0</v>
      </c>
      <c r="EU26" s="29">
        <v>0</v>
      </c>
      <c r="EV26" s="29">
        <v>0</v>
      </c>
      <c r="EW26" s="29">
        <v>16.341588065701</v>
      </c>
      <c r="EX26" s="29">
        <v>0</v>
      </c>
      <c r="EY26" s="29">
        <v>0</v>
      </c>
      <c r="EZ26" s="29">
        <v>0</v>
      </c>
      <c r="FA26" s="29">
        <v>0</v>
      </c>
      <c r="FB26" s="29">
        <v>0</v>
      </c>
      <c r="FC26" s="29">
        <v>0</v>
      </c>
      <c r="FD26" s="29">
        <v>0</v>
      </c>
      <c r="FE26" s="29">
        <v>0</v>
      </c>
      <c r="FF26" s="29">
        <v>0</v>
      </c>
      <c r="FG26" s="29">
        <v>85.831085239813547</v>
      </c>
      <c r="FH26" s="29">
        <v>0</v>
      </c>
      <c r="FI26" s="29">
        <v>0</v>
      </c>
      <c r="FJ26" s="29">
        <v>0</v>
      </c>
      <c r="FK26" s="29">
        <v>0</v>
      </c>
      <c r="FL26" s="29">
        <v>0</v>
      </c>
      <c r="FM26" s="29">
        <v>0</v>
      </c>
    </row>
    <row r="27" spans="1:172" ht="30" customHeight="1" x14ac:dyDescent="0.25">
      <c r="A27" s="107"/>
      <c r="B27" s="104"/>
      <c r="C27" s="10" t="s">
        <v>111</v>
      </c>
      <c r="D27" s="4"/>
      <c r="E27" s="10" t="s">
        <v>55</v>
      </c>
      <c r="F27" s="20">
        <v>16220</v>
      </c>
      <c r="G27" s="20">
        <v>2161.1724086758941</v>
      </c>
      <c r="H27" s="20">
        <v>100.88</v>
      </c>
      <c r="I27" s="20">
        <v>0</v>
      </c>
      <c r="J27" s="51">
        <v>105.39131225433876</v>
      </c>
      <c r="K27" s="49">
        <v>4.6498278994373268E-2</v>
      </c>
      <c r="L27" s="20">
        <v>5.6697319999999998</v>
      </c>
      <c r="M27" s="29">
        <v>2367.4437209302328</v>
      </c>
      <c r="N27" s="29">
        <v>1895.6808334157695</v>
      </c>
      <c r="O27" s="29">
        <v>168.46959999999999</v>
      </c>
      <c r="P27" s="29">
        <v>0</v>
      </c>
      <c r="Q27" s="29">
        <v>92.444401865880138</v>
      </c>
      <c r="R27" s="29">
        <v>42.863173919999994</v>
      </c>
      <c r="S27" s="29">
        <v>2199.4580092016495</v>
      </c>
      <c r="T27" s="29">
        <v>2269.2310291096887</v>
      </c>
      <c r="U27" s="29">
        <v>100.88</v>
      </c>
      <c r="V27" s="29">
        <v>0</v>
      </c>
      <c r="W27" s="29">
        <v>105.39131225433876</v>
      </c>
      <c r="X27" s="29">
        <v>5.6697319999999998</v>
      </c>
      <c r="Y27" s="29">
        <v>2475.5023413640274</v>
      </c>
      <c r="Z27" s="29">
        <v>1568.2183701490401</v>
      </c>
      <c r="AA27" s="29">
        <v>16895.496670075583</v>
      </c>
      <c r="AB27" s="29">
        <v>3296.0319707423282</v>
      </c>
      <c r="AC27" s="29">
        <v>445.59812156894952</v>
      </c>
      <c r="AD27" s="29">
        <v>10.463788373550546</v>
      </c>
      <c r="AE27" s="29"/>
      <c r="AF27" s="29">
        <v>33.62640513384553</v>
      </c>
      <c r="AG27" s="29"/>
      <c r="AH27" s="29">
        <v>489.68831507634559</v>
      </c>
      <c r="AI27" s="29">
        <v>390.85813564585766</v>
      </c>
      <c r="AJ27" s="29">
        <v>17.474526583829412</v>
      </c>
      <c r="AK27" s="29">
        <v>0</v>
      </c>
      <c r="AL27" s="29">
        <v>29.495532819595738</v>
      </c>
      <c r="AM27" s="29"/>
      <c r="AN27" s="29">
        <v>437.82819504928278</v>
      </c>
      <c r="AO27" s="29">
        <v>1456.8000083133857</v>
      </c>
      <c r="AP27" s="29">
        <v>10.463788373550546</v>
      </c>
      <c r="AQ27" s="29"/>
      <c r="AR27" s="29">
        <v>31.25752090275023</v>
      </c>
      <c r="AS27" s="29"/>
      <c r="AT27" s="29">
        <v>1498.5213175896865</v>
      </c>
      <c r="AU27" s="29">
        <v>1277.837826724621</v>
      </c>
      <c r="AV27" s="29">
        <v>17.474526583829412</v>
      </c>
      <c r="AW27" s="29">
        <v>0</v>
      </c>
      <c r="AX27" s="29">
        <v>27.417656748514695</v>
      </c>
      <c r="AY27" s="29"/>
      <c r="AZ27" s="29">
        <v>1322.7300100569651</v>
      </c>
      <c r="BA27" s="29">
        <v>600.72586781160805</v>
      </c>
      <c r="BB27" s="29">
        <v>10.463788373550546</v>
      </c>
      <c r="BC27" s="29"/>
      <c r="BD27" s="29">
        <v>33.62640513384553</v>
      </c>
      <c r="BE27" s="29"/>
      <c r="BF27" s="29">
        <v>644.81606131900412</v>
      </c>
      <c r="BG27" s="29">
        <v>526.92904516823364</v>
      </c>
      <c r="BH27" s="29">
        <v>17.474526583829412</v>
      </c>
      <c r="BI27" s="29">
        <v>0</v>
      </c>
      <c r="BJ27" s="29">
        <v>29.495532819595738</v>
      </c>
      <c r="BK27" s="29"/>
      <c r="BL27" s="29">
        <v>573.89910457165877</v>
      </c>
      <c r="BM27" s="29">
        <v>3.5818121991264595</v>
      </c>
      <c r="BN27" s="29">
        <v>12.77320128946644</v>
      </c>
      <c r="BO27" s="29">
        <v>5.7432254981516104</v>
      </c>
      <c r="BP27" s="29">
        <v>141.68372279430207</v>
      </c>
      <c r="BQ27" s="29">
        <v>416.05824440917792</v>
      </c>
      <c r="BR27" s="29">
        <v>183.87415575841442</v>
      </c>
      <c r="BS27" s="29">
        <v>755.23559996197332</v>
      </c>
      <c r="BU27" s="77" t="s">
        <v>82</v>
      </c>
      <c r="BV27" s="29">
        <v>0</v>
      </c>
      <c r="BW27" s="29">
        <v>0</v>
      </c>
      <c r="BX27" s="29">
        <v>3296.0319707423282</v>
      </c>
      <c r="BY27" s="29">
        <v>3296.0319707423282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600.72586781160805</v>
      </c>
      <c r="CK27" s="29">
        <v>10.463788373550546</v>
      </c>
      <c r="CL27" s="29">
        <v>0</v>
      </c>
      <c r="CM27" s="29">
        <v>33.62640513384553</v>
      </c>
      <c r="CN27" s="29">
        <v>644.81606131900412</v>
      </c>
      <c r="CO27" s="29">
        <v>600.72586781160805</v>
      </c>
      <c r="CP27" s="29">
        <v>10.463788373550546</v>
      </c>
      <c r="CQ27" s="29">
        <v>0</v>
      </c>
      <c r="CR27" s="29">
        <v>33.62640513384553</v>
      </c>
      <c r="CS27" s="29">
        <v>644.81606131900412</v>
      </c>
      <c r="CT27" s="29">
        <v>526.92904516823364</v>
      </c>
      <c r="CU27" s="29">
        <v>17.474526583829412</v>
      </c>
      <c r="CV27" s="29">
        <v>0</v>
      </c>
      <c r="CW27" s="29">
        <v>29.495532819595738</v>
      </c>
      <c r="CX27" s="29">
        <v>573.89910457165877</v>
      </c>
      <c r="CY27" s="29">
        <v>5.7432254981516104</v>
      </c>
      <c r="CZ27" s="29">
        <v>163.38073020198553</v>
      </c>
      <c r="DA27" s="29">
        <v>11.347978491115567</v>
      </c>
      <c r="DB27" s="29">
        <v>0</v>
      </c>
      <c r="DC27" s="29">
        <v>9.1454470653133342</v>
      </c>
      <c r="DD27" s="29">
        <v>183.87415575841442</v>
      </c>
      <c r="DE27" s="75">
        <v>2019</v>
      </c>
      <c r="DF27" s="29">
        <v>0</v>
      </c>
      <c r="DG27" s="29">
        <v>0</v>
      </c>
      <c r="DH27" s="29">
        <v>0</v>
      </c>
      <c r="DI27" s="29">
        <v>3296.0319707423282</v>
      </c>
      <c r="DJ27" s="29">
        <v>0</v>
      </c>
      <c r="DK27" s="29">
        <v>0</v>
      </c>
      <c r="DL27" s="29">
        <v>0</v>
      </c>
      <c r="DM27" s="29">
        <v>0</v>
      </c>
      <c r="DN27" s="29">
        <v>0</v>
      </c>
      <c r="DO27" s="29">
        <v>0</v>
      </c>
      <c r="DP27" s="29">
        <v>0</v>
      </c>
      <c r="DQ27" s="29">
        <v>0</v>
      </c>
      <c r="DR27" s="29">
        <v>0</v>
      </c>
      <c r="DS27" s="29">
        <v>600.72586781160805</v>
      </c>
      <c r="DT27" s="29">
        <v>0</v>
      </c>
      <c r="DU27" s="29">
        <v>0</v>
      </c>
      <c r="DV27" s="29">
        <v>0</v>
      </c>
      <c r="DW27" s="29">
        <v>0</v>
      </c>
      <c r="DX27" s="29">
        <v>0</v>
      </c>
      <c r="DY27" s="29">
        <v>0</v>
      </c>
      <c r="DZ27" s="29">
        <v>0</v>
      </c>
      <c r="EA27" s="29">
        <v>0</v>
      </c>
      <c r="EB27" s="29">
        <v>0</v>
      </c>
      <c r="EC27" s="29">
        <v>10.463788373550546</v>
      </c>
      <c r="ED27" s="29">
        <v>0</v>
      </c>
      <c r="EE27" s="29">
        <v>0</v>
      </c>
      <c r="EF27" s="29">
        <v>0</v>
      </c>
      <c r="EG27" s="29">
        <v>0</v>
      </c>
      <c r="EH27" s="29">
        <v>0</v>
      </c>
      <c r="EI27" s="29">
        <v>0</v>
      </c>
      <c r="EJ27" s="29">
        <v>0</v>
      </c>
      <c r="EK27" s="29">
        <v>0</v>
      </c>
      <c r="EL27" s="29">
        <v>0</v>
      </c>
      <c r="EM27" s="29">
        <v>0</v>
      </c>
      <c r="EN27" s="29">
        <v>0</v>
      </c>
      <c r="EO27" s="29">
        <v>0</v>
      </c>
      <c r="EP27" s="29">
        <v>0</v>
      </c>
      <c r="EQ27" s="29">
        <v>0</v>
      </c>
      <c r="ER27" s="29">
        <v>0</v>
      </c>
      <c r="ES27" s="29">
        <v>0</v>
      </c>
      <c r="ET27" s="29">
        <v>0</v>
      </c>
      <c r="EU27" s="29">
        <v>0</v>
      </c>
      <c r="EV27" s="29">
        <v>0</v>
      </c>
      <c r="EW27" s="29">
        <v>33.62640513384553</v>
      </c>
      <c r="EX27" s="29">
        <v>0</v>
      </c>
      <c r="EY27" s="29">
        <v>0</v>
      </c>
      <c r="EZ27" s="29">
        <v>0</v>
      </c>
      <c r="FA27" s="29">
        <v>0</v>
      </c>
      <c r="FB27" s="29">
        <v>0</v>
      </c>
      <c r="FC27" s="29">
        <v>0</v>
      </c>
      <c r="FD27" s="29">
        <v>0</v>
      </c>
      <c r="FE27" s="29">
        <v>0</v>
      </c>
      <c r="FF27" s="29">
        <v>0</v>
      </c>
      <c r="FG27" s="29">
        <v>183.87415575841442</v>
      </c>
      <c r="FH27" s="29">
        <v>0</v>
      </c>
      <c r="FI27" s="29">
        <v>0</v>
      </c>
      <c r="FJ27" s="29">
        <v>0</v>
      </c>
      <c r="FK27" s="29">
        <v>0</v>
      </c>
      <c r="FL27" s="29">
        <v>0</v>
      </c>
      <c r="FM27" s="29">
        <v>0</v>
      </c>
    </row>
    <row r="28" spans="1:172" ht="30" customHeight="1" x14ac:dyDescent="0.25">
      <c r="A28" s="107"/>
      <c r="B28" s="104"/>
      <c r="C28" s="10" t="s">
        <v>112</v>
      </c>
      <c r="D28" s="4"/>
      <c r="E28" s="10" t="s">
        <v>55</v>
      </c>
      <c r="F28" s="20">
        <v>7998</v>
      </c>
      <c r="G28" s="20">
        <v>1186.153258251378</v>
      </c>
      <c r="H28" s="20">
        <v>46.32</v>
      </c>
      <c r="I28" s="20">
        <v>0</v>
      </c>
      <c r="J28" s="51">
        <v>57.843718492808037</v>
      </c>
      <c r="K28" s="49">
        <v>4.6498278994373268E-2</v>
      </c>
      <c r="L28" s="20">
        <v>2.190728</v>
      </c>
      <c r="M28" s="29">
        <v>1290.3169767441859</v>
      </c>
      <c r="N28" s="29">
        <v>1040.4389710575908</v>
      </c>
      <c r="O28" s="29">
        <v>77.354399999999998</v>
      </c>
      <c r="P28" s="29">
        <v>0</v>
      </c>
      <c r="Q28" s="29">
        <v>50.737843977702717</v>
      </c>
      <c r="R28" s="29">
        <v>16.56190368</v>
      </c>
      <c r="S28" s="29">
        <v>1185.0931187152937</v>
      </c>
      <c r="T28" s="29">
        <v>1245.460921163947</v>
      </c>
      <c r="U28" s="29">
        <v>46.32</v>
      </c>
      <c r="V28" s="29">
        <v>0</v>
      </c>
      <c r="W28" s="29">
        <v>57.843718492808037</v>
      </c>
      <c r="X28" s="29">
        <v>2.190728</v>
      </c>
      <c r="Y28" s="29">
        <v>1349.6246396567549</v>
      </c>
      <c r="Z28" s="29">
        <v>773.28055021282512</v>
      </c>
      <c r="AA28" s="29">
        <v>8331.0839930496004</v>
      </c>
      <c r="AB28" s="29">
        <v>1625.2567017260876</v>
      </c>
      <c r="AC28" s="29">
        <v>244.56524692240239</v>
      </c>
      <c r="AD28" s="29">
        <v>4.8045467631132164</v>
      </c>
      <c r="AE28" s="29"/>
      <c r="AF28" s="29">
        <v>18.455755705871297</v>
      </c>
      <c r="AG28" s="29"/>
      <c r="AH28" s="29">
        <v>267.82554939138691</v>
      </c>
      <c r="AI28" s="29">
        <v>214.52136314957039</v>
      </c>
      <c r="AJ28" s="29">
        <v>8.0235930943990716</v>
      </c>
      <c r="AK28" s="29">
        <v>0</v>
      </c>
      <c r="AL28" s="29">
        <v>16.1885383217803</v>
      </c>
      <c r="AM28" s="29"/>
      <c r="AN28" s="29">
        <v>238.73349456574977</v>
      </c>
      <c r="AO28" s="29">
        <v>799.56049297346897</v>
      </c>
      <c r="AP28" s="29">
        <v>4.8045467631132164</v>
      </c>
      <c r="AQ28" s="29"/>
      <c r="AR28" s="29">
        <v>17.155600411525509</v>
      </c>
      <c r="AS28" s="29"/>
      <c r="AT28" s="29">
        <v>821.52064014810765</v>
      </c>
      <c r="AU28" s="29">
        <v>701.33761452882618</v>
      </c>
      <c r="AV28" s="29">
        <v>8.0235930943990716</v>
      </c>
      <c r="AW28" s="29">
        <v>0</v>
      </c>
      <c r="AX28" s="29">
        <v>15.048102018752809</v>
      </c>
      <c r="AY28" s="29"/>
      <c r="AZ28" s="29">
        <v>724.4093096419781</v>
      </c>
      <c r="BA28" s="29">
        <v>329.70666410515213</v>
      </c>
      <c r="BB28" s="29">
        <v>4.8045467631132164</v>
      </c>
      <c r="BC28" s="29"/>
      <c r="BD28" s="29">
        <v>18.455755705871297</v>
      </c>
      <c r="BE28" s="29"/>
      <c r="BF28" s="29">
        <v>352.96696657413662</v>
      </c>
      <c r="BG28" s="29">
        <v>289.20349032982705</v>
      </c>
      <c r="BH28" s="29">
        <v>8.0235930943990716</v>
      </c>
      <c r="BI28" s="29">
        <v>0</v>
      </c>
      <c r="BJ28" s="29">
        <v>16.1885383217803</v>
      </c>
      <c r="BK28" s="29"/>
      <c r="BL28" s="29">
        <v>313.41562174600642</v>
      </c>
      <c r="BM28" s="29">
        <v>3.239095341939358</v>
      </c>
      <c r="BN28" s="29">
        <v>11.500520330373774</v>
      </c>
      <c r="BO28" s="29">
        <v>5.1856276106211574</v>
      </c>
      <c r="BP28" s="29">
        <v>76.744929215850235</v>
      </c>
      <c r="BQ28" s="29">
        <v>227.33459595791493</v>
      </c>
      <c r="BR28" s="29">
        <v>99.901026955446753</v>
      </c>
      <c r="BS28" s="29">
        <v>404.69665783009174</v>
      </c>
      <c r="BU28" s="77" t="s">
        <v>82</v>
      </c>
      <c r="BV28" s="29">
        <v>0</v>
      </c>
      <c r="BW28" s="29">
        <v>0</v>
      </c>
      <c r="BX28" s="29">
        <v>1625.2567017260876</v>
      </c>
      <c r="BY28" s="29">
        <v>1625.2567017260876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329.70666410515213</v>
      </c>
      <c r="CK28" s="29">
        <v>4.8045467631132164</v>
      </c>
      <c r="CL28" s="29">
        <v>0</v>
      </c>
      <c r="CM28" s="29">
        <v>18.455755705871297</v>
      </c>
      <c r="CN28" s="29">
        <v>352.96696657413662</v>
      </c>
      <c r="CO28" s="29">
        <v>329.70666410515213</v>
      </c>
      <c r="CP28" s="29">
        <v>4.8045467631132164</v>
      </c>
      <c r="CQ28" s="29">
        <v>0</v>
      </c>
      <c r="CR28" s="29">
        <v>18.455755705871297</v>
      </c>
      <c r="CS28" s="29">
        <v>352.96696657413662</v>
      </c>
      <c r="CT28" s="29">
        <v>289.20349032982705</v>
      </c>
      <c r="CU28" s="29">
        <v>8.0235930943990716</v>
      </c>
      <c r="CV28" s="29">
        <v>0</v>
      </c>
      <c r="CW28" s="29">
        <v>16.1885383217803</v>
      </c>
      <c r="CX28" s="29">
        <v>313.41562174600642</v>
      </c>
      <c r="CY28" s="29">
        <v>5.1856276106211574</v>
      </c>
      <c r="CZ28" s="29">
        <v>89.671043682863058</v>
      </c>
      <c r="DA28" s="29">
        <v>5.2105309645962832</v>
      </c>
      <c r="DB28" s="29">
        <v>0</v>
      </c>
      <c r="DC28" s="29">
        <v>5.0194523079874056</v>
      </c>
      <c r="DD28" s="29">
        <v>99.901026955446753</v>
      </c>
      <c r="DE28" s="75">
        <v>2019</v>
      </c>
      <c r="DF28" s="29">
        <v>0</v>
      </c>
      <c r="DG28" s="29">
        <v>0</v>
      </c>
      <c r="DH28" s="29">
        <v>0</v>
      </c>
      <c r="DI28" s="29">
        <v>1625.2567017260876</v>
      </c>
      <c r="DJ28" s="29">
        <v>0</v>
      </c>
      <c r="DK28" s="29">
        <v>0</v>
      </c>
      <c r="DL28" s="29">
        <v>0</v>
      </c>
      <c r="DM28" s="29">
        <v>0</v>
      </c>
      <c r="DN28" s="29">
        <v>0</v>
      </c>
      <c r="DO28" s="29">
        <v>0</v>
      </c>
      <c r="DP28" s="29">
        <v>0</v>
      </c>
      <c r="DQ28" s="29">
        <v>0</v>
      </c>
      <c r="DR28" s="29">
        <v>0</v>
      </c>
      <c r="DS28" s="29">
        <v>329.70666410515213</v>
      </c>
      <c r="DT28" s="29">
        <v>0</v>
      </c>
      <c r="DU28" s="29">
        <v>0</v>
      </c>
      <c r="DV28" s="29">
        <v>0</v>
      </c>
      <c r="DW28" s="29">
        <v>0</v>
      </c>
      <c r="DX28" s="29">
        <v>0</v>
      </c>
      <c r="DY28" s="29">
        <v>0</v>
      </c>
      <c r="DZ28" s="29">
        <v>0</v>
      </c>
      <c r="EA28" s="29">
        <v>0</v>
      </c>
      <c r="EB28" s="29">
        <v>0</v>
      </c>
      <c r="EC28" s="29">
        <v>4.8045467631132164</v>
      </c>
      <c r="ED28" s="29">
        <v>0</v>
      </c>
      <c r="EE28" s="29">
        <v>0</v>
      </c>
      <c r="EF28" s="29">
        <v>0</v>
      </c>
      <c r="EG28" s="29">
        <v>0</v>
      </c>
      <c r="EH28" s="29">
        <v>0</v>
      </c>
      <c r="EI28" s="29">
        <v>0</v>
      </c>
      <c r="EJ28" s="29">
        <v>0</v>
      </c>
      <c r="EK28" s="29">
        <v>0</v>
      </c>
      <c r="EL28" s="29">
        <v>0</v>
      </c>
      <c r="EM28" s="29">
        <v>0</v>
      </c>
      <c r="EN28" s="29">
        <v>0</v>
      </c>
      <c r="EO28" s="29">
        <v>0</v>
      </c>
      <c r="EP28" s="29">
        <v>0</v>
      </c>
      <c r="EQ28" s="29">
        <v>0</v>
      </c>
      <c r="ER28" s="29">
        <v>0</v>
      </c>
      <c r="ES28" s="29">
        <v>0</v>
      </c>
      <c r="ET28" s="29">
        <v>0</v>
      </c>
      <c r="EU28" s="29">
        <v>0</v>
      </c>
      <c r="EV28" s="29">
        <v>0</v>
      </c>
      <c r="EW28" s="29">
        <v>18.455755705871297</v>
      </c>
      <c r="EX28" s="29">
        <v>0</v>
      </c>
      <c r="EY28" s="29">
        <v>0</v>
      </c>
      <c r="EZ28" s="29">
        <v>0</v>
      </c>
      <c r="FA28" s="29">
        <v>0</v>
      </c>
      <c r="FB28" s="29">
        <v>0</v>
      </c>
      <c r="FC28" s="29">
        <v>0</v>
      </c>
      <c r="FD28" s="29">
        <v>0</v>
      </c>
      <c r="FE28" s="29">
        <v>0</v>
      </c>
      <c r="FF28" s="29">
        <v>0</v>
      </c>
      <c r="FG28" s="29">
        <v>99.901026955446753</v>
      </c>
      <c r="FH28" s="29">
        <v>0</v>
      </c>
      <c r="FI28" s="29">
        <v>0</v>
      </c>
      <c r="FJ28" s="29">
        <v>0</v>
      </c>
      <c r="FK28" s="29">
        <v>0</v>
      </c>
      <c r="FL28" s="29">
        <v>0</v>
      </c>
      <c r="FM28" s="29">
        <v>0</v>
      </c>
    </row>
    <row r="29" spans="1:172" ht="45" customHeight="1" x14ac:dyDescent="0.25">
      <c r="A29" s="107"/>
      <c r="B29" s="104"/>
      <c r="C29" s="10" t="s">
        <v>113</v>
      </c>
      <c r="D29" s="4"/>
      <c r="E29" s="10" t="s">
        <v>55</v>
      </c>
      <c r="F29" s="20">
        <v>1721.8</v>
      </c>
      <c r="G29" s="20">
        <v>252.21606209326904</v>
      </c>
      <c r="H29" s="20">
        <v>28.88</v>
      </c>
      <c r="I29" s="20">
        <v>0</v>
      </c>
      <c r="J29" s="51">
        <v>12.29951930207978</v>
      </c>
      <c r="K29" s="49">
        <v>4.6498278994373268E-2</v>
      </c>
      <c r="L29" s="20">
        <v>0.60921400000000003</v>
      </c>
      <c r="M29" s="29">
        <v>293.39558139534881</v>
      </c>
      <c r="N29" s="29">
        <v>221.23230560894802</v>
      </c>
      <c r="O29" s="29">
        <v>48.229599999999998</v>
      </c>
      <c r="P29" s="29">
        <v>0</v>
      </c>
      <c r="Q29" s="29">
        <v>10.788571475176823</v>
      </c>
      <c r="R29" s="29">
        <v>4.6056578400000001</v>
      </c>
      <c r="S29" s="29">
        <v>284.85613492412483</v>
      </c>
      <c r="T29" s="29">
        <v>264.82686519793253</v>
      </c>
      <c r="U29" s="29">
        <v>28.88</v>
      </c>
      <c r="V29" s="29">
        <v>0</v>
      </c>
      <c r="W29" s="29">
        <v>12.29951930207978</v>
      </c>
      <c r="X29" s="29">
        <v>0.60921400000000003</v>
      </c>
      <c r="Y29" s="29">
        <v>306.0063845000123</v>
      </c>
      <c r="Z29" s="29">
        <v>166.47092415059291</v>
      </c>
      <c r="AA29" s="29">
        <v>1793.5059288863217</v>
      </c>
      <c r="AB29" s="29">
        <v>349.88334446511345</v>
      </c>
      <c r="AC29" s="29">
        <v>52.002793968268108</v>
      </c>
      <c r="AD29" s="29">
        <v>2.9955809697476186</v>
      </c>
      <c r="AE29" s="29"/>
      <c r="AF29" s="29">
        <v>3.9243141598349451</v>
      </c>
      <c r="AG29" s="29"/>
      <c r="AH29" s="29">
        <v>58.922689097850672</v>
      </c>
      <c r="AI29" s="29">
        <v>45.614454179578111</v>
      </c>
      <c r="AJ29" s="29">
        <v>5.0026202194785228</v>
      </c>
      <c r="AK29" s="29">
        <v>0</v>
      </c>
      <c r="AL29" s="29">
        <v>3.4422275183769755</v>
      </c>
      <c r="AM29" s="29"/>
      <c r="AN29" s="29">
        <v>54.059301917433608</v>
      </c>
      <c r="AO29" s="29">
        <v>170.01344264771527</v>
      </c>
      <c r="AP29" s="29">
        <v>2.9955809697476186</v>
      </c>
      <c r="AQ29" s="29"/>
      <c r="AR29" s="29">
        <v>3.6478574320314672</v>
      </c>
      <c r="AS29" s="29"/>
      <c r="AT29" s="29">
        <v>176.65688104949433</v>
      </c>
      <c r="AU29" s="29">
        <v>149.12795636131881</v>
      </c>
      <c r="AV29" s="29">
        <v>5.0026202194785228</v>
      </c>
      <c r="AW29" s="29">
        <v>0</v>
      </c>
      <c r="AX29" s="29">
        <v>3.1997324180036637</v>
      </c>
      <c r="AY29" s="29"/>
      <c r="AZ29" s="29">
        <v>157.330308998801</v>
      </c>
      <c r="BA29" s="29">
        <v>70.106721781551073</v>
      </c>
      <c r="BB29" s="29">
        <v>2.9955809697476186</v>
      </c>
      <c r="BC29" s="29"/>
      <c r="BD29" s="29">
        <v>3.9243141598349451</v>
      </c>
      <c r="BE29" s="29"/>
      <c r="BF29" s="29">
        <v>77.026616911133644</v>
      </c>
      <c r="BG29" s="29">
        <v>61.494385288919773</v>
      </c>
      <c r="BH29" s="29">
        <v>5.0026202194785228</v>
      </c>
      <c r="BI29" s="29">
        <v>0</v>
      </c>
      <c r="BJ29" s="29">
        <v>3.4422275183769755</v>
      </c>
      <c r="BK29" s="29"/>
      <c r="BL29" s="29">
        <v>69.939233026775284</v>
      </c>
      <c r="BM29" s="29">
        <v>3.079413130507104</v>
      </c>
      <c r="BN29" s="29">
        <v>11.399621219201888</v>
      </c>
      <c r="BO29" s="29">
        <v>5.0026763137531889</v>
      </c>
      <c r="BP29" s="29">
        <v>18.459325671648283</v>
      </c>
      <c r="BQ29" s="29">
        <v>50.479751761960515</v>
      </c>
      <c r="BR29" s="29">
        <v>23.383090576984113</v>
      </c>
      <c r="BS29" s="29">
        <v>106.69102985776519</v>
      </c>
      <c r="BU29" s="77" t="s">
        <v>82</v>
      </c>
      <c r="BV29" s="29">
        <v>0</v>
      </c>
      <c r="BW29" s="29">
        <v>0</v>
      </c>
      <c r="BX29" s="29">
        <v>349.88334446511345</v>
      </c>
      <c r="BY29" s="29">
        <v>349.88334446511345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70.106721781551073</v>
      </c>
      <c r="CK29" s="29">
        <v>2.9955809697476186</v>
      </c>
      <c r="CL29" s="29">
        <v>0</v>
      </c>
      <c r="CM29" s="29">
        <v>3.9243141598349451</v>
      </c>
      <c r="CN29" s="29">
        <v>77.026616911133644</v>
      </c>
      <c r="CO29" s="29">
        <v>70.106721781551073</v>
      </c>
      <c r="CP29" s="29">
        <v>2.9955809697476186</v>
      </c>
      <c r="CQ29" s="29">
        <v>0</v>
      </c>
      <c r="CR29" s="29">
        <v>3.9243141598349451</v>
      </c>
      <c r="CS29" s="29">
        <v>77.026616911133644</v>
      </c>
      <c r="CT29" s="29">
        <v>61.494385288919773</v>
      </c>
      <c r="CU29" s="29">
        <v>5.0026202194785228</v>
      </c>
      <c r="CV29" s="29">
        <v>0</v>
      </c>
      <c r="CW29" s="29">
        <v>3.4422275183769755</v>
      </c>
      <c r="CX29" s="29">
        <v>69.939233026775284</v>
      </c>
      <c r="CY29" s="29">
        <v>5.0026763137531889</v>
      </c>
      <c r="CZ29" s="29">
        <v>19.067078696749814</v>
      </c>
      <c r="DA29" s="29">
        <v>3.2487075616912926</v>
      </c>
      <c r="DB29" s="29">
        <v>0</v>
      </c>
      <c r="DC29" s="29">
        <v>1.0673043185430067</v>
      </c>
      <c r="DD29" s="29">
        <v>23.383090576984113</v>
      </c>
      <c r="DE29" s="75">
        <v>2019</v>
      </c>
      <c r="DF29" s="29">
        <v>0</v>
      </c>
      <c r="DG29" s="29">
        <v>0</v>
      </c>
      <c r="DH29" s="29">
        <v>0</v>
      </c>
      <c r="DI29" s="29">
        <v>349.88334446511345</v>
      </c>
      <c r="DJ29" s="29">
        <v>0</v>
      </c>
      <c r="DK29" s="29">
        <v>0</v>
      </c>
      <c r="DL29" s="29">
        <v>0</v>
      </c>
      <c r="DM29" s="29">
        <v>0</v>
      </c>
      <c r="DN29" s="29">
        <v>0</v>
      </c>
      <c r="DO29" s="29">
        <v>0</v>
      </c>
      <c r="DP29" s="29">
        <v>0</v>
      </c>
      <c r="DQ29" s="29">
        <v>0</v>
      </c>
      <c r="DR29" s="29">
        <v>0</v>
      </c>
      <c r="DS29" s="29">
        <v>70.106721781551073</v>
      </c>
      <c r="DT29" s="29">
        <v>0</v>
      </c>
      <c r="DU29" s="29">
        <v>0</v>
      </c>
      <c r="DV29" s="29">
        <v>0</v>
      </c>
      <c r="DW29" s="29">
        <v>0</v>
      </c>
      <c r="DX29" s="29">
        <v>0</v>
      </c>
      <c r="DY29" s="29">
        <v>0</v>
      </c>
      <c r="DZ29" s="29">
        <v>0</v>
      </c>
      <c r="EA29" s="29">
        <v>0</v>
      </c>
      <c r="EB29" s="29">
        <v>0</v>
      </c>
      <c r="EC29" s="29">
        <v>2.9955809697476186</v>
      </c>
      <c r="ED29" s="29">
        <v>0</v>
      </c>
      <c r="EE29" s="29">
        <v>0</v>
      </c>
      <c r="EF29" s="29">
        <v>0</v>
      </c>
      <c r="EG29" s="29">
        <v>0</v>
      </c>
      <c r="EH29" s="29">
        <v>0</v>
      </c>
      <c r="EI29" s="29">
        <v>0</v>
      </c>
      <c r="EJ29" s="29">
        <v>0</v>
      </c>
      <c r="EK29" s="29">
        <v>0</v>
      </c>
      <c r="EL29" s="29">
        <v>0</v>
      </c>
      <c r="EM29" s="29">
        <v>0</v>
      </c>
      <c r="EN29" s="29">
        <v>0</v>
      </c>
      <c r="EO29" s="29">
        <v>0</v>
      </c>
      <c r="EP29" s="29">
        <v>0</v>
      </c>
      <c r="EQ29" s="29">
        <v>0</v>
      </c>
      <c r="ER29" s="29">
        <v>0</v>
      </c>
      <c r="ES29" s="29">
        <v>0</v>
      </c>
      <c r="ET29" s="29">
        <v>0</v>
      </c>
      <c r="EU29" s="29">
        <v>0</v>
      </c>
      <c r="EV29" s="29">
        <v>0</v>
      </c>
      <c r="EW29" s="29">
        <v>3.9243141598349451</v>
      </c>
      <c r="EX29" s="29">
        <v>0</v>
      </c>
      <c r="EY29" s="29">
        <v>0</v>
      </c>
      <c r="EZ29" s="29">
        <v>0</v>
      </c>
      <c r="FA29" s="29">
        <v>0</v>
      </c>
      <c r="FB29" s="29">
        <v>0</v>
      </c>
      <c r="FC29" s="29">
        <v>0</v>
      </c>
      <c r="FD29" s="29">
        <v>0</v>
      </c>
      <c r="FE29" s="29">
        <v>0</v>
      </c>
      <c r="FF29" s="29">
        <v>0</v>
      </c>
      <c r="FG29" s="29">
        <v>23.383090576984113</v>
      </c>
      <c r="FH29" s="29">
        <v>0</v>
      </c>
      <c r="FI29" s="29">
        <v>0</v>
      </c>
      <c r="FJ29" s="29">
        <v>0</v>
      </c>
      <c r="FK29" s="29">
        <v>0</v>
      </c>
      <c r="FL29" s="29">
        <v>0</v>
      </c>
      <c r="FM29" s="29">
        <v>0</v>
      </c>
    </row>
    <row r="30" spans="1:172" ht="30" customHeight="1" x14ac:dyDescent="0.25">
      <c r="A30" s="107"/>
      <c r="B30" s="104"/>
      <c r="C30" s="10" t="s">
        <v>114</v>
      </c>
      <c r="D30" s="4"/>
      <c r="E30" s="10" t="s">
        <v>186</v>
      </c>
      <c r="F30" s="20">
        <v>6374.1</v>
      </c>
      <c r="G30" s="20">
        <v>921.84036374275536</v>
      </c>
      <c r="H30" s="20">
        <v>49.44</v>
      </c>
      <c r="I30" s="20">
        <v>0</v>
      </c>
      <c r="J30" s="51">
        <v>44.954287420035222</v>
      </c>
      <c r="K30" s="49">
        <v>4.6498278994373268E-2</v>
      </c>
      <c r="L30" s="20">
        <v>1.6481259999999998</v>
      </c>
      <c r="M30" s="29">
        <v>1016.2346511627906</v>
      </c>
      <c r="N30" s="29">
        <v>1192.3446293786023</v>
      </c>
      <c r="O30" s="29">
        <v>82.564799999999991</v>
      </c>
      <c r="P30" s="29">
        <v>0</v>
      </c>
      <c r="Q30" s="29">
        <v>58.145645689885107</v>
      </c>
      <c r="R30" s="29">
        <v>12.459832559999997</v>
      </c>
      <c r="S30" s="29">
        <v>1345.5149076284877</v>
      </c>
      <c r="T30" s="29">
        <v>967.93238192989315</v>
      </c>
      <c r="U30" s="29">
        <v>49.44</v>
      </c>
      <c r="V30" s="29">
        <v>0</v>
      </c>
      <c r="W30" s="29">
        <v>44.954287420035222</v>
      </c>
      <c r="X30" s="29">
        <v>1.6481259999999998</v>
      </c>
      <c r="Y30" s="29">
        <v>1062.3266693499284</v>
      </c>
      <c r="Z30" s="29">
        <v>616.27501314223161</v>
      </c>
      <c r="AA30" s="29">
        <v>6639.5551988118859</v>
      </c>
      <c r="AB30" s="29">
        <v>1466.0429999999999</v>
      </c>
      <c r="AC30" s="29">
        <v>190.06828553853302</v>
      </c>
      <c r="AD30" s="29">
        <v>5.1281690839446767</v>
      </c>
      <c r="AE30" s="29"/>
      <c r="AF30" s="29">
        <v>14.343222880092835</v>
      </c>
      <c r="AG30" s="29"/>
      <c r="AH30" s="29">
        <v>209.53967750257053</v>
      </c>
      <c r="AI30" s="29">
        <v>245.8418055778582</v>
      </c>
      <c r="AJ30" s="29">
        <v>8.5640423701876092</v>
      </c>
      <c r="AK30" s="29">
        <v>0</v>
      </c>
      <c r="AL30" s="29">
        <v>12.581214064203873</v>
      </c>
      <c r="AM30" s="29"/>
      <c r="AN30" s="29">
        <v>266.98706201224968</v>
      </c>
      <c r="AO30" s="29">
        <v>621.39283482100836</v>
      </c>
      <c r="AP30" s="29">
        <v>5.1281690839446767</v>
      </c>
      <c r="AQ30" s="29"/>
      <c r="AR30" s="29">
        <v>13.332783781161668</v>
      </c>
      <c r="AS30" s="29"/>
      <c r="AT30" s="29">
        <v>639.85378768611474</v>
      </c>
      <c r="AU30" s="29">
        <v>803.73396357368722</v>
      </c>
      <c r="AV30" s="29">
        <v>8.5640423701876092</v>
      </c>
      <c r="AW30" s="29">
        <v>0</v>
      </c>
      <c r="AX30" s="29">
        <v>11.69490345543977</v>
      </c>
      <c r="AY30" s="29"/>
      <c r="AZ30" s="29">
        <v>823.99290939931461</v>
      </c>
      <c r="BA30" s="29">
        <v>256.23747104582958</v>
      </c>
      <c r="BB30" s="29">
        <v>5.1281690839446767</v>
      </c>
      <c r="BC30" s="29"/>
      <c r="BD30" s="29">
        <v>14.343222880092835</v>
      </c>
      <c r="BE30" s="29"/>
      <c r="BF30" s="29">
        <v>275.70886300986706</v>
      </c>
      <c r="BG30" s="29">
        <v>331.4276359158298</v>
      </c>
      <c r="BH30" s="29">
        <v>8.5640423701876092</v>
      </c>
      <c r="BI30" s="29">
        <v>0</v>
      </c>
      <c r="BJ30" s="29">
        <v>12.581214064203873</v>
      </c>
      <c r="BK30" s="29"/>
      <c r="BL30" s="29">
        <v>352.57289235022131</v>
      </c>
      <c r="BM30" s="29">
        <v>2.3082579676237502</v>
      </c>
      <c r="BN30" s="29">
        <v>8.0577819579200956</v>
      </c>
      <c r="BO30" s="29">
        <v>4.1581273881479666</v>
      </c>
      <c r="BP30" s="29">
        <v>58.180393173651339</v>
      </c>
      <c r="BQ30" s="29">
        <v>168.95034267633613</v>
      </c>
      <c r="BR30" s="29">
        <v>75.213432908627055</v>
      </c>
      <c r="BS30" s="29">
        <v>314.35141510335973</v>
      </c>
      <c r="BU30" s="77" t="s">
        <v>82</v>
      </c>
      <c r="BV30" s="29">
        <v>0</v>
      </c>
      <c r="BW30" s="29">
        <v>0</v>
      </c>
      <c r="BX30" s="29">
        <v>1466.0429999999999</v>
      </c>
      <c r="BY30" s="29">
        <v>1466.0429999999999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256.23747104582958</v>
      </c>
      <c r="CK30" s="29">
        <v>5.1281690839446767</v>
      </c>
      <c r="CL30" s="29">
        <v>0</v>
      </c>
      <c r="CM30" s="29">
        <v>14.343222880092835</v>
      </c>
      <c r="CN30" s="29">
        <v>275.70886300986706</v>
      </c>
      <c r="CO30" s="29">
        <v>256.23747104582958</v>
      </c>
      <c r="CP30" s="29">
        <v>5.1281690839446767</v>
      </c>
      <c r="CQ30" s="29">
        <v>0</v>
      </c>
      <c r="CR30" s="29">
        <v>14.343222880092835</v>
      </c>
      <c r="CS30" s="29">
        <v>275.70886300986706</v>
      </c>
      <c r="CT30" s="29">
        <v>331.4276359158298</v>
      </c>
      <c r="CU30" s="29">
        <v>8.5640423701876092</v>
      </c>
      <c r="CV30" s="29">
        <v>0</v>
      </c>
      <c r="CW30" s="29">
        <v>18.55208932230202</v>
      </c>
      <c r="CX30" s="29">
        <v>358.54376760831946</v>
      </c>
      <c r="CY30" s="29">
        <v>4.0888815604836708</v>
      </c>
      <c r="CZ30" s="29">
        <v>65.959751392617989</v>
      </c>
      <c r="DA30" s="29">
        <v>5.5614993715380017</v>
      </c>
      <c r="DB30" s="29">
        <v>0</v>
      </c>
      <c r="DC30" s="29">
        <v>3.6921821444710652</v>
      </c>
      <c r="DD30" s="29">
        <v>75.213432908627055</v>
      </c>
      <c r="DE30" s="75">
        <v>2019</v>
      </c>
      <c r="DF30" s="29">
        <v>0</v>
      </c>
      <c r="DG30" s="29">
        <v>0</v>
      </c>
      <c r="DH30" s="29">
        <v>0</v>
      </c>
      <c r="DI30" s="29">
        <v>1466.0429999999999</v>
      </c>
      <c r="DJ30" s="29">
        <v>0</v>
      </c>
      <c r="DK30" s="29">
        <v>0</v>
      </c>
      <c r="DL30" s="29">
        <v>0</v>
      </c>
      <c r="DM30" s="29">
        <v>0</v>
      </c>
      <c r="DN30" s="29">
        <v>0</v>
      </c>
      <c r="DO30" s="29">
        <v>0</v>
      </c>
      <c r="DP30" s="29">
        <v>0</v>
      </c>
      <c r="DQ30" s="29">
        <v>0</v>
      </c>
      <c r="DR30" s="29">
        <v>0</v>
      </c>
      <c r="DS30" s="29">
        <v>256.23747104582958</v>
      </c>
      <c r="DT30" s="29">
        <v>0</v>
      </c>
      <c r="DU30" s="29">
        <v>0</v>
      </c>
      <c r="DV30" s="29">
        <v>0</v>
      </c>
      <c r="DW30" s="29">
        <v>0</v>
      </c>
      <c r="DX30" s="29">
        <v>0</v>
      </c>
      <c r="DY30" s="29">
        <v>0</v>
      </c>
      <c r="DZ30" s="29">
        <v>0</v>
      </c>
      <c r="EA30" s="29">
        <v>0</v>
      </c>
      <c r="EB30" s="29">
        <v>0</v>
      </c>
      <c r="EC30" s="29">
        <v>5.1281690839446767</v>
      </c>
      <c r="ED30" s="29">
        <v>0</v>
      </c>
      <c r="EE30" s="29">
        <v>0</v>
      </c>
      <c r="EF30" s="29">
        <v>0</v>
      </c>
      <c r="EG30" s="29">
        <v>0</v>
      </c>
      <c r="EH30" s="29">
        <v>0</v>
      </c>
      <c r="EI30" s="29">
        <v>0</v>
      </c>
      <c r="EJ30" s="29">
        <v>0</v>
      </c>
      <c r="EK30" s="29">
        <v>0</v>
      </c>
      <c r="EL30" s="29">
        <v>0</v>
      </c>
      <c r="EM30" s="29">
        <v>0</v>
      </c>
      <c r="EN30" s="29">
        <v>0</v>
      </c>
      <c r="EO30" s="29">
        <v>0</v>
      </c>
      <c r="EP30" s="29">
        <v>0</v>
      </c>
      <c r="EQ30" s="29">
        <v>0</v>
      </c>
      <c r="ER30" s="29">
        <v>0</v>
      </c>
      <c r="ES30" s="29">
        <v>0</v>
      </c>
      <c r="ET30" s="29">
        <v>0</v>
      </c>
      <c r="EU30" s="29">
        <v>0</v>
      </c>
      <c r="EV30" s="29">
        <v>0</v>
      </c>
      <c r="EW30" s="29">
        <v>14.343222880092835</v>
      </c>
      <c r="EX30" s="29">
        <v>0</v>
      </c>
      <c r="EY30" s="29">
        <v>0</v>
      </c>
      <c r="EZ30" s="29">
        <v>0</v>
      </c>
      <c r="FA30" s="29">
        <v>0</v>
      </c>
      <c r="FB30" s="29">
        <v>0</v>
      </c>
      <c r="FC30" s="29">
        <v>0</v>
      </c>
      <c r="FD30" s="29">
        <v>0</v>
      </c>
      <c r="FE30" s="29">
        <v>0</v>
      </c>
      <c r="FF30" s="29">
        <v>0</v>
      </c>
      <c r="FG30" s="29">
        <v>75.213432908627055</v>
      </c>
      <c r="FH30" s="29">
        <v>0</v>
      </c>
      <c r="FI30" s="29">
        <v>0</v>
      </c>
      <c r="FJ30" s="29">
        <v>0</v>
      </c>
      <c r="FK30" s="29">
        <v>0</v>
      </c>
      <c r="FL30" s="29">
        <v>0</v>
      </c>
      <c r="FM30" s="29">
        <v>0</v>
      </c>
    </row>
    <row r="31" spans="1:172" ht="30" customHeight="1" x14ac:dyDescent="0.25">
      <c r="A31" s="107"/>
      <c r="B31" s="104"/>
      <c r="C31" s="10" t="s">
        <v>115</v>
      </c>
      <c r="D31" s="4"/>
      <c r="E31" s="10" t="s">
        <v>55</v>
      </c>
      <c r="F31" s="20">
        <v>4075.33</v>
      </c>
      <c r="G31" s="20">
        <v>590.98679727228955</v>
      </c>
      <c r="H31" s="20">
        <v>49.5</v>
      </c>
      <c r="I31" s="20">
        <v>0</v>
      </c>
      <c r="J31" s="51">
        <v>28.81994691375693</v>
      </c>
      <c r="K31" s="49">
        <v>4.6498278994373268E-2</v>
      </c>
      <c r="L31" s="20">
        <v>0.8910260000000001</v>
      </c>
      <c r="M31" s="29">
        <v>669.30674418604644</v>
      </c>
      <c r="N31" s="29">
        <v>518.38638134254575</v>
      </c>
      <c r="O31" s="29">
        <v>82.664999999999992</v>
      </c>
      <c r="P31" s="29">
        <v>0</v>
      </c>
      <c r="Q31" s="29">
        <v>25.279529187558776</v>
      </c>
      <c r="R31" s="29">
        <v>6.7361565600000004</v>
      </c>
      <c r="S31" s="29">
        <v>633.0670670901045</v>
      </c>
      <c r="T31" s="29">
        <v>620.53613713590403</v>
      </c>
      <c r="U31" s="29">
        <v>49.5</v>
      </c>
      <c r="V31" s="29">
        <v>0</v>
      </c>
      <c r="W31" s="29">
        <v>28.81994691375693</v>
      </c>
      <c r="X31" s="29">
        <v>0.8910260000000001</v>
      </c>
      <c r="Y31" s="29">
        <v>698.85608404966092</v>
      </c>
      <c r="Z31" s="29">
        <v>394.02018313313732</v>
      </c>
      <c r="AA31" s="29">
        <v>4245.0508288815736</v>
      </c>
      <c r="AB31" s="29">
        <v>828.13920908294278</v>
      </c>
      <c r="AC31" s="29">
        <v>121.85173458600946</v>
      </c>
      <c r="AD31" s="29">
        <v>5.1343925901145129</v>
      </c>
      <c r="AE31" s="29"/>
      <c r="AF31" s="29">
        <v>9.1953614593883692</v>
      </c>
      <c r="AG31" s="29"/>
      <c r="AH31" s="29">
        <v>136.18148863551235</v>
      </c>
      <c r="AI31" s="29">
        <v>106.88272571214603</v>
      </c>
      <c r="AJ31" s="29">
        <v>8.5744356254912368</v>
      </c>
      <c r="AK31" s="29">
        <v>0</v>
      </c>
      <c r="AL31" s="29">
        <v>8.0657472790764029</v>
      </c>
      <c r="AM31" s="29"/>
      <c r="AN31" s="29">
        <v>123.52290861671366</v>
      </c>
      <c r="AO31" s="29">
        <v>398.37153561795594</v>
      </c>
      <c r="AP31" s="29">
        <v>5.1343925901145129</v>
      </c>
      <c r="AQ31" s="29"/>
      <c r="AR31" s="29">
        <v>8.5475744992996177</v>
      </c>
      <c r="AS31" s="29"/>
      <c r="AT31" s="29">
        <v>412.05350270737006</v>
      </c>
      <c r="AU31" s="29">
        <v>349.4331510145704</v>
      </c>
      <c r="AV31" s="29">
        <v>8.5744356254912368</v>
      </c>
      <c r="AW31" s="29">
        <v>0</v>
      </c>
      <c r="AX31" s="29">
        <v>7.4975384127003606</v>
      </c>
      <c r="AY31" s="29"/>
      <c r="AZ31" s="29">
        <v>365.50512505276197</v>
      </c>
      <c r="BA31" s="29">
        <v>164.27243621628187</v>
      </c>
      <c r="BB31" s="29">
        <v>5.1343925901145129</v>
      </c>
      <c r="BC31" s="29"/>
      <c r="BD31" s="29">
        <v>9.1953614593883692</v>
      </c>
      <c r="BE31" s="29"/>
      <c r="BF31" s="29">
        <v>178.60219026578477</v>
      </c>
      <c r="BG31" s="29">
        <v>144.09221010947175</v>
      </c>
      <c r="BH31" s="29">
        <v>8.5744356254912368</v>
      </c>
      <c r="BI31" s="29">
        <v>0</v>
      </c>
      <c r="BJ31" s="29">
        <v>8.0657472790764029</v>
      </c>
      <c r="BK31" s="29"/>
      <c r="BL31" s="29">
        <v>160.73239301403939</v>
      </c>
      <c r="BM31" s="29">
        <v>3.1898551252202552</v>
      </c>
      <c r="BN31" s="29">
        <v>11.614203298158365</v>
      </c>
      <c r="BO31" s="29">
        <v>5.1522856939646751</v>
      </c>
      <c r="BP31" s="29">
        <v>41.209414543544611</v>
      </c>
      <c r="BQ31" s="29">
        <v>116.23893052817589</v>
      </c>
      <c r="BR31" s="29">
        <v>52.746665691530779</v>
      </c>
      <c r="BS31" s="29">
        <v>230.28954664023854</v>
      </c>
      <c r="BU31" s="77" t="s">
        <v>82</v>
      </c>
      <c r="BV31" s="29">
        <v>0</v>
      </c>
      <c r="BW31" s="29">
        <v>0</v>
      </c>
      <c r="BX31" s="29">
        <v>828.13920908294278</v>
      </c>
      <c r="BY31" s="29">
        <v>828.13920908294278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164.27243621628187</v>
      </c>
      <c r="CK31" s="29">
        <v>5.1343925901145129</v>
      </c>
      <c r="CL31" s="29">
        <v>0</v>
      </c>
      <c r="CM31" s="29">
        <v>9.1953614593883692</v>
      </c>
      <c r="CN31" s="29">
        <v>178.60219026578477</v>
      </c>
      <c r="CO31" s="29">
        <v>164.27243621628187</v>
      </c>
      <c r="CP31" s="29">
        <v>5.1343925901145129</v>
      </c>
      <c r="CQ31" s="29">
        <v>0</v>
      </c>
      <c r="CR31" s="29">
        <v>9.1953614593883692</v>
      </c>
      <c r="CS31" s="29">
        <v>178.60219026578477</v>
      </c>
      <c r="CT31" s="29">
        <v>144.09221010947175</v>
      </c>
      <c r="CU31" s="29">
        <v>8.5744356254912368</v>
      </c>
      <c r="CV31" s="29">
        <v>0</v>
      </c>
      <c r="CW31" s="29">
        <v>8.0657472790764029</v>
      </c>
      <c r="CX31" s="29">
        <v>160.73239301403939</v>
      </c>
      <c r="CY31" s="29">
        <v>5.1522856939646751</v>
      </c>
      <c r="CZ31" s="29">
        <v>44.677534328340442</v>
      </c>
      <c r="DA31" s="29">
        <v>5.5682487639791889</v>
      </c>
      <c r="DB31" s="29">
        <v>0</v>
      </c>
      <c r="DC31" s="29">
        <v>2.5008825992111481</v>
      </c>
      <c r="DD31" s="29">
        <v>52.746665691530779</v>
      </c>
      <c r="DE31" s="75">
        <v>2019</v>
      </c>
      <c r="DF31" s="29">
        <v>0</v>
      </c>
      <c r="DG31" s="29">
        <v>0</v>
      </c>
      <c r="DH31" s="29">
        <v>0</v>
      </c>
      <c r="DI31" s="29">
        <v>828.13920908294278</v>
      </c>
      <c r="DJ31" s="29">
        <v>0</v>
      </c>
      <c r="DK31" s="29">
        <v>0</v>
      </c>
      <c r="DL31" s="29">
        <v>0</v>
      </c>
      <c r="DM31" s="29">
        <v>0</v>
      </c>
      <c r="DN31" s="29">
        <v>0</v>
      </c>
      <c r="DO31" s="29">
        <v>0</v>
      </c>
      <c r="DP31" s="29">
        <v>0</v>
      </c>
      <c r="DQ31" s="29">
        <v>0</v>
      </c>
      <c r="DR31" s="29">
        <v>0</v>
      </c>
      <c r="DS31" s="29">
        <v>164.27243621628187</v>
      </c>
      <c r="DT31" s="29">
        <v>0</v>
      </c>
      <c r="DU31" s="29">
        <v>0</v>
      </c>
      <c r="DV31" s="29">
        <v>0</v>
      </c>
      <c r="DW31" s="29">
        <v>0</v>
      </c>
      <c r="DX31" s="29">
        <v>0</v>
      </c>
      <c r="DY31" s="29">
        <v>0</v>
      </c>
      <c r="DZ31" s="29">
        <v>0</v>
      </c>
      <c r="EA31" s="29">
        <v>0</v>
      </c>
      <c r="EB31" s="29">
        <v>0</v>
      </c>
      <c r="EC31" s="29">
        <v>5.1343925901145129</v>
      </c>
      <c r="ED31" s="29">
        <v>0</v>
      </c>
      <c r="EE31" s="29">
        <v>0</v>
      </c>
      <c r="EF31" s="29">
        <v>0</v>
      </c>
      <c r="EG31" s="29">
        <v>0</v>
      </c>
      <c r="EH31" s="29">
        <v>0</v>
      </c>
      <c r="EI31" s="29">
        <v>0</v>
      </c>
      <c r="EJ31" s="29">
        <v>0</v>
      </c>
      <c r="EK31" s="29">
        <v>0</v>
      </c>
      <c r="EL31" s="29">
        <v>0</v>
      </c>
      <c r="EM31" s="29">
        <v>0</v>
      </c>
      <c r="EN31" s="29">
        <v>0</v>
      </c>
      <c r="EO31" s="29">
        <v>0</v>
      </c>
      <c r="EP31" s="29">
        <v>0</v>
      </c>
      <c r="EQ31" s="29">
        <v>0</v>
      </c>
      <c r="ER31" s="29">
        <v>0</v>
      </c>
      <c r="ES31" s="29">
        <v>0</v>
      </c>
      <c r="ET31" s="29">
        <v>0</v>
      </c>
      <c r="EU31" s="29">
        <v>0</v>
      </c>
      <c r="EV31" s="29">
        <v>0</v>
      </c>
      <c r="EW31" s="29">
        <v>9.1953614593883692</v>
      </c>
      <c r="EX31" s="29">
        <v>0</v>
      </c>
      <c r="EY31" s="29">
        <v>0</v>
      </c>
      <c r="EZ31" s="29">
        <v>0</v>
      </c>
      <c r="FA31" s="29">
        <v>0</v>
      </c>
      <c r="FB31" s="29">
        <v>0</v>
      </c>
      <c r="FC31" s="29">
        <v>0</v>
      </c>
      <c r="FD31" s="29">
        <v>0</v>
      </c>
      <c r="FE31" s="29">
        <v>0</v>
      </c>
      <c r="FF31" s="29">
        <v>0</v>
      </c>
      <c r="FG31" s="29">
        <v>52.746665691530779</v>
      </c>
      <c r="FH31" s="29">
        <v>0</v>
      </c>
      <c r="FI31" s="29">
        <v>0</v>
      </c>
      <c r="FJ31" s="29">
        <v>0</v>
      </c>
      <c r="FK31" s="29">
        <v>0</v>
      </c>
      <c r="FL31" s="29">
        <v>0</v>
      </c>
      <c r="FM31" s="29">
        <v>0</v>
      </c>
    </row>
    <row r="32" spans="1:172" ht="30" customHeight="1" x14ac:dyDescent="0.25">
      <c r="A32" s="107"/>
      <c r="B32" s="104"/>
      <c r="C32" s="10" t="s">
        <v>116</v>
      </c>
      <c r="D32" s="4"/>
      <c r="E32" s="10" t="s">
        <v>186</v>
      </c>
      <c r="F32" s="20">
        <v>11371.2</v>
      </c>
      <c r="G32" s="20">
        <v>1537.8811948405198</v>
      </c>
      <c r="H32" s="20">
        <v>85.7</v>
      </c>
      <c r="I32" s="20">
        <v>0</v>
      </c>
      <c r="J32" s="51">
        <v>74.9960144618057</v>
      </c>
      <c r="K32" s="49">
        <v>4.6498278994373268E-2</v>
      </c>
      <c r="L32" s="20">
        <v>5.8169199999999996</v>
      </c>
      <c r="M32" s="29">
        <v>1698.5772093023256</v>
      </c>
      <c r="N32" s="29">
        <v>1989.1561005698613</v>
      </c>
      <c r="O32" s="29">
        <v>143.119</v>
      </c>
      <c r="P32" s="29">
        <v>0</v>
      </c>
      <c r="Q32" s="29">
        <v>97.002798516303059</v>
      </c>
      <c r="R32" s="29">
        <v>43.975915199999996</v>
      </c>
      <c r="S32" s="29">
        <v>2273.2538142861645</v>
      </c>
      <c r="T32" s="29">
        <v>1614.7752545825458</v>
      </c>
      <c r="U32" s="29">
        <v>85.7</v>
      </c>
      <c r="V32" s="29">
        <v>0</v>
      </c>
      <c r="W32" s="29">
        <v>74.9960144618057</v>
      </c>
      <c r="X32" s="29">
        <v>5.8169199999999996</v>
      </c>
      <c r="Y32" s="29">
        <v>1775.4712690443516</v>
      </c>
      <c r="Z32" s="29">
        <v>1099.4158280295169</v>
      </c>
      <c r="AA32" s="29">
        <v>11844.763978715382</v>
      </c>
      <c r="AB32" s="29">
        <v>2310.717555222267</v>
      </c>
      <c r="AC32" s="29">
        <v>317.08574885841824</v>
      </c>
      <c r="AD32" s="29">
        <v>8.8892413125820955</v>
      </c>
      <c r="AE32" s="29"/>
      <c r="AF32" s="29">
        <v>23.928408440635938</v>
      </c>
      <c r="AG32" s="29"/>
      <c r="AH32" s="29">
        <v>349.90339861163631</v>
      </c>
      <c r="AI32" s="29">
        <v>410.13119469927153</v>
      </c>
      <c r="AJ32" s="29">
        <v>14.845032992012099</v>
      </c>
      <c r="AK32" s="29">
        <v>0</v>
      </c>
      <c r="AL32" s="29">
        <v>20.98889707871534</v>
      </c>
      <c r="AM32" s="29"/>
      <c r="AN32" s="29">
        <v>445.96512476999897</v>
      </c>
      <c r="AO32" s="29">
        <v>1036.6527577507372</v>
      </c>
      <c r="AP32" s="29">
        <v>8.8892413125820955</v>
      </c>
      <c r="AQ32" s="29"/>
      <c r="AR32" s="29">
        <v>22.242720386720912</v>
      </c>
      <c r="AS32" s="29"/>
      <c r="AT32" s="29">
        <v>1067.7847194500403</v>
      </c>
      <c r="AU32" s="29">
        <v>1340.8475012052463</v>
      </c>
      <c r="AV32" s="29">
        <v>14.845032992012099</v>
      </c>
      <c r="AW32" s="29">
        <v>0</v>
      </c>
      <c r="AX32" s="29">
        <v>19.510289207313502</v>
      </c>
      <c r="AY32" s="29"/>
      <c r="AZ32" s="29">
        <v>1375.202823404572</v>
      </c>
      <c r="BA32" s="29">
        <v>427.47400052536528</v>
      </c>
      <c r="BB32" s="29">
        <v>8.8892413125820955</v>
      </c>
      <c r="BC32" s="29"/>
      <c r="BD32" s="29">
        <v>23.928408440635938</v>
      </c>
      <c r="BE32" s="29"/>
      <c r="BF32" s="29">
        <v>460.29165027858335</v>
      </c>
      <c r="BG32" s="29">
        <v>552.91170659526335</v>
      </c>
      <c r="BH32" s="29">
        <v>14.845032992012099</v>
      </c>
      <c r="BI32" s="29">
        <v>0</v>
      </c>
      <c r="BJ32" s="29">
        <v>20.98889707871534</v>
      </c>
      <c r="BK32" s="29"/>
      <c r="BL32" s="29">
        <v>588.74563666599079</v>
      </c>
      <c r="BM32" s="29">
        <v>2.4652506820943163</v>
      </c>
      <c r="BN32" s="29">
        <v>8.6131033016580432</v>
      </c>
      <c r="BO32" s="29">
        <v>3.9248147439489074</v>
      </c>
      <c r="BP32" s="29">
        <v>97.423050932635576</v>
      </c>
      <c r="BQ32" s="29">
        <v>282.21754355169639</v>
      </c>
      <c r="BR32" s="29">
        <v>125.83880764026907</v>
      </c>
      <c r="BS32" s="29">
        <v>527.91664550570931</v>
      </c>
      <c r="BU32" s="77" t="s">
        <v>82</v>
      </c>
      <c r="BV32" s="29">
        <v>0</v>
      </c>
      <c r="BW32" s="29">
        <v>0</v>
      </c>
      <c r="BX32" s="29">
        <v>2310.717555222267</v>
      </c>
      <c r="BY32" s="29">
        <v>2310.717555222267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427.47400052536528</v>
      </c>
      <c r="CK32" s="29">
        <v>8.8892413125820955</v>
      </c>
      <c r="CL32" s="29">
        <v>0</v>
      </c>
      <c r="CM32" s="29">
        <v>23.928408440635938</v>
      </c>
      <c r="CN32" s="29">
        <v>460.29165027858335</v>
      </c>
      <c r="CO32" s="29">
        <v>427.47400052536528</v>
      </c>
      <c r="CP32" s="29">
        <v>8.8892413125820955</v>
      </c>
      <c r="CQ32" s="29">
        <v>0</v>
      </c>
      <c r="CR32" s="29">
        <v>23.928408440635938</v>
      </c>
      <c r="CS32" s="29">
        <v>460.29165027858335</v>
      </c>
      <c r="CT32" s="29">
        <v>552.91170659526335</v>
      </c>
      <c r="CU32" s="29">
        <v>14.845032992012099</v>
      </c>
      <c r="CV32" s="29">
        <v>0</v>
      </c>
      <c r="CW32" s="29">
        <v>30.949945799652127</v>
      </c>
      <c r="CX32" s="29">
        <v>598.70668538692757</v>
      </c>
      <c r="CY32" s="29">
        <v>3.8595152043924719</v>
      </c>
      <c r="CZ32" s="29">
        <v>110.03885843229349</v>
      </c>
      <c r="DA32" s="29">
        <v>9.6403822034952835</v>
      </c>
      <c r="DB32" s="29">
        <v>0</v>
      </c>
      <c r="DC32" s="29">
        <v>6.1595670044803006</v>
      </c>
      <c r="DD32" s="29">
        <v>125.83880764026907</v>
      </c>
      <c r="DE32" s="75">
        <v>2019</v>
      </c>
      <c r="DF32" s="29">
        <v>0</v>
      </c>
      <c r="DG32" s="29">
        <v>0</v>
      </c>
      <c r="DH32" s="29">
        <v>0</v>
      </c>
      <c r="DI32" s="29">
        <v>2310.717555222267</v>
      </c>
      <c r="DJ32" s="29">
        <v>0</v>
      </c>
      <c r="DK32" s="29">
        <v>0</v>
      </c>
      <c r="DL32" s="29">
        <v>0</v>
      </c>
      <c r="DM32" s="29">
        <v>0</v>
      </c>
      <c r="DN32" s="29">
        <v>0</v>
      </c>
      <c r="DO32" s="29">
        <v>0</v>
      </c>
      <c r="DP32" s="29">
        <v>0</v>
      </c>
      <c r="DQ32" s="29">
        <v>0</v>
      </c>
      <c r="DR32" s="29">
        <v>0</v>
      </c>
      <c r="DS32" s="29">
        <v>427.47400052536528</v>
      </c>
      <c r="DT32" s="29">
        <v>0</v>
      </c>
      <c r="DU32" s="29">
        <v>0</v>
      </c>
      <c r="DV32" s="29">
        <v>0</v>
      </c>
      <c r="DW32" s="29">
        <v>0</v>
      </c>
      <c r="DX32" s="29">
        <v>0</v>
      </c>
      <c r="DY32" s="29">
        <v>0</v>
      </c>
      <c r="DZ32" s="29">
        <v>0</v>
      </c>
      <c r="EA32" s="29">
        <v>0</v>
      </c>
      <c r="EB32" s="29">
        <v>0</v>
      </c>
      <c r="EC32" s="29">
        <v>8.8892413125820955</v>
      </c>
      <c r="ED32" s="29">
        <v>0</v>
      </c>
      <c r="EE32" s="29">
        <v>0</v>
      </c>
      <c r="EF32" s="29">
        <v>0</v>
      </c>
      <c r="EG32" s="29">
        <v>0</v>
      </c>
      <c r="EH32" s="29">
        <v>0</v>
      </c>
      <c r="EI32" s="29">
        <v>0</v>
      </c>
      <c r="EJ32" s="29">
        <v>0</v>
      </c>
      <c r="EK32" s="29">
        <v>0</v>
      </c>
      <c r="EL32" s="29">
        <v>0</v>
      </c>
      <c r="EM32" s="29">
        <v>0</v>
      </c>
      <c r="EN32" s="29">
        <v>0</v>
      </c>
      <c r="EO32" s="29">
        <v>0</v>
      </c>
      <c r="EP32" s="29">
        <v>0</v>
      </c>
      <c r="EQ32" s="29">
        <v>0</v>
      </c>
      <c r="ER32" s="29">
        <v>0</v>
      </c>
      <c r="ES32" s="29">
        <v>0</v>
      </c>
      <c r="ET32" s="29">
        <v>0</v>
      </c>
      <c r="EU32" s="29">
        <v>0</v>
      </c>
      <c r="EV32" s="29">
        <v>0</v>
      </c>
      <c r="EW32" s="29">
        <v>23.928408440635938</v>
      </c>
      <c r="EX32" s="29">
        <v>0</v>
      </c>
      <c r="EY32" s="29">
        <v>0</v>
      </c>
      <c r="EZ32" s="29">
        <v>0</v>
      </c>
      <c r="FA32" s="29">
        <v>0</v>
      </c>
      <c r="FB32" s="29">
        <v>0</v>
      </c>
      <c r="FC32" s="29">
        <v>0</v>
      </c>
      <c r="FD32" s="29">
        <v>0</v>
      </c>
      <c r="FE32" s="29">
        <v>0</v>
      </c>
      <c r="FF32" s="29">
        <v>0</v>
      </c>
      <c r="FG32" s="29">
        <v>125.83880764026907</v>
      </c>
      <c r="FH32" s="29">
        <v>0</v>
      </c>
      <c r="FI32" s="29">
        <v>0</v>
      </c>
      <c r="FJ32" s="29">
        <v>0</v>
      </c>
      <c r="FK32" s="29">
        <v>0</v>
      </c>
      <c r="FL32" s="29">
        <v>0</v>
      </c>
      <c r="FM32" s="29">
        <v>0</v>
      </c>
    </row>
    <row r="33" spans="1:172" ht="30" customHeight="1" x14ac:dyDescent="0.25">
      <c r="A33" s="107"/>
      <c r="B33" s="104"/>
      <c r="C33" s="10" t="s">
        <v>117</v>
      </c>
      <c r="D33" s="4"/>
      <c r="E33" s="10" t="s">
        <v>55</v>
      </c>
      <c r="F33" s="20">
        <v>9128.6370000000006</v>
      </c>
      <c r="G33" s="20">
        <v>927.05734862417398</v>
      </c>
      <c r="H33" s="20">
        <v>64.2</v>
      </c>
      <c r="I33" s="20">
        <v>0</v>
      </c>
      <c r="J33" s="51">
        <v>45.208697887453972</v>
      </c>
      <c r="K33" s="49">
        <v>4.6498278994373268E-2</v>
      </c>
      <c r="L33" s="20">
        <v>2.8974340000000001</v>
      </c>
      <c r="M33" s="29">
        <v>1036.4660465116281</v>
      </c>
      <c r="N33" s="29">
        <v>813.17198026825326</v>
      </c>
      <c r="O33" s="29">
        <v>107.214</v>
      </c>
      <c r="P33" s="29">
        <v>0</v>
      </c>
      <c r="Q33" s="29">
        <v>39.654986221778522</v>
      </c>
      <c r="R33" s="29">
        <v>21.904601039999999</v>
      </c>
      <c r="S33" s="29">
        <v>981.94556753003167</v>
      </c>
      <c r="T33" s="29">
        <v>973.41021605538276</v>
      </c>
      <c r="U33" s="29">
        <v>64.2</v>
      </c>
      <c r="V33" s="29">
        <v>0</v>
      </c>
      <c r="W33" s="29">
        <v>45.208697887453972</v>
      </c>
      <c r="X33" s="29">
        <v>2.8974340000000001</v>
      </c>
      <c r="Y33" s="29">
        <v>1082.8189139428368</v>
      </c>
      <c r="Z33" s="29">
        <v>882.59532908891629</v>
      </c>
      <c r="AA33" s="29">
        <v>9508.8074004826613</v>
      </c>
      <c r="AB33" s="29">
        <v>1855.0110604994661</v>
      </c>
      <c r="AC33" s="29">
        <v>191.14394181384057</v>
      </c>
      <c r="AD33" s="29">
        <v>6.6591516017242771</v>
      </c>
      <c r="AE33" s="29"/>
      <c r="AF33" s="29">
        <v>14.424395694670459</v>
      </c>
      <c r="AG33" s="29"/>
      <c r="AH33" s="29">
        <v>212.22748911023533</v>
      </c>
      <c r="AI33" s="29">
        <v>167.66265637364847</v>
      </c>
      <c r="AJ33" s="29">
        <v>11.120783174879543</v>
      </c>
      <c r="AK33" s="29">
        <v>0</v>
      </c>
      <c r="AL33" s="29">
        <v>12.652415116082695</v>
      </c>
      <c r="AM33" s="29"/>
      <c r="AN33" s="29">
        <v>191.4358546646107</v>
      </c>
      <c r="AO33" s="29">
        <v>624.90949253332758</v>
      </c>
      <c r="AP33" s="29">
        <v>6.6591516017242771</v>
      </c>
      <c r="AQ33" s="29"/>
      <c r="AR33" s="29">
        <v>13.408238202718058</v>
      </c>
      <c r="AS33" s="29"/>
      <c r="AT33" s="29">
        <v>644.97688233776989</v>
      </c>
      <c r="AU33" s="29">
        <v>548.14180620638308</v>
      </c>
      <c r="AV33" s="29">
        <v>11.120783174879543</v>
      </c>
      <c r="AW33" s="29">
        <v>0</v>
      </c>
      <c r="AX33" s="29">
        <v>11.761088596507973</v>
      </c>
      <c r="AY33" s="29"/>
      <c r="AZ33" s="29">
        <v>571.0236779777706</v>
      </c>
      <c r="BA33" s="29">
        <v>257.68759957683858</v>
      </c>
      <c r="BB33" s="29">
        <v>6.6591516017242771</v>
      </c>
      <c r="BC33" s="29"/>
      <c r="BD33" s="29">
        <v>14.424395694670459</v>
      </c>
      <c r="BE33" s="29"/>
      <c r="BF33" s="29">
        <v>278.77114687323331</v>
      </c>
      <c r="BG33" s="29">
        <v>226.03168611893409</v>
      </c>
      <c r="BH33" s="29">
        <v>11.120783174879543</v>
      </c>
      <c r="BI33" s="29">
        <v>0</v>
      </c>
      <c r="BJ33" s="29">
        <v>12.652415116082695</v>
      </c>
      <c r="BK33" s="29"/>
      <c r="BL33" s="29">
        <v>249.80488440989632</v>
      </c>
      <c r="BM33" s="29">
        <v>4.6103972039887413</v>
      </c>
      <c r="BN33" s="29">
        <v>16.652212101181608</v>
      </c>
      <c r="BO33" s="29">
        <v>7.4258398304800224</v>
      </c>
      <c r="BP33" s="29">
        <v>63.130720976502843</v>
      </c>
      <c r="BQ33" s="29">
        <v>180.82652142129695</v>
      </c>
      <c r="BR33" s="29">
        <v>81.228745346978542</v>
      </c>
      <c r="BS33" s="29">
        <v>346.66091738309945</v>
      </c>
      <c r="BU33" s="77" t="s">
        <v>82</v>
      </c>
      <c r="BV33" s="29">
        <v>0</v>
      </c>
      <c r="BW33" s="29">
        <v>0</v>
      </c>
      <c r="BX33" s="29">
        <v>1855.0110604994661</v>
      </c>
      <c r="BY33" s="29">
        <v>1855.0110604994661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257.68759957683858</v>
      </c>
      <c r="CK33" s="29">
        <v>6.6591516017242771</v>
      </c>
      <c r="CL33" s="29">
        <v>0</v>
      </c>
      <c r="CM33" s="29">
        <v>14.424395694670459</v>
      </c>
      <c r="CN33" s="29">
        <v>278.77114687323331</v>
      </c>
      <c r="CO33" s="29">
        <v>257.68759957683858</v>
      </c>
      <c r="CP33" s="29">
        <v>6.6591516017242771</v>
      </c>
      <c r="CQ33" s="29">
        <v>0</v>
      </c>
      <c r="CR33" s="29">
        <v>14.424395694670459</v>
      </c>
      <c r="CS33" s="29">
        <v>278.77114687323331</v>
      </c>
      <c r="CT33" s="29">
        <v>226.03168611893409</v>
      </c>
      <c r="CU33" s="29">
        <v>11.120783174879543</v>
      </c>
      <c r="CV33" s="29">
        <v>0</v>
      </c>
      <c r="CW33" s="29">
        <v>12.652415116082695</v>
      </c>
      <c r="CX33" s="29">
        <v>249.80488440989632</v>
      </c>
      <c r="CY33" s="29">
        <v>7.4258398304800224</v>
      </c>
      <c r="CZ33" s="29">
        <v>70.08386094015178</v>
      </c>
      <c r="DA33" s="29">
        <v>7.2218499120699784</v>
      </c>
      <c r="DB33" s="29">
        <v>0</v>
      </c>
      <c r="DC33" s="29">
        <v>3.9230344947567728</v>
      </c>
      <c r="DD33" s="29">
        <v>81.228745346978542</v>
      </c>
      <c r="DE33" s="75">
        <v>2019</v>
      </c>
      <c r="DF33" s="29">
        <v>0</v>
      </c>
      <c r="DG33" s="29">
        <v>0</v>
      </c>
      <c r="DH33" s="29">
        <v>0</v>
      </c>
      <c r="DI33" s="29">
        <v>1855.0110604994661</v>
      </c>
      <c r="DJ33" s="29">
        <v>0</v>
      </c>
      <c r="DK33" s="29">
        <v>0</v>
      </c>
      <c r="DL33" s="29">
        <v>0</v>
      </c>
      <c r="DM33" s="29">
        <v>0</v>
      </c>
      <c r="DN33" s="29">
        <v>0</v>
      </c>
      <c r="DO33" s="29">
        <v>0</v>
      </c>
      <c r="DP33" s="29">
        <v>0</v>
      </c>
      <c r="DQ33" s="29">
        <v>0</v>
      </c>
      <c r="DR33" s="29">
        <v>0</v>
      </c>
      <c r="DS33" s="29">
        <v>257.68759957683858</v>
      </c>
      <c r="DT33" s="29">
        <v>0</v>
      </c>
      <c r="DU33" s="29">
        <v>0</v>
      </c>
      <c r="DV33" s="29">
        <v>0</v>
      </c>
      <c r="DW33" s="29">
        <v>0</v>
      </c>
      <c r="DX33" s="29">
        <v>0</v>
      </c>
      <c r="DY33" s="29">
        <v>0</v>
      </c>
      <c r="DZ33" s="29">
        <v>0</v>
      </c>
      <c r="EA33" s="29">
        <v>0</v>
      </c>
      <c r="EB33" s="29">
        <v>0</v>
      </c>
      <c r="EC33" s="29">
        <v>6.6591516017242771</v>
      </c>
      <c r="ED33" s="29">
        <v>0</v>
      </c>
      <c r="EE33" s="29">
        <v>0</v>
      </c>
      <c r="EF33" s="29">
        <v>0</v>
      </c>
      <c r="EG33" s="29">
        <v>0</v>
      </c>
      <c r="EH33" s="29">
        <v>0</v>
      </c>
      <c r="EI33" s="29">
        <v>0</v>
      </c>
      <c r="EJ33" s="29">
        <v>0</v>
      </c>
      <c r="EK33" s="29">
        <v>0</v>
      </c>
      <c r="EL33" s="29">
        <v>0</v>
      </c>
      <c r="EM33" s="29">
        <v>0</v>
      </c>
      <c r="EN33" s="29">
        <v>0</v>
      </c>
      <c r="EO33" s="29">
        <v>0</v>
      </c>
      <c r="EP33" s="29">
        <v>0</v>
      </c>
      <c r="EQ33" s="29">
        <v>0</v>
      </c>
      <c r="ER33" s="29">
        <v>0</v>
      </c>
      <c r="ES33" s="29">
        <v>0</v>
      </c>
      <c r="ET33" s="29">
        <v>0</v>
      </c>
      <c r="EU33" s="29">
        <v>0</v>
      </c>
      <c r="EV33" s="29">
        <v>0</v>
      </c>
      <c r="EW33" s="29">
        <v>14.424395694670459</v>
      </c>
      <c r="EX33" s="29">
        <v>0</v>
      </c>
      <c r="EY33" s="29">
        <v>0</v>
      </c>
      <c r="EZ33" s="29">
        <v>0</v>
      </c>
      <c r="FA33" s="29">
        <v>0</v>
      </c>
      <c r="FB33" s="29">
        <v>0</v>
      </c>
      <c r="FC33" s="29">
        <v>0</v>
      </c>
      <c r="FD33" s="29">
        <v>0</v>
      </c>
      <c r="FE33" s="29">
        <v>0</v>
      </c>
      <c r="FF33" s="29">
        <v>0</v>
      </c>
      <c r="FG33" s="29">
        <v>81.228745346978542</v>
      </c>
      <c r="FH33" s="29">
        <v>0</v>
      </c>
      <c r="FI33" s="29">
        <v>0</v>
      </c>
      <c r="FJ33" s="29">
        <v>0</v>
      </c>
      <c r="FK33" s="29">
        <v>0</v>
      </c>
      <c r="FL33" s="29">
        <v>0</v>
      </c>
      <c r="FM33" s="29">
        <v>0</v>
      </c>
    </row>
    <row r="34" spans="1:172" ht="30" customHeight="1" x14ac:dyDescent="0.25">
      <c r="A34" s="107"/>
      <c r="B34" s="104"/>
      <c r="C34" s="44" t="s">
        <v>118</v>
      </c>
      <c r="D34" s="4"/>
      <c r="E34" s="10" t="s">
        <v>55</v>
      </c>
      <c r="F34" s="20">
        <v>8289.52</v>
      </c>
      <c r="G34" s="20">
        <v>906.45299999999997</v>
      </c>
      <c r="H34" s="20">
        <v>81.799000000000007</v>
      </c>
      <c r="I34" s="20">
        <v>0</v>
      </c>
      <c r="J34" s="51">
        <v>39.462499999999999</v>
      </c>
      <c r="K34" s="49">
        <v>4.1718842750753105E-2</v>
      </c>
      <c r="L34" s="20">
        <v>2.0183333333333331</v>
      </c>
      <c r="M34" s="29">
        <v>1027.7145</v>
      </c>
      <c r="N34" s="29">
        <v>795.09879526225279</v>
      </c>
      <c r="O34" s="29">
        <v>136.60433</v>
      </c>
      <c r="P34" s="29">
        <v>0</v>
      </c>
      <c r="Q34" s="29">
        <v>34.614686263972487</v>
      </c>
      <c r="R34" s="29">
        <v>15.258599999999998</v>
      </c>
      <c r="S34" s="29">
        <v>981.57641152622534</v>
      </c>
      <c r="T34" s="29">
        <v>1170.654</v>
      </c>
      <c r="U34" s="29">
        <v>81.799000000000007</v>
      </c>
      <c r="V34" s="29">
        <v>0</v>
      </c>
      <c r="W34" s="29">
        <v>39.462499999999999</v>
      </c>
      <c r="X34" s="29">
        <v>2.0183333333333331</v>
      </c>
      <c r="Y34" s="29">
        <v>1317.2355</v>
      </c>
      <c r="Z34" s="29">
        <v>690.06874700000003</v>
      </c>
      <c r="AA34" s="29">
        <v>7088.2309090952349</v>
      </c>
      <c r="AB34" s="29">
        <v>1765.3744514018294</v>
      </c>
      <c r="AC34" s="29">
        <v>250.05467999999999</v>
      </c>
      <c r="AD34" s="29">
        <v>12.625999999999999</v>
      </c>
      <c r="AE34" s="29">
        <v>0</v>
      </c>
      <c r="AF34" s="29">
        <v>12.590999999999999</v>
      </c>
      <c r="AG34" s="29">
        <v>0</v>
      </c>
      <c r="AH34" s="29">
        <v>275.27168</v>
      </c>
      <c r="AI34" s="29">
        <v>219.33644084987102</v>
      </c>
      <c r="AJ34" s="29">
        <v>14.484999999999999</v>
      </c>
      <c r="AK34" s="29">
        <v>0</v>
      </c>
      <c r="AL34" s="29">
        <v>11.044244909716252</v>
      </c>
      <c r="AM34" s="29">
        <v>0</v>
      </c>
      <c r="AN34" s="29">
        <v>244.86568575958725</v>
      </c>
      <c r="AO34" s="29">
        <v>733.82969450206895</v>
      </c>
      <c r="AP34" s="29">
        <v>12.625999999999999</v>
      </c>
      <c r="AQ34" s="29">
        <v>0</v>
      </c>
      <c r="AR34" s="29">
        <v>11.704000000000001</v>
      </c>
      <c r="AS34" s="29">
        <v>0</v>
      </c>
      <c r="AT34" s="29">
        <v>758.15969450206887</v>
      </c>
      <c r="AU34" s="29">
        <v>643.6815874913118</v>
      </c>
      <c r="AV34" s="29">
        <v>14.484999999999999</v>
      </c>
      <c r="AW34" s="29">
        <v>0</v>
      </c>
      <c r="AX34" s="29">
        <v>10.266209389509887</v>
      </c>
      <c r="AY34" s="29">
        <v>0</v>
      </c>
      <c r="AZ34" s="29">
        <v>668.43279688082168</v>
      </c>
      <c r="BA34" s="29">
        <v>345.93342823405834</v>
      </c>
      <c r="BB34" s="29">
        <v>12.625999999999999</v>
      </c>
      <c r="BC34" s="29">
        <v>0</v>
      </c>
      <c r="BD34" s="29">
        <v>12.590999999999999</v>
      </c>
      <c r="BE34" s="29">
        <v>0</v>
      </c>
      <c r="BF34" s="29">
        <v>371.15042823405832</v>
      </c>
      <c r="BG34" s="29">
        <v>303.43685996939803</v>
      </c>
      <c r="BH34" s="29">
        <v>14.484999999999999</v>
      </c>
      <c r="BI34" s="29">
        <v>0</v>
      </c>
      <c r="BJ34" s="29">
        <v>11.044244909716252</v>
      </c>
      <c r="BK34" s="29">
        <v>0</v>
      </c>
      <c r="BL34" s="29">
        <v>328.96610487911431</v>
      </c>
      <c r="BM34" s="29">
        <v>2.8181521018731868</v>
      </c>
      <c r="BN34" s="29">
        <v>10.604253624555517</v>
      </c>
      <c r="BO34" s="29">
        <v>5.3664326665221465</v>
      </c>
      <c r="BP34" s="29">
        <v>85.125217933871113</v>
      </c>
      <c r="BQ34" s="29">
        <v>216.4573290389599</v>
      </c>
      <c r="BR34" s="29">
        <v>111.20157112038872</v>
      </c>
      <c r="BS34" s="29">
        <v>417.82905085231511</v>
      </c>
      <c r="BU34" s="77" t="s">
        <v>82</v>
      </c>
      <c r="BV34" s="29">
        <v>0</v>
      </c>
      <c r="BW34" s="29">
        <v>0</v>
      </c>
      <c r="BX34" s="29">
        <v>1765.3744514018294</v>
      </c>
      <c r="BY34" s="29">
        <v>1765.3744514018294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345.93342823405834</v>
      </c>
      <c r="CK34" s="29">
        <v>12.625999999999999</v>
      </c>
      <c r="CL34" s="29">
        <v>0</v>
      </c>
      <c r="CM34" s="29">
        <v>12.590999999999999</v>
      </c>
      <c r="CN34" s="29">
        <v>371.15042823405832</v>
      </c>
      <c r="CO34" s="29">
        <v>345.93342823405834</v>
      </c>
      <c r="CP34" s="29">
        <v>12.625999999999999</v>
      </c>
      <c r="CQ34" s="29">
        <v>0</v>
      </c>
      <c r="CR34" s="29">
        <v>12.590999999999999</v>
      </c>
      <c r="CS34" s="29">
        <v>371.15042823405832</v>
      </c>
      <c r="CT34" s="29">
        <v>303.43685996939803</v>
      </c>
      <c r="CU34" s="29">
        <v>21.085419999999999</v>
      </c>
      <c r="CV34" s="29">
        <v>0</v>
      </c>
      <c r="CW34" s="29">
        <v>11.04424490971625</v>
      </c>
      <c r="CX34" s="29">
        <v>335.5665248791143</v>
      </c>
      <c r="CY34" s="29">
        <v>5.2608777113205623</v>
      </c>
      <c r="CZ34" s="29">
        <v>94.08427226889674</v>
      </c>
      <c r="DA34" s="29">
        <v>13.692897</v>
      </c>
      <c r="DB34" s="29">
        <v>0</v>
      </c>
      <c r="DC34" s="29">
        <v>3.4244018514919841</v>
      </c>
      <c r="DD34" s="29">
        <v>111.20157112038872</v>
      </c>
      <c r="DE34" s="75">
        <v>2017</v>
      </c>
      <c r="DF34" s="29">
        <v>0</v>
      </c>
      <c r="DG34" s="29">
        <v>1765.3744514018294</v>
      </c>
      <c r="DH34" s="29">
        <v>0</v>
      </c>
      <c r="DI34" s="29">
        <v>0</v>
      </c>
      <c r="DJ34" s="29">
        <v>0</v>
      </c>
      <c r="DK34" s="29">
        <v>0</v>
      </c>
      <c r="DL34" s="29">
        <v>0</v>
      </c>
      <c r="DM34" s="29">
        <v>0</v>
      </c>
      <c r="DN34" s="29">
        <v>0</v>
      </c>
      <c r="DO34" s="29">
        <v>0</v>
      </c>
      <c r="DP34" s="29">
        <v>0</v>
      </c>
      <c r="DQ34" s="29">
        <v>345.93342823405834</v>
      </c>
      <c r="DR34" s="29">
        <v>0</v>
      </c>
      <c r="DS34" s="29">
        <v>0</v>
      </c>
      <c r="DT34" s="29">
        <v>0</v>
      </c>
      <c r="DU34" s="29">
        <v>0</v>
      </c>
      <c r="DV34" s="29">
        <v>0</v>
      </c>
      <c r="DW34" s="29">
        <v>0</v>
      </c>
      <c r="DX34" s="29">
        <v>0</v>
      </c>
      <c r="DY34" s="29">
        <v>0</v>
      </c>
      <c r="DZ34" s="29">
        <v>0</v>
      </c>
      <c r="EA34" s="29">
        <v>12.625999999999999</v>
      </c>
      <c r="EB34" s="29">
        <v>0</v>
      </c>
      <c r="EC34" s="29">
        <v>0</v>
      </c>
      <c r="ED34" s="29">
        <v>0</v>
      </c>
      <c r="EE34" s="29">
        <v>0</v>
      </c>
      <c r="EF34" s="29">
        <v>0</v>
      </c>
      <c r="EG34" s="29">
        <v>0</v>
      </c>
      <c r="EH34" s="29">
        <v>0</v>
      </c>
      <c r="EI34" s="29">
        <v>0</v>
      </c>
      <c r="EJ34" s="29">
        <v>0</v>
      </c>
      <c r="EK34" s="29">
        <v>0</v>
      </c>
      <c r="EL34" s="29">
        <v>0</v>
      </c>
      <c r="EM34" s="29">
        <v>0</v>
      </c>
      <c r="EN34" s="29">
        <v>0</v>
      </c>
      <c r="EO34" s="29">
        <v>0</v>
      </c>
      <c r="EP34" s="29">
        <v>0</v>
      </c>
      <c r="EQ34" s="29">
        <v>0</v>
      </c>
      <c r="ER34" s="29">
        <v>0</v>
      </c>
      <c r="ES34" s="29">
        <v>0</v>
      </c>
      <c r="ET34" s="29">
        <v>0</v>
      </c>
      <c r="EU34" s="29">
        <v>12.590999999999999</v>
      </c>
      <c r="EV34" s="29">
        <v>0</v>
      </c>
      <c r="EW34" s="29">
        <v>0</v>
      </c>
      <c r="EX34" s="29">
        <v>0</v>
      </c>
      <c r="EY34" s="29">
        <v>0</v>
      </c>
      <c r="EZ34" s="29">
        <v>0</v>
      </c>
      <c r="FA34" s="29">
        <v>0</v>
      </c>
      <c r="FB34" s="29">
        <v>0</v>
      </c>
      <c r="FC34" s="29">
        <v>0</v>
      </c>
      <c r="FD34" s="29">
        <v>0</v>
      </c>
      <c r="FE34" s="29">
        <v>111.20157112038872</v>
      </c>
      <c r="FF34" s="29">
        <v>0</v>
      </c>
      <c r="FG34" s="29">
        <v>0</v>
      </c>
      <c r="FH34" s="29">
        <v>0</v>
      </c>
      <c r="FI34" s="29">
        <v>0</v>
      </c>
      <c r="FJ34" s="29">
        <v>0</v>
      </c>
      <c r="FK34" s="29">
        <v>0</v>
      </c>
      <c r="FL34" s="29">
        <v>0</v>
      </c>
      <c r="FM34" s="29">
        <v>0</v>
      </c>
    </row>
    <row r="35" spans="1:172" ht="30" customHeight="1" x14ac:dyDescent="0.25">
      <c r="A35" s="107"/>
      <c r="B35" s="104"/>
      <c r="C35" s="44" t="s">
        <v>119</v>
      </c>
      <c r="D35" s="4"/>
      <c r="E35" s="10" t="s">
        <v>55</v>
      </c>
      <c r="F35" s="20">
        <v>4230.78</v>
      </c>
      <c r="G35" s="20">
        <v>604.97</v>
      </c>
      <c r="H35" s="20">
        <v>41.1175</v>
      </c>
      <c r="I35" s="20">
        <v>0</v>
      </c>
      <c r="J35" s="51">
        <v>32.698166666666673</v>
      </c>
      <c r="K35" s="49">
        <v>5.1277715237993432E-2</v>
      </c>
      <c r="L35" s="20">
        <v>2.18025</v>
      </c>
      <c r="M35" s="29">
        <v>678.78566666666666</v>
      </c>
      <c r="N35" s="29">
        <v>530.65180232158218</v>
      </c>
      <c r="O35" s="29">
        <v>68.666224999999997</v>
      </c>
      <c r="P35" s="29">
        <v>0</v>
      </c>
      <c r="Q35" s="29">
        <v>28.681324816566356</v>
      </c>
      <c r="R35" s="29">
        <v>16.482689999999998</v>
      </c>
      <c r="S35" s="29">
        <v>644.48204213814847</v>
      </c>
      <c r="T35" s="29">
        <v>758.95100000000002</v>
      </c>
      <c r="U35" s="29">
        <v>41.1175</v>
      </c>
      <c r="V35" s="29">
        <v>0</v>
      </c>
      <c r="W35" s="29">
        <v>32.698166666666673</v>
      </c>
      <c r="X35" s="29">
        <v>2.18025</v>
      </c>
      <c r="Y35" s="29">
        <v>858.06716666666671</v>
      </c>
      <c r="Z35" s="29">
        <v>465.90430859999998</v>
      </c>
      <c r="AA35" s="29">
        <v>5196.2796431384495</v>
      </c>
      <c r="AB35" s="29">
        <v>818.4493090200001</v>
      </c>
      <c r="AC35" s="29">
        <v>122.279</v>
      </c>
      <c r="AD35" s="29">
        <v>3.5110000000000001</v>
      </c>
      <c r="AE35" s="29">
        <v>0</v>
      </c>
      <c r="AF35" s="29">
        <v>0</v>
      </c>
      <c r="AG35" s="29">
        <v>0</v>
      </c>
      <c r="AH35" s="29">
        <v>125.78999999999999</v>
      </c>
      <c r="AI35" s="29">
        <v>107.2575032416165</v>
      </c>
      <c r="AJ35" s="29">
        <v>4.0190000000000001</v>
      </c>
      <c r="AK35" s="29">
        <v>0</v>
      </c>
      <c r="AL35" s="29">
        <v>0</v>
      </c>
      <c r="AM35" s="29">
        <v>0</v>
      </c>
      <c r="AN35" s="29">
        <v>111.27650324161651</v>
      </c>
      <c r="AO35" s="29">
        <v>503.94670122253183</v>
      </c>
      <c r="AP35" s="29">
        <v>3.5110000000000001</v>
      </c>
      <c r="AQ35" s="29">
        <v>0</v>
      </c>
      <c r="AR35" s="29">
        <v>0</v>
      </c>
      <c r="AS35" s="29">
        <v>0</v>
      </c>
      <c r="AT35" s="29">
        <v>507.45770122253185</v>
      </c>
      <c r="AU35" s="29">
        <v>442.03882056589975</v>
      </c>
      <c r="AV35" s="29">
        <v>4.0190000000000001</v>
      </c>
      <c r="AW35" s="29">
        <v>0</v>
      </c>
      <c r="AX35" s="29">
        <v>0</v>
      </c>
      <c r="AY35" s="29">
        <v>0</v>
      </c>
      <c r="AZ35" s="29">
        <v>446.05782056589976</v>
      </c>
      <c r="BA35" s="29">
        <v>145.30210990405507</v>
      </c>
      <c r="BB35" s="29">
        <v>3.5110000000000001</v>
      </c>
      <c r="BC35" s="29">
        <v>0</v>
      </c>
      <c r="BD35" s="29">
        <v>0</v>
      </c>
      <c r="BE35" s="29">
        <v>0</v>
      </c>
      <c r="BF35" s="29">
        <v>148.81310990405507</v>
      </c>
      <c r="BG35" s="29">
        <v>127.45231416717429</v>
      </c>
      <c r="BH35" s="29">
        <v>4.0190000000000001</v>
      </c>
      <c r="BI35" s="29">
        <v>0</v>
      </c>
      <c r="BJ35" s="29">
        <v>0</v>
      </c>
      <c r="BK35" s="29">
        <v>0</v>
      </c>
      <c r="BL35" s="29">
        <v>131.47131416717428</v>
      </c>
      <c r="BM35" s="29">
        <v>4.186906445005504</v>
      </c>
      <c r="BN35" s="29">
        <v>11.649340967828095</v>
      </c>
      <c r="BO35" s="29">
        <v>6.2253071265362792</v>
      </c>
      <c r="BP35" s="29">
        <v>37.064166990952927</v>
      </c>
      <c r="BQ35" s="29">
        <v>140.86716776302248</v>
      </c>
      <c r="BR35" s="29">
        <v>43.325812625338571</v>
      </c>
      <c r="BS35" s="29">
        <v>259.89848677282743</v>
      </c>
      <c r="BU35" s="77" t="s">
        <v>82</v>
      </c>
      <c r="BV35" s="29">
        <v>0</v>
      </c>
      <c r="BW35" s="29">
        <v>0</v>
      </c>
      <c r="BX35" s="29">
        <v>818.4493090200001</v>
      </c>
      <c r="BY35" s="29">
        <v>818.4493090200001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145.30210990405507</v>
      </c>
      <c r="CK35" s="29">
        <v>3.5110000000000001</v>
      </c>
      <c r="CL35" s="29">
        <v>0</v>
      </c>
      <c r="CM35" s="29">
        <v>0</v>
      </c>
      <c r="CN35" s="29">
        <v>148.81310990405507</v>
      </c>
      <c r="CO35" s="29">
        <v>145.30210990405507</v>
      </c>
      <c r="CP35" s="29">
        <v>3.5110000000000001</v>
      </c>
      <c r="CQ35" s="29">
        <v>0</v>
      </c>
      <c r="CR35" s="29">
        <v>0</v>
      </c>
      <c r="CS35" s="29">
        <v>148.81310990405507</v>
      </c>
      <c r="CT35" s="29">
        <v>127.45231416717429</v>
      </c>
      <c r="CU35" s="29">
        <v>5.8633699999999997</v>
      </c>
      <c r="CV35" s="29">
        <v>0</v>
      </c>
      <c r="CW35" s="29">
        <v>0</v>
      </c>
      <c r="CX35" s="29">
        <v>133.31568416717428</v>
      </c>
      <c r="CY35" s="29">
        <v>6.1391824535340245</v>
      </c>
      <c r="CZ35" s="29">
        <v>39.518133125338572</v>
      </c>
      <c r="DA35" s="29">
        <v>3.8076795000000003</v>
      </c>
      <c r="DB35" s="29">
        <v>0</v>
      </c>
      <c r="DC35" s="29">
        <v>0</v>
      </c>
      <c r="DD35" s="29">
        <v>43.325812625338571</v>
      </c>
      <c r="DE35" s="75">
        <v>2017</v>
      </c>
      <c r="DF35" s="29">
        <v>0</v>
      </c>
      <c r="DG35" s="29">
        <v>818.4493090200001</v>
      </c>
      <c r="DH35" s="29">
        <v>0</v>
      </c>
      <c r="DI35" s="29">
        <v>0</v>
      </c>
      <c r="DJ35" s="29">
        <v>0</v>
      </c>
      <c r="DK35" s="29">
        <v>0</v>
      </c>
      <c r="DL35" s="29">
        <v>0</v>
      </c>
      <c r="DM35" s="29">
        <v>0</v>
      </c>
      <c r="DN35" s="29">
        <v>0</v>
      </c>
      <c r="DO35" s="29">
        <v>0</v>
      </c>
      <c r="DP35" s="29">
        <v>0</v>
      </c>
      <c r="DQ35" s="29">
        <v>145.30210990405507</v>
      </c>
      <c r="DR35" s="29">
        <v>0</v>
      </c>
      <c r="DS35" s="29">
        <v>0</v>
      </c>
      <c r="DT35" s="29">
        <v>0</v>
      </c>
      <c r="DU35" s="29">
        <v>0</v>
      </c>
      <c r="DV35" s="29">
        <v>0</v>
      </c>
      <c r="DW35" s="29">
        <v>0</v>
      </c>
      <c r="DX35" s="29">
        <v>0</v>
      </c>
      <c r="DY35" s="29">
        <v>0</v>
      </c>
      <c r="DZ35" s="29">
        <v>0</v>
      </c>
      <c r="EA35" s="29">
        <v>3.5110000000000001</v>
      </c>
      <c r="EB35" s="29">
        <v>0</v>
      </c>
      <c r="EC35" s="29">
        <v>0</v>
      </c>
      <c r="ED35" s="29">
        <v>0</v>
      </c>
      <c r="EE35" s="29">
        <v>0</v>
      </c>
      <c r="EF35" s="29">
        <v>0</v>
      </c>
      <c r="EG35" s="29">
        <v>0</v>
      </c>
      <c r="EH35" s="29">
        <v>0</v>
      </c>
      <c r="EI35" s="29">
        <v>0</v>
      </c>
      <c r="EJ35" s="29">
        <v>0</v>
      </c>
      <c r="EK35" s="29">
        <v>0</v>
      </c>
      <c r="EL35" s="29">
        <v>0</v>
      </c>
      <c r="EM35" s="29">
        <v>0</v>
      </c>
      <c r="EN35" s="29">
        <v>0</v>
      </c>
      <c r="EO35" s="29">
        <v>0</v>
      </c>
      <c r="EP35" s="29">
        <v>0</v>
      </c>
      <c r="EQ35" s="29">
        <v>0</v>
      </c>
      <c r="ER35" s="29">
        <v>0</v>
      </c>
      <c r="ES35" s="29">
        <v>0</v>
      </c>
      <c r="ET35" s="29">
        <v>0</v>
      </c>
      <c r="EU35" s="29">
        <v>0</v>
      </c>
      <c r="EV35" s="29">
        <v>0</v>
      </c>
      <c r="EW35" s="29">
        <v>0</v>
      </c>
      <c r="EX35" s="29">
        <v>0</v>
      </c>
      <c r="EY35" s="29">
        <v>0</v>
      </c>
      <c r="EZ35" s="29">
        <v>0</v>
      </c>
      <c r="FA35" s="29">
        <v>0</v>
      </c>
      <c r="FB35" s="29">
        <v>0</v>
      </c>
      <c r="FC35" s="29">
        <v>0</v>
      </c>
      <c r="FD35" s="29">
        <v>0</v>
      </c>
      <c r="FE35" s="29">
        <v>43.325812625338571</v>
      </c>
      <c r="FF35" s="29">
        <v>0</v>
      </c>
      <c r="FG35" s="29">
        <v>0</v>
      </c>
      <c r="FH35" s="29">
        <v>0</v>
      </c>
      <c r="FI35" s="29">
        <v>0</v>
      </c>
      <c r="FJ35" s="29">
        <v>0</v>
      </c>
      <c r="FK35" s="29">
        <v>0</v>
      </c>
      <c r="FL35" s="29">
        <v>0</v>
      </c>
      <c r="FM35" s="29">
        <v>0</v>
      </c>
    </row>
    <row r="36" spans="1:172" ht="30" customHeight="1" x14ac:dyDescent="0.25">
      <c r="A36" s="107"/>
      <c r="B36" s="104"/>
      <c r="C36" s="10" t="s">
        <v>120</v>
      </c>
      <c r="D36" s="4"/>
      <c r="E36" s="10" t="s">
        <v>55</v>
      </c>
      <c r="F36" s="20">
        <v>4092.3</v>
      </c>
      <c r="G36" s="20">
        <v>548.74866673301688</v>
      </c>
      <c r="H36" s="20">
        <v>33.26</v>
      </c>
      <c r="I36" s="20">
        <v>0</v>
      </c>
      <c r="J36" s="51">
        <v>26.760170476285488</v>
      </c>
      <c r="K36" s="49">
        <v>4.6498278994373268E-2</v>
      </c>
      <c r="L36" s="20">
        <v>1.4697959999999999</v>
      </c>
      <c r="M36" s="29">
        <v>608.76883720930232</v>
      </c>
      <c r="N36" s="29">
        <v>481.3370398919626</v>
      </c>
      <c r="O36" s="29">
        <v>55.544199999999996</v>
      </c>
      <c r="P36" s="29">
        <v>0</v>
      </c>
      <c r="Q36" s="29">
        <v>23.472788226976022</v>
      </c>
      <c r="R36" s="29">
        <v>11.111657759999998</v>
      </c>
      <c r="S36" s="29">
        <v>571.46568587893864</v>
      </c>
      <c r="T36" s="29">
        <v>576.18610006966776</v>
      </c>
      <c r="U36" s="29">
        <v>33.26</v>
      </c>
      <c r="V36" s="29">
        <v>0</v>
      </c>
      <c r="W36" s="29">
        <v>26.760170476285488</v>
      </c>
      <c r="X36" s="29">
        <v>1.4697959999999999</v>
      </c>
      <c r="Y36" s="29">
        <v>636.2062705459532</v>
      </c>
      <c r="Z36" s="29">
        <v>395.66091468316381</v>
      </c>
      <c r="AA36" s="29">
        <v>4262.7275599846071</v>
      </c>
      <c r="AB36" s="29">
        <v>831.58764697095137</v>
      </c>
      <c r="AC36" s="29">
        <v>113.14292840685999</v>
      </c>
      <c r="AD36" s="29">
        <v>3.4498969201456298</v>
      </c>
      <c r="AE36" s="29"/>
      <c r="AF36" s="29">
        <v>8.5381642436974499</v>
      </c>
      <c r="AG36" s="29"/>
      <c r="AH36" s="29">
        <v>125.13098957070308</v>
      </c>
      <c r="AI36" s="29">
        <v>99.24376230067935</v>
      </c>
      <c r="AJ36" s="29">
        <v>5.7613278566432014</v>
      </c>
      <c r="AK36" s="29">
        <v>0</v>
      </c>
      <c r="AL36" s="29">
        <v>7.4892841701832156</v>
      </c>
      <c r="AM36" s="29"/>
      <c r="AN36" s="29">
        <v>112.49437432750577</v>
      </c>
      <c r="AO36" s="29">
        <v>369.89971695428261</v>
      </c>
      <c r="AP36" s="29">
        <v>3.4498969201456298</v>
      </c>
      <c r="AQ36" s="29"/>
      <c r="AR36" s="29">
        <v>7.9366749510154042</v>
      </c>
      <c r="AS36" s="29"/>
      <c r="AT36" s="29">
        <v>381.28628882544365</v>
      </c>
      <c r="AU36" s="29">
        <v>324.45898388355317</v>
      </c>
      <c r="AV36" s="29">
        <v>5.7613278566432014</v>
      </c>
      <c r="AW36" s="29">
        <v>0</v>
      </c>
      <c r="AX36" s="29">
        <v>6.9616854839031337</v>
      </c>
      <c r="AY36" s="29"/>
      <c r="AZ36" s="29">
        <v>337.18199722409952</v>
      </c>
      <c r="BA36" s="29">
        <v>152.53180066074543</v>
      </c>
      <c r="BB36" s="29">
        <v>3.4498969201456298</v>
      </c>
      <c r="BC36" s="29"/>
      <c r="BD36" s="29">
        <v>8.5381642436974499</v>
      </c>
      <c r="BE36" s="29"/>
      <c r="BF36" s="29">
        <v>164.5198618245885</v>
      </c>
      <c r="BG36" s="29">
        <v>133.79386569909394</v>
      </c>
      <c r="BH36" s="29">
        <v>5.7613278566432014</v>
      </c>
      <c r="BI36" s="29">
        <v>0</v>
      </c>
      <c r="BJ36" s="29">
        <v>7.4892841701832156</v>
      </c>
      <c r="BK36" s="29"/>
      <c r="BL36" s="29">
        <v>147.04447772592036</v>
      </c>
      <c r="BM36" s="29">
        <v>3.5171617874087913</v>
      </c>
      <c r="BN36" s="29">
        <v>12.642215762045838</v>
      </c>
      <c r="BO36" s="29">
        <v>5.6553476868472883</v>
      </c>
      <c r="BP36" s="29">
        <v>36.835286529263882</v>
      </c>
      <c r="BQ36" s="29">
        <v>106.5024043942005</v>
      </c>
      <c r="BR36" s="29">
        <v>47.54796440031356</v>
      </c>
      <c r="BS36" s="29">
        <v>200.05508799759741</v>
      </c>
      <c r="BU36" s="77" t="s">
        <v>82</v>
      </c>
      <c r="BV36" s="29">
        <v>0</v>
      </c>
      <c r="BW36" s="29">
        <v>0</v>
      </c>
      <c r="BX36" s="29">
        <v>831.58764697095137</v>
      </c>
      <c r="BY36" s="29">
        <v>831.58764697095137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0</v>
      </c>
      <c r="CG36" s="29">
        <v>0</v>
      </c>
      <c r="CH36" s="29">
        <v>0</v>
      </c>
      <c r="CI36" s="29">
        <v>0</v>
      </c>
      <c r="CJ36" s="29">
        <v>152.53180066074543</v>
      </c>
      <c r="CK36" s="29">
        <v>3.4498969201456298</v>
      </c>
      <c r="CL36" s="29">
        <v>0</v>
      </c>
      <c r="CM36" s="29">
        <v>8.5381642436974499</v>
      </c>
      <c r="CN36" s="29">
        <v>164.5198618245885</v>
      </c>
      <c r="CO36" s="29">
        <v>152.53180066074543</v>
      </c>
      <c r="CP36" s="29">
        <v>3.4498969201456298</v>
      </c>
      <c r="CQ36" s="29">
        <v>0</v>
      </c>
      <c r="CR36" s="29">
        <v>8.5381642436974499</v>
      </c>
      <c r="CS36" s="29">
        <v>164.5198618245885</v>
      </c>
      <c r="CT36" s="29">
        <v>133.79386569909394</v>
      </c>
      <c r="CU36" s="29">
        <v>5.7613278566432014</v>
      </c>
      <c r="CV36" s="29">
        <v>0</v>
      </c>
      <c r="CW36" s="29">
        <v>7.4892841701832156</v>
      </c>
      <c r="CX36" s="29">
        <v>147.04447772592036</v>
      </c>
      <c r="CY36" s="29">
        <v>5.6553476868472883</v>
      </c>
      <c r="CZ36" s="29">
        <v>41.484407957593753</v>
      </c>
      <c r="DA36" s="29">
        <v>3.7414132098979356</v>
      </c>
      <c r="DB36" s="29">
        <v>0</v>
      </c>
      <c r="DC36" s="29">
        <v>2.322143232821873</v>
      </c>
      <c r="DD36" s="29">
        <v>47.54796440031356</v>
      </c>
      <c r="DE36" s="75">
        <v>2020</v>
      </c>
      <c r="DF36" s="29">
        <v>0</v>
      </c>
      <c r="DG36" s="29">
        <v>0</v>
      </c>
      <c r="DH36" s="29">
        <v>0</v>
      </c>
      <c r="DI36" s="29">
        <v>0</v>
      </c>
      <c r="DJ36" s="29">
        <v>831.58764697095137</v>
      </c>
      <c r="DK36" s="29">
        <v>0</v>
      </c>
      <c r="DL36" s="29">
        <v>0</v>
      </c>
      <c r="DM36" s="29">
        <v>0</v>
      </c>
      <c r="DN36" s="29">
        <v>0</v>
      </c>
      <c r="DO36" s="29">
        <v>0</v>
      </c>
      <c r="DP36" s="29">
        <v>0</v>
      </c>
      <c r="DQ36" s="29">
        <v>0</v>
      </c>
      <c r="DR36" s="29">
        <v>0</v>
      </c>
      <c r="DS36" s="29">
        <v>0</v>
      </c>
      <c r="DT36" s="29">
        <v>152.53180066074543</v>
      </c>
      <c r="DU36" s="29">
        <v>0</v>
      </c>
      <c r="DV36" s="29">
        <v>0</v>
      </c>
      <c r="DW36" s="29">
        <v>0</v>
      </c>
      <c r="DX36" s="29">
        <v>0</v>
      </c>
      <c r="DY36" s="29">
        <v>0</v>
      </c>
      <c r="DZ36" s="29">
        <v>0</v>
      </c>
      <c r="EA36" s="29">
        <v>0</v>
      </c>
      <c r="EB36" s="29">
        <v>0</v>
      </c>
      <c r="EC36" s="29">
        <v>0</v>
      </c>
      <c r="ED36" s="29">
        <v>3.4498969201456298</v>
      </c>
      <c r="EE36" s="29">
        <v>0</v>
      </c>
      <c r="EF36" s="29">
        <v>0</v>
      </c>
      <c r="EG36" s="29">
        <v>0</v>
      </c>
      <c r="EH36" s="29">
        <v>0</v>
      </c>
      <c r="EI36" s="29">
        <v>0</v>
      </c>
      <c r="EJ36" s="29">
        <v>0</v>
      </c>
      <c r="EK36" s="29">
        <v>0</v>
      </c>
      <c r="EL36" s="29">
        <v>0</v>
      </c>
      <c r="EM36" s="29">
        <v>0</v>
      </c>
      <c r="EN36" s="29">
        <v>0</v>
      </c>
      <c r="EO36" s="29">
        <v>0</v>
      </c>
      <c r="EP36" s="29">
        <v>0</v>
      </c>
      <c r="EQ36" s="29">
        <v>0</v>
      </c>
      <c r="ER36" s="29">
        <v>0</v>
      </c>
      <c r="ES36" s="29">
        <v>0</v>
      </c>
      <c r="ET36" s="29">
        <v>0</v>
      </c>
      <c r="EU36" s="29">
        <v>0</v>
      </c>
      <c r="EV36" s="29">
        <v>0</v>
      </c>
      <c r="EW36" s="29">
        <v>0</v>
      </c>
      <c r="EX36" s="29">
        <v>8.5381642436974499</v>
      </c>
      <c r="EY36" s="29">
        <v>0</v>
      </c>
      <c r="EZ36" s="29">
        <v>0</v>
      </c>
      <c r="FA36" s="29">
        <v>0</v>
      </c>
      <c r="FB36" s="29">
        <v>0</v>
      </c>
      <c r="FC36" s="29">
        <v>0</v>
      </c>
      <c r="FD36" s="29">
        <v>0</v>
      </c>
      <c r="FE36" s="29">
        <v>0</v>
      </c>
      <c r="FF36" s="29">
        <v>0</v>
      </c>
      <c r="FG36" s="29">
        <v>0</v>
      </c>
      <c r="FH36" s="29">
        <v>47.54796440031356</v>
      </c>
      <c r="FI36" s="29">
        <v>0</v>
      </c>
      <c r="FJ36" s="29">
        <v>0</v>
      </c>
      <c r="FK36" s="29">
        <v>0</v>
      </c>
      <c r="FL36" s="29">
        <v>0</v>
      </c>
      <c r="FM36" s="29">
        <v>0</v>
      </c>
    </row>
    <row r="37" spans="1:172" ht="30" customHeight="1" x14ac:dyDescent="0.25">
      <c r="A37" s="107"/>
      <c r="B37" s="104"/>
      <c r="C37" s="10" t="s">
        <v>121</v>
      </c>
      <c r="D37" s="4"/>
      <c r="E37" s="10" t="s">
        <v>55</v>
      </c>
      <c r="F37" s="20">
        <v>4112.8999999999996</v>
      </c>
      <c r="G37" s="20">
        <v>493.28835000301774</v>
      </c>
      <c r="H37" s="20">
        <v>47.9</v>
      </c>
      <c r="I37" s="20">
        <v>0</v>
      </c>
      <c r="J37" s="51">
        <v>24.055603485354393</v>
      </c>
      <c r="K37" s="49">
        <v>4.6498278994373268E-2</v>
      </c>
      <c r="L37" s="20">
        <v>2.4734939999999996</v>
      </c>
      <c r="M37" s="29">
        <v>565.24395348837209</v>
      </c>
      <c r="N37" s="29">
        <v>432.68980609508037</v>
      </c>
      <c r="O37" s="29">
        <v>79.992999999999995</v>
      </c>
      <c r="P37" s="29">
        <v>0</v>
      </c>
      <c r="Q37" s="29">
        <v>21.100466709814768</v>
      </c>
      <c r="R37" s="29">
        <v>18.699614639999997</v>
      </c>
      <c r="S37" s="29">
        <v>552.48288744489525</v>
      </c>
      <c r="T37" s="29">
        <v>517.95276750316862</v>
      </c>
      <c r="U37" s="29">
        <v>47.9</v>
      </c>
      <c r="V37" s="29">
        <v>0</v>
      </c>
      <c r="W37" s="29">
        <v>24.055603485354393</v>
      </c>
      <c r="X37" s="29">
        <v>2.4734939999999996</v>
      </c>
      <c r="Y37" s="29">
        <v>589.90837098852296</v>
      </c>
      <c r="Z37" s="29">
        <v>397.65261002379691</v>
      </c>
      <c r="AA37" s="29">
        <v>4284.1854657431486</v>
      </c>
      <c r="AB37" s="29">
        <v>835.77372949852781</v>
      </c>
      <c r="AC37" s="29">
        <v>101.70792541621577</v>
      </c>
      <c r="AD37" s="29">
        <v>4.9684324255855588</v>
      </c>
      <c r="AE37" s="29"/>
      <c r="AF37" s="29">
        <v>7.6752386058687909</v>
      </c>
      <c r="AG37" s="29"/>
      <c r="AH37" s="29">
        <v>114.35159644767012</v>
      </c>
      <c r="AI37" s="29">
        <v>89.213504690321756</v>
      </c>
      <c r="AJ37" s="29">
        <v>8.2972821507278827</v>
      </c>
      <c r="AK37" s="29">
        <v>0</v>
      </c>
      <c r="AL37" s="29">
        <v>6.7323655709414698</v>
      </c>
      <c r="AM37" s="29"/>
      <c r="AN37" s="29">
        <v>104.2431524119911</v>
      </c>
      <c r="AO37" s="29">
        <v>332.51510592140949</v>
      </c>
      <c r="AP37" s="29">
        <v>4.9684324255855588</v>
      </c>
      <c r="AQ37" s="29"/>
      <c r="AR37" s="29">
        <v>7.1345399605343767</v>
      </c>
      <c r="AS37" s="29"/>
      <c r="AT37" s="29">
        <v>344.6180783075294</v>
      </c>
      <c r="AU37" s="29">
        <v>291.66692605641225</v>
      </c>
      <c r="AV37" s="29">
        <v>8.2972821507278827</v>
      </c>
      <c r="AW37" s="29">
        <v>0</v>
      </c>
      <c r="AX37" s="29">
        <v>6.2580896388133569</v>
      </c>
      <c r="AY37" s="29"/>
      <c r="AZ37" s="29">
        <v>306.22229784595351</v>
      </c>
      <c r="BA37" s="29">
        <v>137.11588716722284</v>
      </c>
      <c r="BB37" s="29">
        <v>4.9684324255855588</v>
      </c>
      <c r="BC37" s="29"/>
      <c r="BD37" s="29">
        <v>7.6752386058687909</v>
      </c>
      <c r="BE37" s="29"/>
      <c r="BF37" s="29">
        <v>149.75955819867718</v>
      </c>
      <c r="BG37" s="29">
        <v>120.27173686663717</v>
      </c>
      <c r="BH37" s="29">
        <v>8.2972821507278827</v>
      </c>
      <c r="BI37" s="29">
        <v>0</v>
      </c>
      <c r="BJ37" s="29">
        <v>6.7323655709414698</v>
      </c>
      <c r="BK37" s="29"/>
      <c r="BL37" s="29">
        <v>135.30138458830655</v>
      </c>
      <c r="BM37" s="29">
        <v>3.8146640889388039</v>
      </c>
      <c r="BN37" s="29">
        <v>13.990442550654254</v>
      </c>
      <c r="BO37" s="29">
        <v>6.1771262137605634</v>
      </c>
      <c r="BP37" s="29">
        <v>35.137443696329669</v>
      </c>
      <c r="BQ37" s="29">
        <v>97.763523183062063</v>
      </c>
      <c r="BR37" s="29">
        <v>44.767424617440454</v>
      </c>
      <c r="BS37" s="29">
        <v>199.35875396610695</v>
      </c>
      <c r="BU37" s="77" t="s">
        <v>82</v>
      </c>
      <c r="BV37" s="29">
        <v>0</v>
      </c>
      <c r="BW37" s="29">
        <v>0</v>
      </c>
      <c r="BX37" s="29">
        <v>835.77372949852781</v>
      </c>
      <c r="BY37" s="29">
        <v>835.77372949852781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0</v>
      </c>
      <c r="CH37" s="29">
        <v>0</v>
      </c>
      <c r="CI37" s="29">
        <v>0</v>
      </c>
      <c r="CJ37" s="29">
        <v>137.11588716722284</v>
      </c>
      <c r="CK37" s="29">
        <v>4.9684324255855588</v>
      </c>
      <c r="CL37" s="29">
        <v>0</v>
      </c>
      <c r="CM37" s="29">
        <v>7.6752386058687909</v>
      </c>
      <c r="CN37" s="29">
        <v>149.75955819867718</v>
      </c>
      <c r="CO37" s="29">
        <v>137.11588716722284</v>
      </c>
      <c r="CP37" s="29">
        <v>4.9684324255855588</v>
      </c>
      <c r="CQ37" s="29">
        <v>0</v>
      </c>
      <c r="CR37" s="29">
        <v>7.6752386058687909</v>
      </c>
      <c r="CS37" s="29">
        <v>149.75955819867718</v>
      </c>
      <c r="CT37" s="29">
        <v>120.27173686663717</v>
      </c>
      <c r="CU37" s="29">
        <v>8.2972821507278827</v>
      </c>
      <c r="CV37" s="29">
        <v>0</v>
      </c>
      <c r="CW37" s="29">
        <v>6.7323655709414698</v>
      </c>
      <c r="CX37" s="29">
        <v>135.30138458830655</v>
      </c>
      <c r="CY37" s="29">
        <v>6.1771262137605634</v>
      </c>
      <c r="CZ37" s="29">
        <v>37.291708195092042</v>
      </c>
      <c r="DA37" s="29">
        <v>5.3882649655475383</v>
      </c>
      <c r="DB37" s="29">
        <v>0</v>
      </c>
      <c r="DC37" s="29">
        <v>2.0874514568008773</v>
      </c>
      <c r="DD37" s="29">
        <v>44.767424617440454</v>
      </c>
      <c r="DE37" s="75">
        <v>2020</v>
      </c>
      <c r="DF37" s="29">
        <v>0</v>
      </c>
      <c r="DG37" s="29">
        <v>0</v>
      </c>
      <c r="DH37" s="29">
        <v>0</v>
      </c>
      <c r="DI37" s="29">
        <v>0</v>
      </c>
      <c r="DJ37" s="29">
        <v>835.77372949852781</v>
      </c>
      <c r="DK37" s="29">
        <v>0</v>
      </c>
      <c r="DL37" s="29">
        <v>0</v>
      </c>
      <c r="DM37" s="29">
        <v>0</v>
      </c>
      <c r="DN37" s="29">
        <v>0</v>
      </c>
      <c r="DO37" s="29">
        <v>0</v>
      </c>
      <c r="DP37" s="29">
        <v>0</v>
      </c>
      <c r="DQ37" s="29">
        <v>0</v>
      </c>
      <c r="DR37" s="29">
        <v>0</v>
      </c>
      <c r="DS37" s="29">
        <v>0</v>
      </c>
      <c r="DT37" s="29">
        <v>137.11588716722284</v>
      </c>
      <c r="DU37" s="29">
        <v>0</v>
      </c>
      <c r="DV37" s="29">
        <v>0</v>
      </c>
      <c r="DW37" s="29">
        <v>0</v>
      </c>
      <c r="DX37" s="29">
        <v>0</v>
      </c>
      <c r="DY37" s="29">
        <v>0</v>
      </c>
      <c r="DZ37" s="29">
        <v>0</v>
      </c>
      <c r="EA37" s="29">
        <v>0</v>
      </c>
      <c r="EB37" s="29">
        <v>0</v>
      </c>
      <c r="EC37" s="29">
        <v>0</v>
      </c>
      <c r="ED37" s="29">
        <v>4.9684324255855588</v>
      </c>
      <c r="EE37" s="29">
        <v>0</v>
      </c>
      <c r="EF37" s="29">
        <v>0</v>
      </c>
      <c r="EG37" s="29">
        <v>0</v>
      </c>
      <c r="EH37" s="29">
        <v>0</v>
      </c>
      <c r="EI37" s="29">
        <v>0</v>
      </c>
      <c r="EJ37" s="29">
        <v>0</v>
      </c>
      <c r="EK37" s="29">
        <v>0</v>
      </c>
      <c r="EL37" s="29">
        <v>0</v>
      </c>
      <c r="EM37" s="29">
        <v>0</v>
      </c>
      <c r="EN37" s="29">
        <v>0</v>
      </c>
      <c r="EO37" s="29">
        <v>0</v>
      </c>
      <c r="EP37" s="29">
        <v>0</v>
      </c>
      <c r="EQ37" s="29">
        <v>0</v>
      </c>
      <c r="ER37" s="29">
        <v>0</v>
      </c>
      <c r="ES37" s="29">
        <v>0</v>
      </c>
      <c r="ET37" s="29">
        <v>0</v>
      </c>
      <c r="EU37" s="29">
        <v>0</v>
      </c>
      <c r="EV37" s="29">
        <v>0</v>
      </c>
      <c r="EW37" s="29">
        <v>0</v>
      </c>
      <c r="EX37" s="29">
        <v>7.6752386058687909</v>
      </c>
      <c r="EY37" s="29">
        <v>0</v>
      </c>
      <c r="EZ37" s="29">
        <v>0</v>
      </c>
      <c r="FA37" s="29">
        <v>0</v>
      </c>
      <c r="FB37" s="29">
        <v>0</v>
      </c>
      <c r="FC37" s="29">
        <v>0</v>
      </c>
      <c r="FD37" s="29">
        <v>0</v>
      </c>
      <c r="FE37" s="29">
        <v>0</v>
      </c>
      <c r="FF37" s="29">
        <v>0</v>
      </c>
      <c r="FG37" s="29">
        <v>0</v>
      </c>
      <c r="FH37" s="29">
        <v>44.767424617440454</v>
      </c>
      <c r="FI37" s="29">
        <v>0</v>
      </c>
      <c r="FJ37" s="29">
        <v>0</v>
      </c>
      <c r="FK37" s="29">
        <v>0</v>
      </c>
      <c r="FL37" s="29">
        <v>0</v>
      </c>
      <c r="FM37" s="29">
        <v>0</v>
      </c>
    </row>
    <row r="38" spans="1:172" s="72" customFormat="1" ht="30" customHeight="1" x14ac:dyDescent="0.25">
      <c r="A38" s="107"/>
      <c r="B38" s="104"/>
      <c r="C38" s="58" t="s">
        <v>122</v>
      </c>
      <c r="D38" s="67"/>
      <c r="E38" s="58" t="s">
        <v>55</v>
      </c>
      <c r="F38" s="68">
        <v>9950</v>
      </c>
      <c r="G38" s="68">
        <v>968.32024647298567</v>
      </c>
      <c r="H38" s="68">
        <v>119.8</v>
      </c>
      <c r="I38" s="68">
        <v>0</v>
      </c>
      <c r="J38" s="69">
        <v>47.220916317712103</v>
      </c>
      <c r="K38" s="70">
        <v>4.6498278994373268E-2</v>
      </c>
      <c r="L38" s="68">
        <v>3.0819260000000002</v>
      </c>
      <c r="M38" s="71">
        <v>1135.3411627906978</v>
      </c>
      <c r="N38" s="71">
        <v>849.36589254899991</v>
      </c>
      <c r="O38" s="71">
        <v>200.06599999999997</v>
      </c>
      <c r="P38" s="71">
        <v>0</v>
      </c>
      <c r="Q38" s="71">
        <v>41.420011490273126</v>
      </c>
      <c r="R38" s="71">
        <v>23.29936056</v>
      </c>
      <c r="S38" s="71">
        <v>1114.151264599273</v>
      </c>
      <c r="T38" s="71">
        <v>1016.736258796635</v>
      </c>
      <c r="U38" s="71">
        <v>119.8</v>
      </c>
      <c r="V38" s="71">
        <v>0</v>
      </c>
      <c r="W38" s="71">
        <v>47.220916317712103</v>
      </c>
      <c r="X38" s="71">
        <v>3.0819260000000002</v>
      </c>
      <c r="Y38" s="71">
        <v>1183.7571751143471</v>
      </c>
      <c r="Z38" s="71">
        <v>2644.0426028979709</v>
      </c>
      <c r="AA38" s="71">
        <v>0</v>
      </c>
      <c r="AB38" s="71">
        <v>0</v>
      </c>
      <c r="AC38" s="71">
        <v>424</v>
      </c>
      <c r="AD38" s="71">
        <v>0</v>
      </c>
      <c r="AE38" s="71">
        <v>0</v>
      </c>
      <c r="AF38" s="71">
        <v>0</v>
      </c>
      <c r="AG38" s="71">
        <v>0</v>
      </c>
      <c r="AH38" s="71">
        <v>424</v>
      </c>
      <c r="AI38" s="71">
        <v>371.91325881341356</v>
      </c>
      <c r="AJ38" s="71">
        <v>0</v>
      </c>
      <c r="AK38" s="71">
        <v>0</v>
      </c>
      <c r="AL38" s="71">
        <v>0</v>
      </c>
      <c r="AM38" s="71">
        <v>0</v>
      </c>
      <c r="AN38" s="71">
        <v>371.91325881341356</v>
      </c>
      <c r="AO38" s="71">
        <v>0</v>
      </c>
      <c r="AP38" s="71">
        <v>0</v>
      </c>
      <c r="AQ38" s="71">
        <v>0</v>
      </c>
      <c r="AR38" s="71">
        <v>0</v>
      </c>
      <c r="AS38" s="71">
        <v>0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71">
        <v>0</v>
      </c>
      <c r="BB38" s="71">
        <v>0</v>
      </c>
      <c r="BC38" s="71">
        <v>0</v>
      </c>
      <c r="BD38" s="71">
        <v>0</v>
      </c>
      <c r="BE38" s="71">
        <v>0</v>
      </c>
      <c r="BF38" s="71">
        <v>0</v>
      </c>
      <c r="BG38" s="71">
        <v>0</v>
      </c>
      <c r="BH38" s="71">
        <v>0</v>
      </c>
      <c r="BI38" s="71">
        <v>0</v>
      </c>
      <c r="BJ38" s="71">
        <v>0</v>
      </c>
      <c r="BK38" s="71">
        <v>0</v>
      </c>
      <c r="BL38" s="71">
        <v>0</v>
      </c>
      <c r="BM38" s="71">
        <v>7.1092991181163283</v>
      </c>
      <c r="BN38" s="71" t="e">
        <v>#DIV/0!</v>
      </c>
      <c r="BO38" s="71" t="e">
        <v>#DIV/0!</v>
      </c>
      <c r="BP38" s="71">
        <v>115.31620880252572</v>
      </c>
      <c r="BQ38" s="71">
        <v>0</v>
      </c>
      <c r="BR38" s="71">
        <v>0</v>
      </c>
      <c r="BS38" s="71">
        <v>419.28986359064032</v>
      </c>
      <c r="BU38" s="78" t="s">
        <v>80</v>
      </c>
      <c r="BV38" s="29">
        <v>2644.0426028979709</v>
      </c>
      <c r="BW38" s="29">
        <v>0</v>
      </c>
      <c r="BX38" s="29">
        <v>0</v>
      </c>
      <c r="BY38" s="29">
        <v>2644.0426028979709</v>
      </c>
      <c r="BZ38" s="29">
        <v>424</v>
      </c>
      <c r="CA38" s="29">
        <v>0</v>
      </c>
      <c r="CB38" s="29">
        <v>0</v>
      </c>
      <c r="CC38" s="29">
        <v>0</v>
      </c>
      <c r="CD38" s="71">
        <v>424</v>
      </c>
      <c r="CE38" s="29">
        <v>0</v>
      </c>
      <c r="CF38" s="29">
        <v>0</v>
      </c>
      <c r="CG38" s="29">
        <v>0</v>
      </c>
      <c r="CH38" s="29">
        <v>0</v>
      </c>
      <c r="CI38" s="71">
        <v>0</v>
      </c>
      <c r="CJ38" s="29">
        <v>0</v>
      </c>
      <c r="CK38" s="29">
        <v>0</v>
      </c>
      <c r="CL38" s="29">
        <v>0</v>
      </c>
      <c r="CM38" s="29">
        <v>0</v>
      </c>
      <c r="CN38" s="71">
        <v>0</v>
      </c>
      <c r="CO38" s="29">
        <v>424</v>
      </c>
      <c r="CP38" s="29">
        <v>0</v>
      </c>
      <c r="CQ38" s="29">
        <v>0</v>
      </c>
      <c r="CR38" s="29">
        <v>0</v>
      </c>
      <c r="CS38" s="29">
        <v>424</v>
      </c>
      <c r="CT38" s="29">
        <v>371.91325881341356</v>
      </c>
      <c r="CU38" s="29">
        <v>0</v>
      </c>
      <c r="CV38" s="29">
        <v>0</v>
      </c>
      <c r="CW38" s="29">
        <v>0</v>
      </c>
      <c r="CX38" s="71">
        <v>371.91325881341356</v>
      </c>
      <c r="CY38" s="29">
        <v>7.1092991181163283</v>
      </c>
      <c r="CZ38" s="29">
        <v>115.31620880252572</v>
      </c>
      <c r="DA38" s="29">
        <v>0</v>
      </c>
      <c r="DB38" s="29">
        <v>0</v>
      </c>
      <c r="DC38" s="29">
        <v>0</v>
      </c>
      <c r="DD38" s="71">
        <v>115.31620880252572</v>
      </c>
      <c r="DE38" s="76">
        <v>2016</v>
      </c>
      <c r="DF38" s="29">
        <v>2644.0426028979709</v>
      </c>
      <c r="DG38" s="29">
        <v>0</v>
      </c>
      <c r="DH38" s="29">
        <v>0</v>
      </c>
      <c r="DI38" s="29">
        <v>0</v>
      </c>
      <c r="DJ38" s="29">
        <v>0</v>
      </c>
      <c r="DK38" s="29">
        <v>0</v>
      </c>
      <c r="DL38" s="29">
        <v>0</v>
      </c>
      <c r="DM38" s="29">
        <v>0</v>
      </c>
      <c r="DN38" s="29">
        <v>0</v>
      </c>
      <c r="DO38" s="29">
        <v>0</v>
      </c>
      <c r="DP38" s="29">
        <v>424</v>
      </c>
      <c r="DQ38" s="29">
        <v>0</v>
      </c>
      <c r="DR38" s="29">
        <v>0</v>
      </c>
      <c r="DS38" s="29">
        <v>0</v>
      </c>
      <c r="DT38" s="29">
        <v>0</v>
      </c>
      <c r="DU38" s="29">
        <v>0</v>
      </c>
      <c r="DV38" s="29">
        <v>0</v>
      </c>
      <c r="DW38" s="29">
        <v>0</v>
      </c>
      <c r="DX38" s="29">
        <v>0</v>
      </c>
      <c r="DY38" s="29">
        <v>0</v>
      </c>
      <c r="DZ38" s="29">
        <v>0</v>
      </c>
      <c r="EA38" s="29">
        <v>0</v>
      </c>
      <c r="EB38" s="29">
        <v>0</v>
      </c>
      <c r="EC38" s="29">
        <v>0</v>
      </c>
      <c r="ED38" s="29">
        <v>0</v>
      </c>
      <c r="EE38" s="29">
        <v>0</v>
      </c>
      <c r="EF38" s="29">
        <v>0</v>
      </c>
      <c r="EG38" s="29">
        <v>0</v>
      </c>
      <c r="EH38" s="29">
        <v>0</v>
      </c>
      <c r="EI38" s="29">
        <v>0</v>
      </c>
      <c r="EJ38" s="29">
        <v>0</v>
      </c>
      <c r="EK38" s="29">
        <v>0</v>
      </c>
      <c r="EL38" s="29">
        <v>0</v>
      </c>
      <c r="EM38" s="29">
        <v>0</v>
      </c>
      <c r="EN38" s="29">
        <v>0</v>
      </c>
      <c r="EO38" s="29">
        <v>0</v>
      </c>
      <c r="EP38" s="29">
        <v>0</v>
      </c>
      <c r="EQ38" s="29">
        <v>0</v>
      </c>
      <c r="ER38" s="29">
        <v>0</v>
      </c>
      <c r="ES38" s="29">
        <v>0</v>
      </c>
      <c r="ET38" s="29">
        <v>0</v>
      </c>
      <c r="EU38" s="29">
        <v>0</v>
      </c>
      <c r="EV38" s="29">
        <v>0</v>
      </c>
      <c r="EW38" s="29">
        <v>0</v>
      </c>
      <c r="EX38" s="29">
        <v>0</v>
      </c>
      <c r="EY38" s="29">
        <v>0</v>
      </c>
      <c r="EZ38" s="29">
        <v>0</v>
      </c>
      <c r="FA38" s="29">
        <v>0</v>
      </c>
      <c r="FB38" s="29">
        <v>0</v>
      </c>
      <c r="FC38" s="29">
        <v>0</v>
      </c>
      <c r="FD38" s="29">
        <v>115.31620880252572</v>
      </c>
      <c r="FE38" s="29">
        <v>0</v>
      </c>
      <c r="FF38" s="29">
        <v>0</v>
      </c>
      <c r="FG38" s="29">
        <v>0</v>
      </c>
      <c r="FH38" s="29">
        <v>0</v>
      </c>
      <c r="FI38" s="29">
        <v>0</v>
      </c>
      <c r="FJ38" s="29">
        <v>0</v>
      </c>
      <c r="FK38" s="29">
        <v>0</v>
      </c>
      <c r="FL38" s="29">
        <v>0</v>
      </c>
      <c r="FM38" s="29">
        <v>0</v>
      </c>
    </row>
    <row r="39" spans="1:172" ht="30" customHeight="1" x14ac:dyDescent="0.25">
      <c r="A39" s="107"/>
      <c r="B39" s="104"/>
      <c r="C39" s="55" t="s">
        <v>123</v>
      </c>
      <c r="D39" s="4"/>
      <c r="E39" s="10" t="s">
        <v>55</v>
      </c>
      <c r="F39" s="20">
        <v>2340.5</v>
      </c>
      <c r="G39" s="20">
        <v>713.7137777396141</v>
      </c>
      <c r="H39" s="20">
        <v>48</v>
      </c>
      <c r="I39" s="20">
        <v>0</v>
      </c>
      <c r="J39" s="51">
        <v>34.804826911548751</v>
      </c>
      <c r="K39" s="49">
        <v>4.6498278994373268E-2</v>
      </c>
      <c r="L39" s="20">
        <v>3.5756619999999995</v>
      </c>
      <c r="M39" s="29">
        <v>796.51860465116283</v>
      </c>
      <c r="N39" s="29">
        <v>626.0368324037081</v>
      </c>
      <c r="O39" s="29">
        <v>80.16</v>
      </c>
      <c r="P39" s="29">
        <v>0</v>
      </c>
      <c r="Q39" s="29">
        <v>30.529190092242672</v>
      </c>
      <c r="R39" s="29">
        <v>27.032004719999996</v>
      </c>
      <c r="S39" s="29">
        <v>763.75802721595073</v>
      </c>
      <c r="T39" s="29">
        <v>749.39946662659486</v>
      </c>
      <c r="U39" s="29">
        <v>48</v>
      </c>
      <c r="V39" s="29">
        <v>0</v>
      </c>
      <c r="W39" s="29">
        <v>34.804826911548751</v>
      </c>
      <c r="X39" s="29">
        <v>3.5756619999999995</v>
      </c>
      <c r="Y39" s="29">
        <v>832.20429353814359</v>
      </c>
      <c r="Z39" s="29">
        <v>226.28946333747399</v>
      </c>
      <c r="AA39" s="29">
        <v>3276.7</v>
      </c>
      <c r="AB39" s="29">
        <v>538.31500000000005</v>
      </c>
      <c r="AC39" s="29">
        <v>147.15601468070795</v>
      </c>
      <c r="AD39" s="29">
        <v>4.9788049358686184</v>
      </c>
      <c r="AE39" s="29"/>
      <c r="AF39" s="29">
        <v>11.10491164126222</v>
      </c>
      <c r="AG39" s="29"/>
      <c r="AH39" s="29">
        <v>163.2397312578388</v>
      </c>
      <c r="AI39" s="29">
        <v>129.07847399503922</v>
      </c>
      <c r="AJ39" s="29">
        <v>8.3146042429005931</v>
      </c>
      <c r="AK39" s="29">
        <v>0</v>
      </c>
      <c r="AL39" s="29">
        <v>9.7407166918321817</v>
      </c>
      <c r="AM39" s="29"/>
      <c r="AN39" s="29">
        <v>147.13379492977199</v>
      </c>
      <c r="AO39" s="29">
        <v>481.09916319979027</v>
      </c>
      <c r="AP39" s="29">
        <v>4.9788049358686184</v>
      </c>
      <c r="AQ39" s="29"/>
      <c r="AR39" s="29">
        <v>10.322602323034948</v>
      </c>
      <c r="AS39" s="29"/>
      <c r="AT39" s="29">
        <v>496.40057045869384</v>
      </c>
      <c r="AU39" s="29">
        <v>421.99801320292522</v>
      </c>
      <c r="AV39" s="29">
        <v>8.3146042429005931</v>
      </c>
      <c r="AW39" s="29">
        <v>0</v>
      </c>
      <c r="AX39" s="29">
        <v>9.0545110127236814</v>
      </c>
      <c r="AY39" s="29"/>
      <c r="AZ39" s="29">
        <v>439.36712845854953</v>
      </c>
      <c r="BA39" s="29">
        <v>187.34986665664871</v>
      </c>
      <c r="BB39" s="29">
        <v>4.9788049358686184</v>
      </c>
      <c r="BC39" s="29"/>
      <c r="BD39" s="29">
        <v>10.441448073464626</v>
      </c>
      <c r="BE39" s="29"/>
      <c r="BF39" s="29">
        <v>202.77011966598195</v>
      </c>
      <c r="BG39" s="29">
        <v>164.33466850597338</v>
      </c>
      <c r="BH39" s="29">
        <v>8.3146042429005931</v>
      </c>
      <c r="BI39" s="29">
        <v>0</v>
      </c>
      <c r="BJ39" s="29">
        <v>9.1587570276728023</v>
      </c>
      <c r="BK39" s="29"/>
      <c r="BL39" s="29">
        <v>181.80802977654679</v>
      </c>
      <c r="BM39" s="29">
        <v>1.5379842778165516</v>
      </c>
      <c r="BN39" s="29">
        <v>7.4577722996615297</v>
      </c>
      <c r="BO39" s="29">
        <v>2.9608978253690013</v>
      </c>
      <c r="BP39" s="29">
        <v>48.442084766688794</v>
      </c>
      <c r="BQ39" s="29">
        <v>139.05256801694938</v>
      </c>
      <c r="BR39" s="29">
        <v>59.193251096213267</v>
      </c>
      <c r="BS39" s="29">
        <v>265.33775956953241</v>
      </c>
      <c r="BU39" s="77" t="s">
        <v>82</v>
      </c>
      <c r="BV39" s="29">
        <v>0</v>
      </c>
      <c r="BW39" s="29">
        <v>0</v>
      </c>
      <c r="BX39" s="29">
        <v>538.31500000000005</v>
      </c>
      <c r="BY39" s="29">
        <v>538.31500000000005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187.34986665664871</v>
      </c>
      <c r="CK39" s="29">
        <v>4.9788049358686184</v>
      </c>
      <c r="CL39" s="29">
        <v>0</v>
      </c>
      <c r="CM39" s="29">
        <v>10.441448073464626</v>
      </c>
      <c r="CN39" s="29">
        <v>202.77011966598195</v>
      </c>
      <c r="CO39" s="29">
        <v>187.34986665664871</v>
      </c>
      <c r="CP39" s="29">
        <v>4.9788049358686184</v>
      </c>
      <c r="CQ39" s="29">
        <v>0</v>
      </c>
      <c r="CR39" s="29">
        <v>10.441448073464626</v>
      </c>
      <c r="CS39" s="29">
        <v>202.77011966598195</v>
      </c>
      <c r="CT39" s="29">
        <v>164.33466850597338</v>
      </c>
      <c r="CU39" s="29">
        <v>8.3146042429005931</v>
      </c>
      <c r="CV39" s="29">
        <v>0</v>
      </c>
      <c r="CW39" s="29">
        <v>9.1587570276728023</v>
      </c>
      <c r="CX39" s="29">
        <v>181.80802977654679</v>
      </c>
      <c r="CY39" s="29">
        <v>2.9608978253690013</v>
      </c>
      <c r="CZ39" s="29">
        <v>50.953953637979843</v>
      </c>
      <c r="DA39" s="29">
        <v>5.3995139529495164</v>
      </c>
      <c r="DB39" s="29">
        <v>0</v>
      </c>
      <c r="DC39" s="29">
        <v>2.8397835052839073</v>
      </c>
      <c r="DD39" s="29">
        <v>59.193251096213267</v>
      </c>
      <c r="DE39" s="75">
        <v>2020</v>
      </c>
      <c r="DF39" s="29">
        <v>0</v>
      </c>
      <c r="DG39" s="29">
        <v>0</v>
      </c>
      <c r="DH39" s="29">
        <v>0</v>
      </c>
      <c r="DI39" s="29">
        <v>0</v>
      </c>
      <c r="DJ39" s="29">
        <v>538.31500000000005</v>
      </c>
      <c r="DK39" s="29">
        <v>0</v>
      </c>
      <c r="DL39" s="29">
        <v>0</v>
      </c>
      <c r="DM39" s="29">
        <v>0</v>
      </c>
      <c r="DN39" s="29">
        <v>0</v>
      </c>
      <c r="DO39" s="29">
        <v>0</v>
      </c>
      <c r="DP39" s="29">
        <v>0</v>
      </c>
      <c r="DQ39" s="29">
        <v>0</v>
      </c>
      <c r="DR39" s="29">
        <v>0</v>
      </c>
      <c r="DS39" s="29">
        <v>0</v>
      </c>
      <c r="DT39" s="29">
        <v>187.34986665664871</v>
      </c>
      <c r="DU39" s="29">
        <v>0</v>
      </c>
      <c r="DV39" s="29">
        <v>0</v>
      </c>
      <c r="DW39" s="29">
        <v>0</v>
      </c>
      <c r="DX39" s="29">
        <v>0</v>
      </c>
      <c r="DY39" s="29">
        <v>0</v>
      </c>
      <c r="DZ39" s="29">
        <v>0</v>
      </c>
      <c r="EA39" s="29">
        <v>0</v>
      </c>
      <c r="EB39" s="29">
        <v>0</v>
      </c>
      <c r="EC39" s="29">
        <v>0</v>
      </c>
      <c r="ED39" s="29">
        <v>4.9788049358686184</v>
      </c>
      <c r="EE39" s="29">
        <v>0</v>
      </c>
      <c r="EF39" s="29">
        <v>0</v>
      </c>
      <c r="EG39" s="29">
        <v>0</v>
      </c>
      <c r="EH39" s="29">
        <v>0</v>
      </c>
      <c r="EI39" s="29">
        <v>0</v>
      </c>
      <c r="EJ39" s="29">
        <v>0</v>
      </c>
      <c r="EK39" s="29">
        <v>0</v>
      </c>
      <c r="EL39" s="29">
        <v>0</v>
      </c>
      <c r="EM39" s="29">
        <v>0</v>
      </c>
      <c r="EN39" s="29">
        <v>0</v>
      </c>
      <c r="EO39" s="29">
        <v>0</v>
      </c>
      <c r="EP39" s="29">
        <v>0</v>
      </c>
      <c r="EQ39" s="29">
        <v>0</v>
      </c>
      <c r="ER39" s="29">
        <v>0</v>
      </c>
      <c r="ES39" s="29">
        <v>0</v>
      </c>
      <c r="ET39" s="29">
        <v>0</v>
      </c>
      <c r="EU39" s="29">
        <v>0</v>
      </c>
      <c r="EV39" s="29">
        <v>0</v>
      </c>
      <c r="EW39" s="29">
        <v>0</v>
      </c>
      <c r="EX39" s="29">
        <v>10.441448073464626</v>
      </c>
      <c r="EY39" s="29">
        <v>0</v>
      </c>
      <c r="EZ39" s="29">
        <v>0</v>
      </c>
      <c r="FA39" s="29">
        <v>0</v>
      </c>
      <c r="FB39" s="29">
        <v>0</v>
      </c>
      <c r="FC39" s="29">
        <v>0</v>
      </c>
      <c r="FD39" s="29">
        <v>0</v>
      </c>
      <c r="FE39" s="29">
        <v>0</v>
      </c>
      <c r="FF39" s="29">
        <v>0</v>
      </c>
      <c r="FG39" s="29">
        <v>0</v>
      </c>
      <c r="FH39" s="29">
        <v>59.193251096213267</v>
      </c>
      <c r="FI39" s="29">
        <v>0</v>
      </c>
      <c r="FJ39" s="29">
        <v>0</v>
      </c>
      <c r="FK39" s="29">
        <v>0</v>
      </c>
      <c r="FL39" s="29">
        <v>0</v>
      </c>
      <c r="FM39" s="29">
        <v>0</v>
      </c>
    </row>
    <row r="40" spans="1:172" ht="30" x14ac:dyDescent="0.25">
      <c r="A40" s="107"/>
      <c r="B40" s="104"/>
      <c r="C40" s="23" t="s">
        <v>123</v>
      </c>
      <c r="D40" s="24"/>
      <c r="E40" s="23"/>
      <c r="F40" s="22"/>
      <c r="G40" s="22"/>
      <c r="H40" s="22"/>
      <c r="I40" s="22"/>
      <c r="J40" s="52"/>
      <c r="K40" s="53"/>
      <c r="L40" s="22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29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29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29"/>
      <c r="BM40" s="54"/>
      <c r="BN40" s="54"/>
      <c r="BO40" s="54"/>
      <c r="BP40" s="54">
        <v>10.192029821083596</v>
      </c>
      <c r="BQ40" s="54">
        <v>27.648616442482496</v>
      </c>
      <c r="BR40" s="54">
        <v>27.319402221720232</v>
      </c>
      <c r="BS40" s="29">
        <v>0</v>
      </c>
      <c r="BU40" s="43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>
        <v>0</v>
      </c>
      <c r="CP40" s="29">
        <v>0</v>
      </c>
      <c r="CQ40" s="29">
        <v>0</v>
      </c>
      <c r="CR40" s="29">
        <v>0</v>
      </c>
      <c r="CS40" s="29">
        <v>0</v>
      </c>
      <c r="CT40" s="29"/>
      <c r="CU40" s="29"/>
      <c r="CV40" s="29"/>
      <c r="CW40" s="29"/>
      <c r="CX40" s="29"/>
      <c r="CY40" s="29"/>
      <c r="CZ40" s="29">
        <v>0</v>
      </c>
      <c r="DA40" s="29">
        <v>0</v>
      </c>
      <c r="DB40" s="29">
        <v>0</v>
      </c>
      <c r="DC40" s="29">
        <v>0</v>
      </c>
      <c r="DD40" s="29"/>
      <c r="DE40" s="75">
        <v>2020</v>
      </c>
      <c r="DF40" s="29">
        <v>0</v>
      </c>
      <c r="DG40" s="29">
        <v>0</v>
      </c>
      <c r="DH40" s="29">
        <v>0</v>
      </c>
      <c r="DI40" s="29">
        <v>0</v>
      </c>
      <c r="DJ40" s="29">
        <v>0</v>
      </c>
      <c r="DK40" s="29">
        <v>0</v>
      </c>
      <c r="DL40" s="29">
        <v>0</v>
      </c>
      <c r="DM40" s="29">
        <v>0</v>
      </c>
      <c r="DN40" s="29">
        <v>0</v>
      </c>
      <c r="DO40" s="29">
        <v>0</v>
      </c>
      <c r="DP40" s="29">
        <v>0</v>
      </c>
      <c r="DQ40" s="29">
        <v>0</v>
      </c>
      <c r="DR40" s="29">
        <v>0</v>
      </c>
      <c r="DS40" s="29">
        <v>0</v>
      </c>
      <c r="DT40" s="29">
        <v>0</v>
      </c>
      <c r="DU40" s="29">
        <v>0</v>
      </c>
      <c r="DV40" s="29">
        <v>0</v>
      </c>
      <c r="DW40" s="29">
        <v>0</v>
      </c>
      <c r="DX40" s="29">
        <v>0</v>
      </c>
      <c r="DY40" s="29">
        <v>0</v>
      </c>
      <c r="DZ40" s="29">
        <v>0</v>
      </c>
      <c r="EA40" s="29">
        <v>0</v>
      </c>
      <c r="EB40" s="29">
        <v>0</v>
      </c>
      <c r="EC40" s="29">
        <v>0</v>
      </c>
      <c r="ED40" s="29">
        <v>0</v>
      </c>
      <c r="EE40" s="29">
        <v>0</v>
      </c>
      <c r="EF40" s="29">
        <v>0</v>
      </c>
      <c r="EG40" s="29">
        <v>0</v>
      </c>
      <c r="EH40" s="29">
        <v>0</v>
      </c>
      <c r="EI40" s="29">
        <v>0</v>
      </c>
      <c r="EJ40" s="29">
        <v>0</v>
      </c>
      <c r="EK40" s="29">
        <v>0</v>
      </c>
      <c r="EL40" s="29">
        <v>0</v>
      </c>
      <c r="EM40" s="29">
        <v>0</v>
      </c>
      <c r="EN40" s="29">
        <v>0</v>
      </c>
      <c r="EO40" s="29">
        <v>0</v>
      </c>
      <c r="EP40" s="29">
        <v>0</v>
      </c>
      <c r="EQ40" s="29">
        <v>0</v>
      </c>
      <c r="ER40" s="29">
        <v>0</v>
      </c>
      <c r="ES40" s="29">
        <v>0</v>
      </c>
      <c r="ET40" s="29">
        <v>0</v>
      </c>
      <c r="EU40" s="29">
        <v>0</v>
      </c>
      <c r="EV40" s="29">
        <v>0</v>
      </c>
      <c r="EW40" s="29">
        <v>0</v>
      </c>
      <c r="EX40" s="29">
        <v>0</v>
      </c>
      <c r="EY40" s="29">
        <v>0</v>
      </c>
      <c r="EZ40" s="29">
        <v>0</v>
      </c>
      <c r="FA40" s="29">
        <v>0</v>
      </c>
      <c r="FB40" s="29">
        <v>0</v>
      </c>
      <c r="FC40" s="29">
        <v>0</v>
      </c>
      <c r="FD40" s="29">
        <v>0</v>
      </c>
      <c r="FE40" s="29">
        <v>0</v>
      </c>
      <c r="FF40" s="29">
        <v>0</v>
      </c>
      <c r="FG40" s="29">
        <v>0</v>
      </c>
      <c r="FH40" s="29">
        <v>0</v>
      </c>
      <c r="FI40" s="29">
        <v>0</v>
      </c>
      <c r="FJ40" s="29">
        <v>0</v>
      </c>
      <c r="FK40" s="29">
        <v>0</v>
      </c>
      <c r="FL40" s="29">
        <v>0</v>
      </c>
      <c r="FM40" s="29">
        <v>0</v>
      </c>
    </row>
    <row r="41" spans="1:172" ht="30" customHeight="1" x14ac:dyDescent="0.25">
      <c r="A41" s="107"/>
      <c r="B41" s="104"/>
      <c r="C41" s="10" t="s">
        <v>124</v>
      </c>
      <c r="D41" s="4"/>
      <c r="E41" s="10" t="s">
        <v>186</v>
      </c>
      <c r="F41" s="20">
        <v>5735.9</v>
      </c>
      <c r="G41" s="20">
        <v>498.12304721768885</v>
      </c>
      <c r="H41" s="20">
        <v>63.02</v>
      </c>
      <c r="I41" s="20">
        <v>0</v>
      </c>
      <c r="J41" s="51">
        <v>24.291371386962378</v>
      </c>
      <c r="K41" s="49">
        <v>4.6498278994373268E-2</v>
      </c>
      <c r="L41" s="20">
        <v>3.347334</v>
      </c>
      <c r="M41" s="29">
        <v>585.43441860465123</v>
      </c>
      <c r="N41" s="29">
        <v>644.29196581096539</v>
      </c>
      <c r="O41" s="29">
        <v>105.24339999999999</v>
      </c>
      <c r="P41" s="29">
        <v>0</v>
      </c>
      <c r="Q41" s="29">
        <v>31.419416368242388</v>
      </c>
      <c r="R41" s="29">
        <v>25.305845039999998</v>
      </c>
      <c r="S41" s="29">
        <v>806.26062721920778</v>
      </c>
      <c r="T41" s="29">
        <v>523.0291995785733</v>
      </c>
      <c r="U41" s="29">
        <v>63.02</v>
      </c>
      <c r="V41" s="29">
        <v>0</v>
      </c>
      <c r="W41" s="29">
        <v>24.291371386962378</v>
      </c>
      <c r="X41" s="29">
        <v>3.347334</v>
      </c>
      <c r="Y41" s="29">
        <v>610.34057096553568</v>
      </c>
      <c r="Z41" s="29">
        <v>554.57113127853745</v>
      </c>
      <c r="AA41" s="29">
        <v>5974.7767786613149</v>
      </c>
      <c r="AB41" s="29">
        <v>1165.5801344624488</v>
      </c>
      <c r="AC41" s="29">
        <v>102.70476027703653</v>
      </c>
      <c r="AD41" s="29">
        <v>6.5367559803841742</v>
      </c>
      <c r="AE41" s="29"/>
      <c r="AF41" s="29">
        <v>7.7504632786377785</v>
      </c>
      <c r="AG41" s="29"/>
      <c r="AH41" s="29">
        <v>116.99197953605848</v>
      </c>
      <c r="AI41" s="29">
        <v>132.84238154938757</v>
      </c>
      <c r="AJ41" s="29">
        <v>10.91638248724157</v>
      </c>
      <c r="AK41" s="29">
        <v>0</v>
      </c>
      <c r="AL41" s="29">
        <v>6.7983491869619579</v>
      </c>
      <c r="AM41" s="29"/>
      <c r="AN41" s="29">
        <v>150.5571132235911</v>
      </c>
      <c r="AO41" s="29">
        <v>335.77407170972469</v>
      </c>
      <c r="AP41" s="29">
        <v>6.5367559803841742</v>
      </c>
      <c r="AQ41" s="29"/>
      <c r="AR41" s="29">
        <v>7.2044652698893312</v>
      </c>
      <c r="AS41" s="29"/>
      <c r="AT41" s="29">
        <v>349.51529295999819</v>
      </c>
      <c r="AU41" s="29">
        <v>434.30340743833841</v>
      </c>
      <c r="AV41" s="29">
        <v>10.91638248724157</v>
      </c>
      <c r="AW41" s="29">
        <v>0</v>
      </c>
      <c r="AX41" s="29">
        <v>6.3194248974825484</v>
      </c>
      <c r="AY41" s="29"/>
      <c r="AZ41" s="29">
        <v>451.53921482306248</v>
      </c>
      <c r="BA41" s="29">
        <v>138.45975388892927</v>
      </c>
      <c r="BB41" s="29">
        <v>6.5367559803841742</v>
      </c>
      <c r="BC41" s="29"/>
      <c r="BD41" s="29">
        <v>7.7504632786377785</v>
      </c>
      <c r="BE41" s="29"/>
      <c r="BF41" s="29">
        <v>152.74697314795122</v>
      </c>
      <c r="BG41" s="29">
        <v>179.08929835124647</v>
      </c>
      <c r="BH41" s="29">
        <v>10.91638248724157</v>
      </c>
      <c r="BI41" s="29">
        <v>0</v>
      </c>
      <c r="BJ41" s="29">
        <v>6.7983491869619579</v>
      </c>
      <c r="BK41" s="29"/>
      <c r="BL41" s="29">
        <v>196.80403002545</v>
      </c>
      <c r="BM41" s="29">
        <v>3.683460179360297</v>
      </c>
      <c r="BN41" s="29">
        <v>13.232021898701658</v>
      </c>
      <c r="BO41" s="29">
        <v>5.9225420044077355</v>
      </c>
      <c r="BP41" s="29">
        <v>35.522108237143598</v>
      </c>
      <c r="BQ41" s="29">
        <v>95.3774443198499</v>
      </c>
      <c r="BR41" s="29">
        <v>44.726033330766143</v>
      </c>
      <c r="BS41" s="29">
        <v>209.23453239635688</v>
      </c>
      <c r="BU41" s="77" t="s">
        <v>82</v>
      </c>
      <c r="BV41" s="29">
        <v>0</v>
      </c>
      <c r="BW41" s="29">
        <v>0</v>
      </c>
      <c r="BX41" s="29">
        <v>1165.5801344624488</v>
      </c>
      <c r="BY41" s="29">
        <v>1165.5801344624488</v>
      </c>
      <c r="BZ41" s="29">
        <v>0</v>
      </c>
      <c r="CA41" s="29">
        <v>0</v>
      </c>
      <c r="CB41" s="29">
        <v>0</v>
      </c>
      <c r="CC41" s="29">
        <v>0</v>
      </c>
      <c r="CD41" s="29">
        <v>0</v>
      </c>
      <c r="CE41" s="29">
        <v>0</v>
      </c>
      <c r="CF41" s="29">
        <v>0</v>
      </c>
      <c r="CG41" s="29">
        <v>0</v>
      </c>
      <c r="CH41" s="29">
        <v>0</v>
      </c>
      <c r="CI41" s="29">
        <v>0</v>
      </c>
      <c r="CJ41" s="29">
        <v>138.45975388892927</v>
      </c>
      <c r="CK41" s="29">
        <v>6.5367559803841742</v>
      </c>
      <c r="CL41" s="29">
        <v>0</v>
      </c>
      <c r="CM41" s="29">
        <v>7.7504632786377785</v>
      </c>
      <c r="CN41" s="29">
        <v>152.74697314795122</v>
      </c>
      <c r="CO41" s="29">
        <v>138.45975388892927</v>
      </c>
      <c r="CP41" s="29">
        <v>6.5367559803841742</v>
      </c>
      <c r="CQ41" s="29">
        <v>0</v>
      </c>
      <c r="CR41" s="29">
        <v>7.7504632786377785</v>
      </c>
      <c r="CS41" s="29">
        <v>152.74697314795122</v>
      </c>
      <c r="CT41" s="29">
        <v>179.08929835124647</v>
      </c>
      <c r="CU41" s="29">
        <v>10.91638248724157</v>
      </c>
      <c r="CV41" s="29">
        <v>0</v>
      </c>
      <c r="CW41" s="29">
        <v>10.024754424898067</v>
      </c>
      <c r="CX41" s="29">
        <v>200.03043526338612</v>
      </c>
      <c r="CY41" s="29">
        <v>5.8270139387923354</v>
      </c>
      <c r="CZ41" s="29">
        <v>35.641824387048359</v>
      </c>
      <c r="DA41" s="29">
        <v>7.0891118607266366</v>
      </c>
      <c r="DB41" s="29">
        <v>0</v>
      </c>
      <c r="DC41" s="29">
        <v>1.9950970829911459</v>
      </c>
      <c r="DD41" s="29">
        <v>44.726033330766143</v>
      </c>
      <c r="DE41" s="75">
        <v>2020</v>
      </c>
      <c r="DF41" s="29">
        <v>0</v>
      </c>
      <c r="DG41" s="29">
        <v>0</v>
      </c>
      <c r="DH41" s="29">
        <v>0</v>
      </c>
      <c r="DI41" s="29">
        <v>0</v>
      </c>
      <c r="DJ41" s="29">
        <v>1165.5801344624488</v>
      </c>
      <c r="DK41" s="29">
        <v>0</v>
      </c>
      <c r="DL41" s="29">
        <v>0</v>
      </c>
      <c r="DM41" s="29">
        <v>0</v>
      </c>
      <c r="DN41" s="29">
        <v>0</v>
      </c>
      <c r="DO41" s="29">
        <v>0</v>
      </c>
      <c r="DP41" s="29">
        <v>0</v>
      </c>
      <c r="DQ41" s="29">
        <v>0</v>
      </c>
      <c r="DR41" s="29">
        <v>0</v>
      </c>
      <c r="DS41" s="29">
        <v>0</v>
      </c>
      <c r="DT41" s="29">
        <v>138.45975388892927</v>
      </c>
      <c r="DU41" s="29">
        <v>0</v>
      </c>
      <c r="DV41" s="29">
        <v>0</v>
      </c>
      <c r="DW41" s="29">
        <v>0</v>
      </c>
      <c r="DX41" s="29">
        <v>0</v>
      </c>
      <c r="DY41" s="29">
        <v>0</v>
      </c>
      <c r="DZ41" s="29">
        <v>0</v>
      </c>
      <c r="EA41" s="29">
        <v>0</v>
      </c>
      <c r="EB41" s="29">
        <v>0</v>
      </c>
      <c r="EC41" s="29">
        <v>0</v>
      </c>
      <c r="ED41" s="29">
        <v>6.5367559803841742</v>
      </c>
      <c r="EE41" s="29">
        <v>0</v>
      </c>
      <c r="EF41" s="29">
        <v>0</v>
      </c>
      <c r="EG41" s="29">
        <v>0</v>
      </c>
      <c r="EH41" s="29">
        <v>0</v>
      </c>
      <c r="EI41" s="29">
        <v>0</v>
      </c>
      <c r="EJ41" s="29">
        <v>0</v>
      </c>
      <c r="EK41" s="29">
        <v>0</v>
      </c>
      <c r="EL41" s="29">
        <v>0</v>
      </c>
      <c r="EM41" s="29">
        <v>0</v>
      </c>
      <c r="EN41" s="29">
        <v>0</v>
      </c>
      <c r="EO41" s="29">
        <v>0</v>
      </c>
      <c r="EP41" s="29">
        <v>0</v>
      </c>
      <c r="EQ41" s="29">
        <v>0</v>
      </c>
      <c r="ER41" s="29">
        <v>0</v>
      </c>
      <c r="ES41" s="29">
        <v>0</v>
      </c>
      <c r="ET41" s="29">
        <v>0</v>
      </c>
      <c r="EU41" s="29">
        <v>0</v>
      </c>
      <c r="EV41" s="29">
        <v>0</v>
      </c>
      <c r="EW41" s="29">
        <v>0</v>
      </c>
      <c r="EX41" s="29">
        <v>7.7504632786377785</v>
      </c>
      <c r="EY41" s="29">
        <v>0</v>
      </c>
      <c r="EZ41" s="29">
        <v>0</v>
      </c>
      <c r="FA41" s="29">
        <v>0</v>
      </c>
      <c r="FB41" s="29">
        <v>0</v>
      </c>
      <c r="FC41" s="29">
        <v>0</v>
      </c>
      <c r="FD41" s="29">
        <v>0</v>
      </c>
      <c r="FE41" s="29">
        <v>0</v>
      </c>
      <c r="FF41" s="29">
        <v>0</v>
      </c>
      <c r="FG41" s="29">
        <v>0</v>
      </c>
      <c r="FH41" s="29">
        <v>44.726033330766143</v>
      </c>
      <c r="FI41" s="29">
        <v>0</v>
      </c>
      <c r="FJ41" s="29">
        <v>0</v>
      </c>
      <c r="FK41" s="29">
        <v>0</v>
      </c>
      <c r="FL41" s="29">
        <v>0</v>
      </c>
      <c r="FM41" s="29">
        <v>0</v>
      </c>
    </row>
    <row r="42" spans="1:172" s="59" customFormat="1" ht="30" x14ac:dyDescent="0.25">
      <c r="A42" s="107"/>
      <c r="B42" s="104"/>
      <c r="C42" s="60" t="s">
        <v>125</v>
      </c>
      <c r="D42" s="61"/>
      <c r="E42" s="60" t="s">
        <v>126</v>
      </c>
      <c r="F42" s="62">
        <v>1090.9000000000001</v>
      </c>
      <c r="G42" s="62"/>
      <c r="H42" s="62">
        <v>16.62</v>
      </c>
      <c r="I42" s="62">
        <v>194.40990269534578</v>
      </c>
      <c r="J42" s="63">
        <v>9.4805554050424234</v>
      </c>
      <c r="K42" s="64">
        <v>4.6498278994373268E-2</v>
      </c>
      <c r="L42" s="62">
        <v>0.17780000000000001</v>
      </c>
      <c r="M42" s="65">
        <v>220.51045810038821</v>
      </c>
      <c r="N42" s="65"/>
      <c r="O42" s="65">
        <v>27.755400000000002</v>
      </c>
      <c r="P42" s="65">
        <v>182.48066678126486</v>
      </c>
      <c r="Q42" s="65"/>
      <c r="R42" s="65">
        <v>1.344168</v>
      </c>
      <c r="S42" s="65">
        <v>211.58023478126486</v>
      </c>
      <c r="T42" s="65">
        <v>0</v>
      </c>
      <c r="U42" s="65">
        <v>16.62</v>
      </c>
      <c r="V42" s="65">
        <v>194.40990269534578</v>
      </c>
      <c r="W42" s="65">
        <v>9.4805554050424234</v>
      </c>
      <c r="X42" s="65">
        <v>0.17780000000000001</v>
      </c>
      <c r="Y42" s="65">
        <v>220.51045810038821</v>
      </c>
      <c r="Z42" s="65">
        <v>410.17840000000001</v>
      </c>
      <c r="AA42" s="29">
        <v>1636.3500000000001</v>
      </c>
      <c r="AB42" s="29">
        <v>703.6305000000001</v>
      </c>
      <c r="AC42" s="65">
        <v>0</v>
      </c>
      <c r="AD42" s="65">
        <v>1.7239112090445092</v>
      </c>
      <c r="AE42" s="65">
        <v>38.17534942197414</v>
      </c>
      <c r="AF42" s="65">
        <v>3.0248887704754934</v>
      </c>
      <c r="AG42" s="65"/>
      <c r="AH42" s="65">
        <v>42.924149401494141</v>
      </c>
      <c r="AI42" s="65"/>
      <c r="AJ42" s="29">
        <v>2.8789317191043304</v>
      </c>
      <c r="AK42" s="29">
        <v>35.832862012416356</v>
      </c>
      <c r="AL42" s="29">
        <v>2.8392777946117613</v>
      </c>
      <c r="AM42" s="65"/>
      <c r="AN42" s="29">
        <v>41.551071526132446</v>
      </c>
      <c r="AO42" s="65"/>
      <c r="AP42" s="29">
        <v>1.7239112090445092</v>
      </c>
      <c r="AQ42" s="29">
        <v>124.80718984963883</v>
      </c>
      <c r="AR42" s="29">
        <v>2.8117939933003875</v>
      </c>
      <c r="AS42" s="65"/>
      <c r="AT42" s="29">
        <v>129.34289505198373</v>
      </c>
      <c r="AU42" s="65"/>
      <c r="AV42" s="29">
        <v>2.8789317191043304</v>
      </c>
      <c r="AW42" s="29">
        <v>117.14886385467669</v>
      </c>
      <c r="AX42" s="29">
        <v>2.6392587807271908</v>
      </c>
      <c r="AY42" s="65"/>
      <c r="AZ42" s="29">
        <v>122.66705435450821</v>
      </c>
      <c r="BA42" s="65"/>
      <c r="BB42" s="29">
        <v>1.7239112090445092</v>
      </c>
      <c r="BC42" s="29">
        <v>62.211168862510654</v>
      </c>
      <c r="BD42" s="29">
        <v>3.0248887704754934</v>
      </c>
      <c r="BE42" s="65"/>
      <c r="BF42" s="29">
        <v>66.959968842030662</v>
      </c>
      <c r="BG42" s="65"/>
      <c r="BH42" s="29">
        <v>2.8789317191043304</v>
      </c>
      <c r="BI42" s="29">
        <v>58.393813370004764</v>
      </c>
      <c r="BJ42" s="29">
        <v>2.8392777946117613</v>
      </c>
      <c r="BK42" s="65"/>
      <c r="BL42" s="29">
        <v>64.112022883720854</v>
      </c>
      <c r="BM42" s="65">
        <v>9.8716684055194381</v>
      </c>
      <c r="BN42" s="65">
        <v>13.339767622290358</v>
      </c>
      <c r="BO42" s="65">
        <v>10.975016359664171</v>
      </c>
      <c r="BP42" s="65">
        <v>253.71988490565863</v>
      </c>
      <c r="BQ42" s="65">
        <v>266.50086360259587</v>
      </c>
      <c r="BR42" s="65">
        <v>365.96025401117947</v>
      </c>
      <c r="BS42" s="66">
        <v>59.735641676687898</v>
      </c>
      <c r="BU42" s="77" t="s">
        <v>81</v>
      </c>
      <c r="BV42" s="29">
        <v>0</v>
      </c>
      <c r="BW42" s="29">
        <v>1636.3500000000001</v>
      </c>
      <c r="BX42" s="29">
        <v>0</v>
      </c>
      <c r="BY42" s="29">
        <v>1636.3500000000001</v>
      </c>
      <c r="BZ42" s="29">
        <v>0</v>
      </c>
      <c r="CA42" s="29">
        <v>0</v>
      </c>
      <c r="CB42" s="29">
        <v>0</v>
      </c>
      <c r="CC42" s="29">
        <v>0</v>
      </c>
      <c r="CD42" s="29">
        <v>0</v>
      </c>
      <c r="CE42" s="29">
        <v>0</v>
      </c>
      <c r="CF42" s="29">
        <v>1.7239112090445092</v>
      </c>
      <c r="CG42" s="29">
        <v>124.80718984963883</v>
      </c>
      <c r="CH42" s="29">
        <v>2.8117939933003875</v>
      </c>
      <c r="CI42" s="29">
        <v>129.34289505198373</v>
      </c>
      <c r="CJ42" s="29">
        <v>0</v>
      </c>
      <c r="CK42" s="29">
        <v>0</v>
      </c>
      <c r="CL42" s="29">
        <v>0</v>
      </c>
      <c r="CM42" s="29">
        <v>0</v>
      </c>
      <c r="CN42" s="29">
        <v>0</v>
      </c>
      <c r="CO42" s="29">
        <v>0</v>
      </c>
      <c r="CP42" s="29">
        <v>1.7239112090445092</v>
      </c>
      <c r="CQ42" s="29">
        <v>124.80718984963883</v>
      </c>
      <c r="CR42" s="29">
        <v>2.8117939933003875</v>
      </c>
      <c r="CS42" s="29">
        <v>129.34289505198373</v>
      </c>
      <c r="CT42" s="29"/>
      <c r="CU42" s="29">
        <v>2.8789317191043304</v>
      </c>
      <c r="CV42" s="29">
        <v>117.14886385467669</v>
      </c>
      <c r="CW42" s="29">
        <v>2.6392587807271908</v>
      </c>
      <c r="CX42" s="29">
        <v>122.66705435450821</v>
      </c>
      <c r="CY42" s="29">
        <v>13.339767622290358</v>
      </c>
      <c r="CZ42" s="29"/>
      <c r="DA42" s="29">
        <v>1.8695817062087703</v>
      </c>
      <c r="DB42" s="29">
        <v>25.211052349627046</v>
      </c>
      <c r="DC42" s="29">
        <v>0.56798238664667833</v>
      </c>
      <c r="DD42" s="29">
        <v>27.648616442482496</v>
      </c>
      <c r="DE42" s="75">
        <v>2020</v>
      </c>
      <c r="DF42" s="29">
        <v>0</v>
      </c>
      <c r="DG42" s="29">
        <v>0</v>
      </c>
      <c r="DH42" s="29">
        <v>0</v>
      </c>
      <c r="DI42" s="29">
        <v>0</v>
      </c>
      <c r="DJ42" s="29">
        <v>1636.3500000000001</v>
      </c>
      <c r="DK42" s="29">
        <v>0</v>
      </c>
      <c r="DL42" s="29">
        <v>0</v>
      </c>
      <c r="DM42" s="29">
        <v>0</v>
      </c>
      <c r="DN42" s="29">
        <v>0</v>
      </c>
      <c r="DO42" s="29">
        <v>0</v>
      </c>
      <c r="DP42" s="29">
        <v>0</v>
      </c>
      <c r="DQ42" s="29">
        <v>0</v>
      </c>
      <c r="DR42" s="29">
        <v>0</v>
      </c>
      <c r="DS42" s="29">
        <v>0</v>
      </c>
      <c r="DT42" s="29">
        <v>0</v>
      </c>
      <c r="DU42" s="29">
        <v>0</v>
      </c>
      <c r="DV42" s="29">
        <v>0</v>
      </c>
      <c r="DW42" s="29">
        <v>0</v>
      </c>
      <c r="DX42" s="29">
        <v>0</v>
      </c>
      <c r="DY42" s="29">
        <v>0</v>
      </c>
      <c r="DZ42" s="29">
        <v>0</v>
      </c>
      <c r="EA42" s="29">
        <v>0</v>
      </c>
      <c r="EB42" s="29">
        <v>0</v>
      </c>
      <c r="EC42" s="29">
        <v>0</v>
      </c>
      <c r="ED42" s="29">
        <v>1.7239112090445092</v>
      </c>
      <c r="EE42" s="29">
        <v>0</v>
      </c>
      <c r="EF42" s="29">
        <v>0</v>
      </c>
      <c r="EG42" s="29">
        <v>0</v>
      </c>
      <c r="EH42" s="29">
        <v>0</v>
      </c>
      <c r="EI42" s="29">
        <v>0</v>
      </c>
      <c r="EJ42" s="29">
        <v>0</v>
      </c>
      <c r="EK42" s="29">
        <v>0</v>
      </c>
      <c r="EL42" s="29">
        <v>0</v>
      </c>
      <c r="EM42" s="29">
        <v>0</v>
      </c>
      <c r="EN42" s="29">
        <v>124.80718984963883</v>
      </c>
      <c r="EO42" s="29">
        <v>0</v>
      </c>
      <c r="EP42" s="29">
        <v>0</v>
      </c>
      <c r="EQ42" s="29">
        <v>0</v>
      </c>
      <c r="ER42" s="29">
        <v>0</v>
      </c>
      <c r="ES42" s="29">
        <v>0</v>
      </c>
      <c r="ET42" s="29">
        <v>0</v>
      </c>
      <c r="EU42" s="29">
        <v>0</v>
      </c>
      <c r="EV42" s="29">
        <v>0</v>
      </c>
      <c r="EW42" s="29">
        <v>0</v>
      </c>
      <c r="EX42" s="29">
        <v>2.8117939933003875</v>
      </c>
      <c r="EY42" s="29">
        <v>0</v>
      </c>
      <c r="EZ42" s="29">
        <v>0</v>
      </c>
      <c r="FA42" s="29">
        <v>0</v>
      </c>
      <c r="FB42" s="29">
        <v>0</v>
      </c>
      <c r="FC42" s="29">
        <v>0</v>
      </c>
      <c r="FD42" s="29">
        <v>0</v>
      </c>
      <c r="FE42" s="29">
        <v>0</v>
      </c>
      <c r="FF42" s="29">
        <v>0</v>
      </c>
      <c r="FG42" s="29">
        <v>0</v>
      </c>
      <c r="FH42" s="29">
        <v>27.648616442482496</v>
      </c>
      <c r="FI42" s="29">
        <v>0</v>
      </c>
      <c r="FJ42" s="29">
        <v>0</v>
      </c>
      <c r="FK42" s="29">
        <v>0</v>
      </c>
      <c r="FL42" s="29">
        <v>0</v>
      </c>
      <c r="FM42" s="29">
        <v>0</v>
      </c>
      <c r="FO42" s="80">
        <f>V42-AQ42</f>
        <v>69.602712845706947</v>
      </c>
      <c r="FP42" s="79">
        <f>FO42*$H$5</f>
        <v>14.059747994832804</v>
      </c>
    </row>
    <row r="43" spans="1:172" ht="18.75" customHeight="1" x14ac:dyDescent="0.25">
      <c r="A43" s="107"/>
      <c r="B43" s="104"/>
      <c r="C43" s="10" t="s">
        <v>127</v>
      </c>
      <c r="D43" s="4"/>
      <c r="E43" s="10" t="s">
        <v>55</v>
      </c>
      <c r="F43" s="20">
        <v>5100.3999999999996</v>
      </c>
      <c r="G43" s="20">
        <v>815.6932259916149</v>
      </c>
      <c r="H43" s="20">
        <v>87.4</v>
      </c>
      <c r="I43" s="20">
        <v>0</v>
      </c>
      <c r="J43" s="51">
        <v>39.777936799082774</v>
      </c>
      <c r="K43" s="49">
        <v>4.6498278994373268E-2</v>
      </c>
      <c r="L43" s="20">
        <v>2.288932</v>
      </c>
      <c r="M43" s="29">
        <v>942.87116279069767</v>
      </c>
      <c r="N43" s="29">
        <v>715.48850441171635</v>
      </c>
      <c r="O43" s="29">
        <v>145.958</v>
      </c>
      <c r="P43" s="29">
        <v>0</v>
      </c>
      <c r="Q43" s="29">
        <v>34.89137288637</v>
      </c>
      <c r="R43" s="29">
        <v>17.30432592</v>
      </c>
      <c r="S43" s="29">
        <v>913.64220321808637</v>
      </c>
      <c r="T43" s="29">
        <v>856.47788729119566</v>
      </c>
      <c r="U43" s="29">
        <v>87.4</v>
      </c>
      <c r="V43" s="29">
        <v>0</v>
      </c>
      <c r="W43" s="29">
        <v>39.777936799082774</v>
      </c>
      <c r="X43" s="29">
        <v>2.288932</v>
      </c>
      <c r="Y43" s="29">
        <v>983.65582409027843</v>
      </c>
      <c r="Z43" s="29">
        <v>493.12829686240218</v>
      </c>
      <c r="AA43" s="29">
        <v>5312.8108024693902</v>
      </c>
      <c r="AB43" s="29">
        <v>1036.4415205656085</v>
      </c>
      <c r="AC43" s="29">
        <v>168.18249567653498</v>
      </c>
      <c r="AD43" s="29">
        <v>9.0655739873941101</v>
      </c>
      <c r="AE43" s="29"/>
      <c r="AF43" s="29">
        <v>12.691644022483402</v>
      </c>
      <c r="AG43" s="29"/>
      <c r="AH43" s="29">
        <v>189.93971368641252</v>
      </c>
      <c r="AI43" s="29">
        <v>147.5219340623419</v>
      </c>
      <c r="AJ43" s="29">
        <v>15.139508558948163</v>
      </c>
      <c r="AK43" s="29">
        <v>0</v>
      </c>
      <c r="AL43" s="29">
        <v>11.132525207786752</v>
      </c>
      <c r="AM43" s="29"/>
      <c r="AN43" s="29">
        <v>173.79396782907682</v>
      </c>
      <c r="AO43" s="29">
        <v>549.841323920013</v>
      </c>
      <c r="AP43" s="29">
        <v>9.0655739873941101</v>
      </c>
      <c r="AQ43" s="29"/>
      <c r="AR43" s="29">
        <v>11.797553938459673</v>
      </c>
      <c r="AS43" s="29"/>
      <c r="AT43" s="29">
        <v>570.70445184586686</v>
      </c>
      <c r="AU43" s="29">
        <v>482.29546841833434</v>
      </c>
      <c r="AV43" s="29">
        <v>15.139508558948163</v>
      </c>
      <c r="AW43" s="29">
        <v>0</v>
      </c>
      <c r="AX43" s="29">
        <v>10.348270592640469</v>
      </c>
      <c r="AY43" s="29"/>
      <c r="AZ43" s="29">
        <v>507.78324756992293</v>
      </c>
      <c r="BA43" s="29">
        <v>226.73249902911766</v>
      </c>
      <c r="BB43" s="29">
        <v>9.0655739873941101</v>
      </c>
      <c r="BC43" s="29"/>
      <c r="BD43" s="29">
        <v>12.691644022483402</v>
      </c>
      <c r="BE43" s="29"/>
      <c r="BF43" s="29">
        <v>248.4897170389952</v>
      </c>
      <c r="BG43" s="29">
        <v>198.87929856799124</v>
      </c>
      <c r="BH43" s="29">
        <v>15.139508558948163</v>
      </c>
      <c r="BI43" s="29">
        <v>0</v>
      </c>
      <c r="BJ43" s="29">
        <v>11.132525207786752</v>
      </c>
      <c r="BK43" s="29"/>
      <c r="BL43" s="29">
        <v>225.15133233472616</v>
      </c>
      <c r="BM43" s="29">
        <v>2.8374304529797305</v>
      </c>
      <c r="BN43" s="29">
        <v>10.462753207977393</v>
      </c>
      <c r="BO43" s="29">
        <v>4.6033106258716687</v>
      </c>
      <c r="BP43" s="29">
        <v>59.024350981095921</v>
      </c>
      <c r="BQ43" s="29">
        <v>162.58177091089468</v>
      </c>
      <c r="BR43" s="29">
        <v>74.94832365089546</v>
      </c>
      <c r="BS43" s="29">
        <v>338.54195979074132</v>
      </c>
      <c r="BU43" s="77" t="s">
        <v>82</v>
      </c>
      <c r="BV43" s="29">
        <v>0</v>
      </c>
      <c r="BW43" s="29">
        <v>0</v>
      </c>
      <c r="BX43" s="29">
        <v>1036.4415205656085</v>
      </c>
      <c r="BY43" s="29">
        <v>1036.4415205656085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226.73249902911766</v>
      </c>
      <c r="CK43" s="29">
        <v>9.0655739873941101</v>
      </c>
      <c r="CL43" s="29">
        <v>0</v>
      </c>
      <c r="CM43" s="29">
        <v>12.691644022483402</v>
      </c>
      <c r="CN43" s="29">
        <v>248.4897170389952</v>
      </c>
      <c r="CO43" s="29">
        <v>226.73249902911766</v>
      </c>
      <c r="CP43" s="29">
        <v>9.0655739873941101</v>
      </c>
      <c r="CQ43" s="29">
        <v>0</v>
      </c>
      <c r="CR43" s="29">
        <v>12.691644022483402</v>
      </c>
      <c r="CS43" s="29">
        <v>248.4897170389952</v>
      </c>
      <c r="CT43" s="29">
        <v>198.87929856799124</v>
      </c>
      <c r="CU43" s="29">
        <v>15.139508558948163</v>
      </c>
      <c r="CV43" s="29">
        <v>0</v>
      </c>
      <c r="CW43" s="29">
        <v>11.132525207786752</v>
      </c>
      <c r="CX43" s="29">
        <v>225.15133233472616</v>
      </c>
      <c r="CY43" s="29">
        <v>4.6033106258716687</v>
      </c>
      <c r="CZ43" s="29">
        <v>61.664934434811776</v>
      </c>
      <c r="DA43" s="29">
        <v>9.8316149893289122</v>
      </c>
      <c r="DB43" s="29">
        <v>0</v>
      </c>
      <c r="DC43" s="29">
        <v>3.4517742267547722</v>
      </c>
      <c r="DD43" s="29">
        <v>74.94832365089546</v>
      </c>
      <c r="DE43" s="75">
        <v>2020</v>
      </c>
      <c r="DF43" s="29">
        <v>0</v>
      </c>
      <c r="DG43" s="29">
        <v>0</v>
      </c>
      <c r="DH43" s="29">
        <v>0</v>
      </c>
      <c r="DI43" s="29">
        <v>0</v>
      </c>
      <c r="DJ43" s="29">
        <v>1036.4415205656085</v>
      </c>
      <c r="DK43" s="29">
        <v>0</v>
      </c>
      <c r="DL43" s="29">
        <v>0</v>
      </c>
      <c r="DM43" s="29">
        <v>0</v>
      </c>
      <c r="DN43" s="29">
        <v>0</v>
      </c>
      <c r="DO43" s="29">
        <v>0</v>
      </c>
      <c r="DP43" s="29">
        <v>0</v>
      </c>
      <c r="DQ43" s="29">
        <v>0</v>
      </c>
      <c r="DR43" s="29">
        <v>0</v>
      </c>
      <c r="DS43" s="29">
        <v>0</v>
      </c>
      <c r="DT43" s="29">
        <v>226.73249902911766</v>
      </c>
      <c r="DU43" s="29">
        <v>0</v>
      </c>
      <c r="DV43" s="29">
        <v>0</v>
      </c>
      <c r="DW43" s="29">
        <v>0</v>
      </c>
      <c r="DX43" s="29">
        <v>0</v>
      </c>
      <c r="DY43" s="29">
        <v>0</v>
      </c>
      <c r="DZ43" s="29">
        <v>0</v>
      </c>
      <c r="EA43" s="29">
        <v>0</v>
      </c>
      <c r="EB43" s="29">
        <v>0</v>
      </c>
      <c r="EC43" s="29">
        <v>0</v>
      </c>
      <c r="ED43" s="29">
        <v>9.0655739873941101</v>
      </c>
      <c r="EE43" s="29">
        <v>0</v>
      </c>
      <c r="EF43" s="29">
        <v>0</v>
      </c>
      <c r="EG43" s="29">
        <v>0</v>
      </c>
      <c r="EH43" s="29">
        <v>0</v>
      </c>
      <c r="EI43" s="29">
        <v>0</v>
      </c>
      <c r="EJ43" s="29">
        <v>0</v>
      </c>
      <c r="EK43" s="29">
        <v>0</v>
      </c>
      <c r="EL43" s="29">
        <v>0</v>
      </c>
      <c r="EM43" s="29">
        <v>0</v>
      </c>
      <c r="EN43" s="29">
        <v>0</v>
      </c>
      <c r="EO43" s="29">
        <v>0</v>
      </c>
      <c r="EP43" s="29">
        <v>0</v>
      </c>
      <c r="EQ43" s="29">
        <v>0</v>
      </c>
      <c r="ER43" s="29">
        <v>0</v>
      </c>
      <c r="ES43" s="29">
        <v>0</v>
      </c>
      <c r="ET43" s="29">
        <v>0</v>
      </c>
      <c r="EU43" s="29">
        <v>0</v>
      </c>
      <c r="EV43" s="29">
        <v>0</v>
      </c>
      <c r="EW43" s="29">
        <v>0</v>
      </c>
      <c r="EX43" s="29">
        <v>12.691644022483402</v>
      </c>
      <c r="EY43" s="29">
        <v>0</v>
      </c>
      <c r="EZ43" s="29">
        <v>0</v>
      </c>
      <c r="FA43" s="29">
        <v>0</v>
      </c>
      <c r="FB43" s="29">
        <v>0</v>
      </c>
      <c r="FC43" s="29">
        <v>0</v>
      </c>
      <c r="FD43" s="29">
        <v>0</v>
      </c>
      <c r="FE43" s="29">
        <v>0</v>
      </c>
      <c r="FF43" s="29">
        <v>0</v>
      </c>
      <c r="FG43" s="29">
        <v>0</v>
      </c>
      <c r="FH43" s="29">
        <v>74.94832365089546</v>
      </c>
      <c r="FI43" s="29">
        <v>0</v>
      </c>
      <c r="FJ43" s="29">
        <v>0</v>
      </c>
      <c r="FK43" s="29">
        <v>0</v>
      </c>
      <c r="FL43" s="29">
        <v>0</v>
      </c>
      <c r="FM43" s="29">
        <v>0</v>
      </c>
    </row>
    <row r="44" spans="1:172" ht="15" customHeight="1" x14ac:dyDescent="0.25">
      <c r="A44" s="107"/>
      <c r="B44" s="104"/>
      <c r="C44" s="11" t="s">
        <v>35</v>
      </c>
      <c r="D44" s="27"/>
      <c r="E44" s="27"/>
      <c r="F44" s="30">
        <v>169021.40699999998</v>
      </c>
      <c r="G44" s="30">
        <v>23364.732020280891</v>
      </c>
      <c r="H44" s="30">
        <v>1650.73325</v>
      </c>
      <c r="I44" s="30">
        <v>194.40990269534578</v>
      </c>
      <c r="J44" s="30">
        <v>1119.1873180698876</v>
      </c>
      <c r="K44" s="30"/>
      <c r="L44" s="30">
        <v>76.342614133333342</v>
      </c>
      <c r="M44" s="30">
        <v>26329.062491046119</v>
      </c>
      <c r="N44" s="30">
        <v>23144.319385804672</v>
      </c>
      <c r="O44" s="30">
        <v>2756.7245274999987</v>
      </c>
      <c r="P44" s="30">
        <v>182.48066678126486</v>
      </c>
      <c r="Q44" s="30">
        <v>1102.6058569235661</v>
      </c>
      <c r="R44" s="30">
        <v>577.15016284799992</v>
      </c>
      <c r="S44" s="30">
        <v>27763.280599857499</v>
      </c>
      <c r="T44" s="30">
        <v>24908.615971294934</v>
      </c>
      <c r="U44" s="30">
        <v>1674.0725</v>
      </c>
      <c r="V44" s="30">
        <v>194.40990269534578</v>
      </c>
      <c r="W44" s="30">
        <v>1119.1873180698876</v>
      </c>
      <c r="X44" s="30">
        <v>76.342614133333342</v>
      </c>
      <c r="Y44" s="30">
        <v>27946.906192060171</v>
      </c>
      <c r="Z44" s="30">
        <v>19799.705052768313</v>
      </c>
      <c r="AA44" s="30">
        <v>169488.83084581263</v>
      </c>
      <c r="AB44" s="30">
        <v>36162.574437166084</v>
      </c>
      <c r="AC44" s="30">
        <v>5121.4539490084744</v>
      </c>
      <c r="AD44" s="30">
        <v>165.07791407002179</v>
      </c>
      <c r="AE44" s="30">
        <v>38.17534942197414</v>
      </c>
      <c r="AF44" s="30">
        <v>331.59141838357039</v>
      </c>
      <c r="AG44" s="30">
        <v>0</v>
      </c>
      <c r="AH44" s="30">
        <v>5656.2986308840409</v>
      </c>
      <c r="AI44" s="30">
        <v>5038.6594297781694</v>
      </c>
      <c r="AJ44" s="30">
        <v>265.00358649693646</v>
      </c>
      <c r="AK44" s="30">
        <v>35.832862012416356</v>
      </c>
      <c r="AL44" s="30">
        <v>292.37838028956844</v>
      </c>
      <c r="AM44" s="30">
        <v>0</v>
      </c>
      <c r="AN44" s="30">
        <v>5631.8742585770906</v>
      </c>
      <c r="AO44" s="30">
        <v>15353.912543669694</v>
      </c>
      <c r="AP44" s="30">
        <v>165.07791407002179</v>
      </c>
      <c r="AQ44" s="30">
        <v>124.80718984963883</v>
      </c>
      <c r="AR44" s="30">
        <v>308.23174972292179</v>
      </c>
      <c r="AS44" s="30">
        <v>0</v>
      </c>
      <c r="AT44" s="30">
        <v>15952.029397312279</v>
      </c>
      <c r="AU44" s="30">
        <v>15253.953771334454</v>
      </c>
      <c r="AV44" s="30">
        <v>265.00358649693646</v>
      </c>
      <c r="AW44" s="30">
        <v>117.14886385467669</v>
      </c>
      <c r="AX44" s="30">
        <v>271.78115820102528</v>
      </c>
      <c r="AY44" s="30">
        <v>0</v>
      </c>
      <c r="AZ44" s="30">
        <v>15907.887379887086</v>
      </c>
      <c r="BA44" s="30">
        <v>6306.7711074339877</v>
      </c>
      <c r="BB44" s="30">
        <v>165.07791407002179</v>
      </c>
      <c r="BC44" s="30">
        <v>62.211168862510654</v>
      </c>
      <c r="BD44" s="30">
        <v>329.93712349075668</v>
      </c>
      <c r="BE44" s="30">
        <v>0</v>
      </c>
      <c r="BF44" s="30">
        <v>6863.9973138572741</v>
      </c>
      <c r="BG44" s="30">
        <v>6268.5699986756163</v>
      </c>
      <c r="BH44" s="30">
        <v>265.00358649693646</v>
      </c>
      <c r="BI44" s="30">
        <v>58.393813370004764</v>
      </c>
      <c r="BJ44" s="30">
        <v>290.9273090522459</v>
      </c>
      <c r="BK44" s="30">
        <v>0</v>
      </c>
      <c r="BL44" s="30">
        <v>6882.8947075948026</v>
      </c>
      <c r="BM44" s="30">
        <v>3.5156511214031911</v>
      </c>
      <c r="BN44" s="30">
        <v>10.654389662080677</v>
      </c>
      <c r="BO44" s="30">
        <v>5.2539775738924437</v>
      </c>
      <c r="BP44" s="30">
        <v>1902.7780054180982</v>
      </c>
      <c r="BQ44" s="30">
        <v>4666.4137952306619</v>
      </c>
      <c r="BR44" s="30">
        <v>2347.418485692549</v>
      </c>
      <c r="BS44" s="30">
        <v>8831.6982000797743</v>
      </c>
      <c r="BU44" s="31">
        <v>0</v>
      </c>
      <c r="BV44" s="30">
        <v>2644.0426028979709</v>
      </c>
      <c r="BW44" s="30">
        <v>9373.9027995262004</v>
      </c>
      <c r="BX44" s="30">
        <v>31940.508453386079</v>
      </c>
      <c r="BY44" s="30">
        <v>43958.45385581025</v>
      </c>
      <c r="BZ44" s="30">
        <v>424</v>
      </c>
      <c r="CA44" s="30">
        <v>0</v>
      </c>
      <c r="CB44" s="30">
        <v>0</v>
      </c>
      <c r="CC44" s="30">
        <v>0</v>
      </c>
      <c r="CD44" s="30">
        <v>424</v>
      </c>
      <c r="CE44" s="30">
        <v>633.05987107109559</v>
      </c>
      <c r="CF44" s="30">
        <v>9.8870412153245368</v>
      </c>
      <c r="CG44" s="30">
        <v>124.80718984963883</v>
      </c>
      <c r="CH44" s="30">
        <v>7.2309786131406044</v>
      </c>
      <c r="CI44" s="30">
        <v>774.9850807491996</v>
      </c>
      <c r="CJ44" s="30">
        <v>6001.214056477329</v>
      </c>
      <c r="CK44" s="30">
        <v>155.19087285469732</v>
      </c>
      <c r="CL44" s="30">
        <v>0</v>
      </c>
      <c r="CM44" s="30">
        <v>322.1581375271499</v>
      </c>
      <c r="CN44" s="30">
        <v>6478.5630668591748</v>
      </c>
      <c r="CO44" s="30">
        <v>7058.2739275484237</v>
      </c>
      <c r="CP44" s="30">
        <v>165.07791407002179</v>
      </c>
      <c r="CQ44" s="30">
        <v>124.80718984963883</v>
      </c>
      <c r="CR44" s="30">
        <v>329.38911614029053</v>
      </c>
      <c r="CS44" s="30">
        <v>7677.5481476083742</v>
      </c>
      <c r="CT44" s="30">
        <v>6927.7536374403107</v>
      </c>
      <c r="CU44" s="30">
        <v>275.68011649693642</v>
      </c>
      <c r="CV44" s="30">
        <v>117.14886385467669</v>
      </c>
      <c r="CW44" s="30">
        <v>330.32778907485539</v>
      </c>
      <c r="CX44" s="30">
        <v>7650.9104068667802</v>
      </c>
      <c r="CY44" s="30">
        <v>5.745519358893163</v>
      </c>
      <c r="CZ44" s="30">
        <v>1893.8998775885209</v>
      </c>
      <c r="DA44" s="30">
        <v>179.02699780893863</v>
      </c>
      <c r="DB44" s="30">
        <v>25.211052349627046</v>
      </c>
      <c r="DC44" s="30">
        <v>87.946299456392666</v>
      </c>
      <c r="DD44" s="30">
        <v>2186.0842272034788</v>
      </c>
      <c r="DE44" s="31"/>
      <c r="DF44" s="30">
        <v>7286.6454024241702</v>
      </c>
      <c r="DG44" s="30">
        <v>2583.8237604218293</v>
      </c>
      <c r="DH44" s="30">
        <v>13775.171707641111</v>
      </c>
      <c r="DI44" s="30">
        <v>14268.764953825599</v>
      </c>
      <c r="DJ44" s="30">
        <v>6044.0480314975366</v>
      </c>
      <c r="DK44" s="30">
        <v>0</v>
      </c>
      <c r="DL44" s="30">
        <v>0</v>
      </c>
      <c r="DM44" s="30">
        <v>0</v>
      </c>
      <c r="DN44" s="30">
        <v>0</v>
      </c>
      <c r="DO44" s="30">
        <v>0</v>
      </c>
      <c r="DP44" s="30">
        <v>851.0976576584776</v>
      </c>
      <c r="DQ44" s="30">
        <v>491.23553813811338</v>
      </c>
      <c r="DR44" s="30">
        <v>2337.0495354578811</v>
      </c>
      <c r="DS44" s="30">
        <v>2536.7013888912875</v>
      </c>
      <c r="DT44" s="30">
        <v>842.18980740266397</v>
      </c>
      <c r="DU44" s="30">
        <v>0</v>
      </c>
      <c r="DV44" s="30">
        <v>0</v>
      </c>
      <c r="DW44" s="30">
        <v>0</v>
      </c>
      <c r="DX44" s="30">
        <v>0</v>
      </c>
      <c r="DY44" s="30">
        <v>0</v>
      </c>
      <c r="DZ44" s="30">
        <v>4.1219999999999999</v>
      </c>
      <c r="EA44" s="30">
        <v>16.137</v>
      </c>
      <c r="EB44" s="30">
        <v>56.899442408751852</v>
      </c>
      <c r="EC44" s="30">
        <v>57.196096202847365</v>
      </c>
      <c r="ED44" s="30">
        <v>30.723375458422598</v>
      </c>
      <c r="EE44" s="30">
        <v>0</v>
      </c>
      <c r="EF44" s="30">
        <v>0</v>
      </c>
      <c r="EG44" s="30">
        <v>0</v>
      </c>
      <c r="EH44" s="30">
        <v>0</v>
      </c>
      <c r="EI44" s="30">
        <v>0</v>
      </c>
      <c r="EJ44" s="30">
        <v>0</v>
      </c>
      <c r="EK44" s="30">
        <v>0</v>
      </c>
      <c r="EL44" s="30">
        <v>0</v>
      </c>
      <c r="EM44" s="30">
        <v>0</v>
      </c>
      <c r="EN44" s="30">
        <v>124.80718984963883</v>
      </c>
      <c r="EO44" s="30">
        <v>0</v>
      </c>
      <c r="EP44" s="30">
        <v>0</v>
      </c>
      <c r="EQ44" s="30">
        <v>0</v>
      </c>
      <c r="ER44" s="30">
        <v>0</v>
      </c>
      <c r="ES44" s="30">
        <v>0</v>
      </c>
      <c r="ET44" s="30">
        <v>0</v>
      </c>
      <c r="EU44" s="30">
        <v>12.590999999999999</v>
      </c>
      <c r="EV44" s="30">
        <v>124.8942324043834</v>
      </c>
      <c r="EW44" s="30">
        <v>141.99513151845463</v>
      </c>
      <c r="EX44" s="30">
        <v>49.908752217452431</v>
      </c>
      <c r="EY44" s="30">
        <v>0</v>
      </c>
      <c r="EZ44" s="30">
        <v>0</v>
      </c>
      <c r="FA44" s="30">
        <v>0</v>
      </c>
      <c r="FB44" s="30">
        <v>0</v>
      </c>
      <c r="FC44" s="30">
        <v>0</v>
      </c>
      <c r="FD44" s="30">
        <v>235.94520334406968</v>
      </c>
      <c r="FE44" s="30">
        <v>154.52738374572729</v>
      </c>
      <c r="FF44" s="30">
        <v>723.34571032625922</v>
      </c>
      <c r="FG44" s="30">
        <v>773.43431624931145</v>
      </c>
      <c r="FH44" s="30">
        <v>298.83161353811141</v>
      </c>
      <c r="FI44" s="30">
        <v>0</v>
      </c>
      <c r="FJ44" s="30">
        <v>0</v>
      </c>
      <c r="FK44" s="30">
        <v>0</v>
      </c>
      <c r="FL44" s="30">
        <v>0</v>
      </c>
      <c r="FM44" s="30">
        <v>0</v>
      </c>
    </row>
    <row r="45" spans="1:172" ht="30" customHeight="1" x14ac:dyDescent="0.25">
      <c r="A45" s="107"/>
      <c r="B45" s="105" t="s">
        <v>34</v>
      </c>
      <c r="C45" s="10" t="s">
        <v>128</v>
      </c>
      <c r="D45" s="4"/>
      <c r="E45" s="10" t="s">
        <v>55</v>
      </c>
      <c r="F45" s="20">
        <v>3460</v>
      </c>
      <c r="G45" s="20">
        <v>391.51114426777565</v>
      </c>
      <c r="H45" s="20">
        <v>41.22</v>
      </c>
      <c r="I45" s="20">
        <v>0</v>
      </c>
      <c r="J45" s="51">
        <v>48.733041778735981</v>
      </c>
      <c r="K45" s="49">
        <v>0.11069548065215642</v>
      </c>
      <c r="L45" s="20">
        <v>2.2355999999999998</v>
      </c>
      <c r="M45" s="29">
        <v>481.46418604651166</v>
      </c>
      <c r="N45" s="29">
        <v>343.4155319018796</v>
      </c>
      <c r="O45" s="29">
        <v>68.837399999999988</v>
      </c>
      <c r="P45" s="29">
        <v>0</v>
      </c>
      <c r="Q45" s="29">
        <v>42.746378254292296</v>
      </c>
      <c r="R45" s="29">
        <v>16.901135999999997</v>
      </c>
      <c r="S45" s="29">
        <v>471.90044615617188</v>
      </c>
      <c r="T45" s="29">
        <v>418.91692436651999</v>
      </c>
      <c r="U45" s="29">
        <v>41.22</v>
      </c>
      <c r="V45" s="29">
        <v>0</v>
      </c>
      <c r="W45" s="29">
        <v>48.733041778735981</v>
      </c>
      <c r="X45" s="29">
        <v>2.2355999999999998</v>
      </c>
      <c r="Y45" s="29">
        <v>508.869966145256</v>
      </c>
      <c r="Z45" s="29">
        <v>553.6</v>
      </c>
      <c r="AA45" s="29">
        <v>6401</v>
      </c>
      <c r="AB45" s="29">
        <v>1038</v>
      </c>
      <c r="AC45" s="29">
        <v>82.546138763517689</v>
      </c>
      <c r="AD45" s="29">
        <v>6.137997320462417</v>
      </c>
      <c r="AE45" s="29"/>
      <c r="AF45" s="29">
        <v>16.482353406824725</v>
      </c>
      <c r="AG45" s="29"/>
      <c r="AH45" s="29">
        <v>105.16648949080484</v>
      </c>
      <c r="AI45" s="29">
        <v>72.405668561330444</v>
      </c>
      <c r="AJ45" s="29">
        <v>10.250455525172235</v>
      </c>
      <c r="AK45" s="29">
        <v>0</v>
      </c>
      <c r="AL45" s="29">
        <v>14.457560774638097</v>
      </c>
      <c r="AM45" s="29"/>
      <c r="AN45" s="29">
        <v>97.113684861140769</v>
      </c>
      <c r="AO45" s="29">
        <v>307.48277007700744</v>
      </c>
      <c r="AP45" s="29">
        <v>6.137997320462417</v>
      </c>
      <c r="AQ45" s="29"/>
      <c r="AR45" s="29">
        <v>15.856514620172987</v>
      </c>
      <c r="AS45" s="29"/>
      <c r="AT45" s="29">
        <v>329.47728201764289</v>
      </c>
      <c r="AU45" s="29">
        <v>269.70971473659296</v>
      </c>
      <c r="AV45" s="29">
        <v>10.250455525172235</v>
      </c>
      <c r="AW45" s="29">
        <v>0</v>
      </c>
      <c r="AX45" s="29">
        <v>13.908603834460077</v>
      </c>
      <c r="AY45" s="29"/>
      <c r="AZ45" s="29">
        <v>293.86877409622525</v>
      </c>
      <c r="BA45" s="29">
        <v>112.84650121480257</v>
      </c>
      <c r="BB45" s="29">
        <v>6.137997320462417</v>
      </c>
      <c r="BC45" s="29"/>
      <c r="BD45" s="29">
        <v>16.482353406824725</v>
      </c>
      <c r="BE45" s="29"/>
      <c r="BF45" s="29">
        <v>135.4668519420897</v>
      </c>
      <c r="BG45" s="29">
        <v>98.983750029455337</v>
      </c>
      <c r="BH45" s="29">
        <v>10.250455525172235</v>
      </c>
      <c r="BI45" s="29">
        <v>0</v>
      </c>
      <c r="BJ45" s="29">
        <v>14.457560774638097</v>
      </c>
      <c r="BK45" s="29"/>
      <c r="BL45" s="29">
        <v>123.69176632926568</v>
      </c>
      <c r="BM45" s="29">
        <v>5.7005354167290836</v>
      </c>
      <c r="BN45" s="29">
        <v>21.781831090036256</v>
      </c>
      <c r="BO45" s="29">
        <v>8.3918277732153914</v>
      </c>
      <c r="BP45" s="29">
        <v>33.589654038651133</v>
      </c>
      <c r="BQ45" s="29">
        <v>94.59595165111547</v>
      </c>
      <c r="BR45" s="29">
        <v>41.830509989652498</v>
      </c>
      <c r="BS45" s="29">
        <v>171.89087571344442</v>
      </c>
      <c r="BU45" s="77" t="s">
        <v>82</v>
      </c>
      <c r="BV45" s="29">
        <v>0</v>
      </c>
      <c r="BW45" s="29">
        <v>0</v>
      </c>
      <c r="BX45" s="29">
        <v>1038</v>
      </c>
      <c r="BY45" s="29">
        <v>1038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29">
        <v>0</v>
      </c>
      <c r="CF45" s="29">
        <v>0</v>
      </c>
      <c r="CG45" s="29">
        <v>0</v>
      </c>
      <c r="CH45" s="29">
        <v>0</v>
      </c>
      <c r="CI45" s="29">
        <v>0</v>
      </c>
      <c r="CJ45" s="29">
        <v>112.84650121480257</v>
      </c>
      <c r="CK45" s="29">
        <v>6.137997320462417</v>
      </c>
      <c r="CL45" s="29">
        <v>0</v>
      </c>
      <c r="CM45" s="29">
        <v>16.482353406824725</v>
      </c>
      <c r="CN45" s="29">
        <v>135.4668519420897</v>
      </c>
      <c r="CO45" s="29">
        <v>112.84650121480257</v>
      </c>
      <c r="CP45" s="29">
        <v>6.137997320462417</v>
      </c>
      <c r="CQ45" s="29">
        <v>0</v>
      </c>
      <c r="CR45" s="29">
        <v>16.482353406824725</v>
      </c>
      <c r="CS45" s="29">
        <v>135.4668519420897</v>
      </c>
      <c r="CT45" s="29">
        <v>98.983750029455337</v>
      </c>
      <c r="CU45" s="29">
        <v>10.250455525172235</v>
      </c>
      <c r="CV45" s="29">
        <v>0</v>
      </c>
      <c r="CW45" s="29">
        <v>14.457560774638097</v>
      </c>
      <c r="CX45" s="29">
        <v>123.69176632926568</v>
      </c>
      <c r="CY45" s="29">
        <v>8.3918277732153914</v>
      </c>
      <c r="CZ45" s="29">
        <v>30.691110133775108</v>
      </c>
      <c r="DA45" s="29">
        <v>6.6566580940414912</v>
      </c>
      <c r="DB45" s="29">
        <v>0</v>
      </c>
      <c r="DC45" s="29">
        <v>4.4827417618358991</v>
      </c>
      <c r="DD45" s="29">
        <v>41.830509989652498</v>
      </c>
      <c r="DE45" s="75">
        <v>2020</v>
      </c>
      <c r="DF45" s="29">
        <v>0</v>
      </c>
      <c r="DG45" s="29">
        <v>0</v>
      </c>
      <c r="DH45" s="29">
        <v>0</v>
      </c>
      <c r="DI45" s="29">
        <v>0</v>
      </c>
      <c r="DJ45" s="29">
        <v>1038</v>
      </c>
      <c r="DK45" s="29">
        <v>0</v>
      </c>
      <c r="DL45" s="29">
        <v>0</v>
      </c>
      <c r="DM45" s="29">
        <v>0</v>
      </c>
      <c r="DN45" s="29">
        <v>0</v>
      </c>
      <c r="DO45" s="29">
        <v>0</v>
      </c>
      <c r="DP45" s="29">
        <v>0</v>
      </c>
      <c r="DQ45" s="29">
        <v>0</v>
      </c>
      <c r="DR45" s="29">
        <v>0</v>
      </c>
      <c r="DS45" s="29">
        <v>0</v>
      </c>
      <c r="DT45" s="29">
        <v>112.84650121480257</v>
      </c>
      <c r="DU45" s="29">
        <v>0</v>
      </c>
      <c r="DV45" s="29">
        <v>0</v>
      </c>
      <c r="DW45" s="29">
        <v>0</v>
      </c>
      <c r="DX45" s="29">
        <v>0</v>
      </c>
      <c r="DY45" s="29">
        <v>0</v>
      </c>
      <c r="DZ45" s="29">
        <v>0</v>
      </c>
      <c r="EA45" s="29">
        <v>0</v>
      </c>
      <c r="EB45" s="29">
        <v>0</v>
      </c>
      <c r="EC45" s="29">
        <v>0</v>
      </c>
      <c r="ED45" s="29">
        <v>6.137997320462417</v>
      </c>
      <c r="EE45" s="29">
        <v>0</v>
      </c>
      <c r="EF45" s="29">
        <v>0</v>
      </c>
      <c r="EG45" s="29">
        <v>0</v>
      </c>
      <c r="EH45" s="29">
        <v>0</v>
      </c>
      <c r="EI45" s="29">
        <v>0</v>
      </c>
      <c r="EJ45" s="29">
        <v>0</v>
      </c>
      <c r="EK45" s="29">
        <v>0</v>
      </c>
      <c r="EL45" s="29">
        <v>0</v>
      </c>
      <c r="EM45" s="29">
        <v>0</v>
      </c>
      <c r="EN45" s="29">
        <v>0</v>
      </c>
      <c r="EO45" s="29">
        <v>0</v>
      </c>
      <c r="EP45" s="29">
        <v>0</v>
      </c>
      <c r="EQ45" s="29">
        <v>0</v>
      </c>
      <c r="ER45" s="29">
        <v>0</v>
      </c>
      <c r="ES45" s="29">
        <v>0</v>
      </c>
      <c r="ET45" s="29">
        <v>0</v>
      </c>
      <c r="EU45" s="29">
        <v>0</v>
      </c>
      <c r="EV45" s="29">
        <v>0</v>
      </c>
      <c r="EW45" s="29">
        <v>0</v>
      </c>
      <c r="EX45" s="29">
        <v>16.482353406824725</v>
      </c>
      <c r="EY45" s="29">
        <v>0</v>
      </c>
      <c r="EZ45" s="29">
        <v>0</v>
      </c>
      <c r="FA45" s="29">
        <v>0</v>
      </c>
      <c r="FB45" s="29">
        <v>0</v>
      </c>
      <c r="FC45" s="29">
        <v>0</v>
      </c>
      <c r="FD45" s="29">
        <v>0</v>
      </c>
      <c r="FE45" s="29">
        <v>0</v>
      </c>
      <c r="FF45" s="29">
        <v>0</v>
      </c>
      <c r="FG45" s="29">
        <v>0</v>
      </c>
      <c r="FH45" s="29">
        <v>41.830509989652498</v>
      </c>
      <c r="FI45" s="29">
        <v>0</v>
      </c>
      <c r="FJ45" s="29">
        <v>0</v>
      </c>
      <c r="FK45" s="29">
        <v>0</v>
      </c>
      <c r="FL45" s="29">
        <v>0</v>
      </c>
      <c r="FM45" s="29">
        <v>0</v>
      </c>
    </row>
    <row r="46" spans="1:172" s="72" customFormat="1" ht="30" customHeight="1" x14ac:dyDescent="0.25">
      <c r="A46" s="107"/>
      <c r="B46" s="105"/>
      <c r="C46" s="58" t="s">
        <v>67</v>
      </c>
      <c r="D46" s="67"/>
      <c r="E46" s="58" t="s">
        <v>55</v>
      </c>
      <c r="F46" s="68">
        <v>2290.3000000000002</v>
      </c>
      <c r="G46" s="68">
        <v>551.39361979620287</v>
      </c>
      <c r="H46" s="68">
        <v>57.68</v>
      </c>
      <c r="I46" s="68">
        <v>0</v>
      </c>
      <c r="J46" s="69">
        <v>68.634287180541222</v>
      </c>
      <c r="K46" s="70">
        <v>0.11069548065215642</v>
      </c>
      <c r="L46" s="68">
        <v>3.3239000000000001</v>
      </c>
      <c r="M46" s="71">
        <v>677.70790697674408</v>
      </c>
      <c r="N46" s="71">
        <v>483.65707081917492</v>
      </c>
      <c r="O46" s="71">
        <v>96.325599999999994</v>
      </c>
      <c r="P46" s="71">
        <v>0</v>
      </c>
      <c r="Q46" s="71">
        <v>60.202833518044294</v>
      </c>
      <c r="R46" s="71">
        <v>25.128684</v>
      </c>
      <c r="S46" s="71">
        <v>665.31418833721921</v>
      </c>
      <c r="T46" s="71">
        <v>589.99117318193714</v>
      </c>
      <c r="U46" s="71">
        <v>57.68</v>
      </c>
      <c r="V46" s="71">
        <v>0</v>
      </c>
      <c r="W46" s="71">
        <v>68.634287180541222</v>
      </c>
      <c r="X46" s="71">
        <v>3.3239000000000001</v>
      </c>
      <c r="Y46" s="71">
        <v>716.30546036247836</v>
      </c>
      <c r="Z46" s="71">
        <v>3017.910405027731</v>
      </c>
      <c r="AA46" s="71">
        <v>0</v>
      </c>
      <c r="AB46" s="71">
        <v>0</v>
      </c>
      <c r="AC46" s="71">
        <v>378</v>
      </c>
      <c r="AD46" s="71">
        <v>25.806999999999999</v>
      </c>
      <c r="AE46" s="71">
        <v>0</v>
      </c>
      <c r="AF46" s="71">
        <v>0</v>
      </c>
      <c r="AG46" s="71">
        <v>0</v>
      </c>
      <c r="AH46" s="71">
        <v>403.80700000000002</v>
      </c>
      <c r="AI46" s="71">
        <v>331.5641788478074</v>
      </c>
      <c r="AJ46" s="71">
        <v>43.097689999999993</v>
      </c>
      <c r="AK46" s="71">
        <v>0</v>
      </c>
      <c r="AL46" s="71">
        <v>0</v>
      </c>
      <c r="AM46" s="71">
        <v>0</v>
      </c>
      <c r="AN46" s="71">
        <v>374.6618688478074</v>
      </c>
      <c r="AO46" s="71">
        <v>0</v>
      </c>
      <c r="AP46" s="71">
        <v>0</v>
      </c>
      <c r="AQ46" s="71">
        <v>0</v>
      </c>
      <c r="AR46" s="71">
        <v>0</v>
      </c>
      <c r="AS46" s="71">
        <v>0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71">
        <v>0</v>
      </c>
      <c r="BB46" s="71">
        <v>0</v>
      </c>
      <c r="BC46" s="71">
        <v>0</v>
      </c>
      <c r="BD46" s="71">
        <v>0</v>
      </c>
      <c r="BE46" s="71">
        <v>0</v>
      </c>
      <c r="BF46" s="71">
        <v>0</v>
      </c>
      <c r="BG46" s="71">
        <v>0</v>
      </c>
      <c r="BH46" s="71">
        <v>0</v>
      </c>
      <c r="BI46" s="71">
        <v>0</v>
      </c>
      <c r="BJ46" s="71">
        <v>0</v>
      </c>
      <c r="BK46" s="71">
        <v>0</v>
      </c>
      <c r="BL46" s="71">
        <v>0</v>
      </c>
      <c r="BM46" s="71">
        <v>8.0550241590068143</v>
      </c>
      <c r="BN46" s="71" t="e">
        <v>#DIV/0!</v>
      </c>
      <c r="BO46" s="71" t="e">
        <v>#DIV/0!</v>
      </c>
      <c r="BP46" s="71">
        <v>130.79317953621398</v>
      </c>
      <c r="BQ46" s="71">
        <v>0</v>
      </c>
      <c r="BR46" s="71">
        <v>0</v>
      </c>
      <c r="BS46" s="71">
        <v>241.68176922127165</v>
      </c>
      <c r="BU46" s="78" t="s">
        <v>80</v>
      </c>
      <c r="BV46" s="29">
        <v>3017.910405027731</v>
      </c>
      <c r="BW46" s="29">
        <v>0</v>
      </c>
      <c r="BX46" s="29">
        <v>0</v>
      </c>
      <c r="BY46" s="29">
        <v>3017.910405027731</v>
      </c>
      <c r="BZ46" s="29">
        <v>378</v>
      </c>
      <c r="CA46" s="29">
        <v>25.806999999999999</v>
      </c>
      <c r="CB46" s="29">
        <v>0</v>
      </c>
      <c r="CC46" s="29">
        <v>0</v>
      </c>
      <c r="CD46" s="71">
        <v>403.80700000000002</v>
      </c>
      <c r="CE46" s="29">
        <v>0</v>
      </c>
      <c r="CF46" s="29">
        <v>0</v>
      </c>
      <c r="CG46" s="29">
        <v>0</v>
      </c>
      <c r="CH46" s="29">
        <v>0</v>
      </c>
      <c r="CI46" s="71">
        <v>0</v>
      </c>
      <c r="CJ46" s="29">
        <v>0</v>
      </c>
      <c r="CK46" s="29">
        <v>0</v>
      </c>
      <c r="CL46" s="29">
        <v>0</v>
      </c>
      <c r="CM46" s="29">
        <v>0</v>
      </c>
      <c r="CN46" s="71">
        <v>0</v>
      </c>
      <c r="CO46" s="29">
        <v>378</v>
      </c>
      <c r="CP46" s="29">
        <v>25.806999999999999</v>
      </c>
      <c r="CQ46" s="29">
        <v>0</v>
      </c>
      <c r="CR46" s="29">
        <v>0</v>
      </c>
      <c r="CS46" s="29">
        <v>403.80700000000002</v>
      </c>
      <c r="CT46" s="29">
        <v>331.5641788478074</v>
      </c>
      <c r="CU46" s="29">
        <v>43.097689999999993</v>
      </c>
      <c r="CV46" s="29">
        <v>0</v>
      </c>
      <c r="CW46" s="29">
        <v>0</v>
      </c>
      <c r="CX46" s="71">
        <v>374.6618688478074</v>
      </c>
      <c r="CY46" s="29">
        <v>8.0550241590068143</v>
      </c>
      <c r="CZ46" s="29">
        <v>102.80548803621397</v>
      </c>
      <c r="DA46" s="29">
        <v>27.9876915</v>
      </c>
      <c r="DB46" s="29">
        <v>0</v>
      </c>
      <c r="DC46" s="29">
        <v>0</v>
      </c>
      <c r="DD46" s="71">
        <v>130.79317953621398</v>
      </c>
      <c r="DE46" s="76">
        <v>2016</v>
      </c>
      <c r="DF46" s="29">
        <v>3017.910405027731</v>
      </c>
      <c r="DG46" s="29">
        <v>0</v>
      </c>
      <c r="DH46" s="29">
        <v>0</v>
      </c>
      <c r="DI46" s="29">
        <v>0</v>
      </c>
      <c r="DJ46" s="29">
        <v>0</v>
      </c>
      <c r="DK46" s="29">
        <v>0</v>
      </c>
      <c r="DL46" s="29">
        <v>0</v>
      </c>
      <c r="DM46" s="29">
        <v>0</v>
      </c>
      <c r="DN46" s="29">
        <v>0</v>
      </c>
      <c r="DO46" s="29">
        <v>0</v>
      </c>
      <c r="DP46" s="29">
        <v>378</v>
      </c>
      <c r="DQ46" s="29">
        <v>0</v>
      </c>
      <c r="DR46" s="29">
        <v>0</v>
      </c>
      <c r="DS46" s="29">
        <v>0</v>
      </c>
      <c r="DT46" s="29">
        <v>0</v>
      </c>
      <c r="DU46" s="29">
        <v>0</v>
      </c>
      <c r="DV46" s="29">
        <v>0</v>
      </c>
      <c r="DW46" s="29">
        <v>0</v>
      </c>
      <c r="DX46" s="29">
        <v>0</v>
      </c>
      <c r="DY46" s="29">
        <v>0</v>
      </c>
      <c r="DZ46" s="29">
        <v>25.806999999999999</v>
      </c>
      <c r="EA46" s="29">
        <v>0</v>
      </c>
      <c r="EB46" s="29">
        <v>0</v>
      </c>
      <c r="EC46" s="29">
        <v>0</v>
      </c>
      <c r="ED46" s="29">
        <v>0</v>
      </c>
      <c r="EE46" s="29">
        <v>0</v>
      </c>
      <c r="EF46" s="29">
        <v>0</v>
      </c>
      <c r="EG46" s="29">
        <v>0</v>
      </c>
      <c r="EH46" s="29">
        <v>0</v>
      </c>
      <c r="EI46" s="29">
        <v>0</v>
      </c>
      <c r="EJ46" s="29">
        <v>0</v>
      </c>
      <c r="EK46" s="29">
        <v>0</v>
      </c>
      <c r="EL46" s="29">
        <v>0</v>
      </c>
      <c r="EM46" s="29">
        <v>0</v>
      </c>
      <c r="EN46" s="29">
        <v>0</v>
      </c>
      <c r="EO46" s="29">
        <v>0</v>
      </c>
      <c r="EP46" s="29">
        <v>0</v>
      </c>
      <c r="EQ46" s="29">
        <v>0</v>
      </c>
      <c r="ER46" s="29">
        <v>0</v>
      </c>
      <c r="ES46" s="29">
        <v>0</v>
      </c>
      <c r="ET46" s="29">
        <v>0</v>
      </c>
      <c r="EU46" s="29">
        <v>0</v>
      </c>
      <c r="EV46" s="29">
        <v>0</v>
      </c>
      <c r="EW46" s="29">
        <v>0</v>
      </c>
      <c r="EX46" s="29">
        <v>0</v>
      </c>
      <c r="EY46" s="29">
        <v>0</v>
      </c>
      <c r="EZ46" s="29">
        <v>0</v>
      </c>
      <c r="FA46" s="29">
        <v>0</v>
      </c>
      <c r="FB46" s="29">
        <v>0</v>
      </c>
      <c r="FC46" s="29">
        <v>0</v>
      </c>
      <c r="FD46" s="29">
        <v>130.79317953621398</v>
      </c>
      <c r="FE46" s="29">
        <v>0</v>
      </c>
      <c r="FF46" s="29">
        <v>0</v>
      </c>
      <c r="FG46" s="29">
        <v>0</v>
      </c>
      <c r="FH46" s="29">
        <v>0</v>
      </c>
      <c r="FI46" s="29">
        <v>0</v>
      </c>
      <c r="FJ46" s="29">
        <v>0</v>
      </c>
      <c r="FK46" s="29">
        <v>0</v>
      </c>
      <c r="FL46" s="29">
        <v>0</v>
      </c>
      <c r="FM46" s="29">
        <v>0</v>
      </c>
    </row>
    <row r="47" spans="1:172" ht="30" customHeight="1" x14ac:dyDescent="0.25">
      <c r="A47" s="107"/>
      <c r="B47" s="105"/>
      <c r="C47" s="44" t="s">
        <v>129</v>
      </c>
      <c r="D47" s="4"/>
      <c r="E47" s="10" t="s">
        <v>55</v>
      </c>
      <c r="F47" s="20">
        <v>1864.76</v>
      </c>
      <c r="G47" s="20">
        <v>372.27</v>
      </c>
      <c r="H47" s="20">
        <v>39.039749999999998</v>
      </c>
      <c r="I47" s="20">
        <v>0</v>
      </c>
      <c r="J47" s="51">
        <v>56.292055555555564</v>
      </c>
      <c r="K47" s="49">
        <v>0.13135100232469901</v>
      </c>
      <c r="L47" s="20">
        <v>1.6897500000000001</v>
      </c>
      <c r="M47" s="29">
        <v>467.60180555555559</v>
      </c>
      <c r="N47" s="29">
        <v>326.53808693035251</v>
      </c>
      <c r="O47" s="29">
        <v>65.196382499999999</v>
      </c>
      <c r="P47" s="29">
        <v>0</v>
      </c>
      <c r="Q47" s="29">
        <v>49.376796761727341</v>
      </c>
      <c r="R47" s="29">
        <v>12.774509999999999</v>
      </c>
      <c r="S47" s="29">
        <v>453.8857761920799</v>
      </c>
      <c r="T47" s="29">
        <v>524.07899999999995</v>
      </c>
      <c r="U47" s="29">
        <v>39.039749999999998</v>
      </c>
      <c r="V47" s="29">
        <v>0</v>
      </c>
      <c r="W47" s="29">
        <v>56.292055555555564</v>
      </c>
      <c r="X47" s="29">
        <v>1.6897500000000001</v>
      </c>
      <c r="Y47" s="29">
        <v>639.11605555555548</v>
      </c>
      <c r="Z47" s="29">
        <v>313.06114020000001</v>
      </c>
      <c r="AA47" s="29">
        <v>3540.0363011255095</v>
      </c>
      <c r="AB47" s="29">
        <v>694.32000619999997</v>
      </c>
      <c r="AC47" s="29">
        <v>101.30268</v>
      </c>
      <c r="AD47" s="29">
        <v>7.6760000000000002</v>
      </c>
      <c r="AE47" s="29">
        <v>0</v>
      </c>
      <c r="AF47" s="29">
        <v>4.6180000000000003</v>
      </c>
      <c r="AG47" s="29">
        <v>0</v>
      </c>
      <c r="AH47" s="29">
        <v>113.59667999999999</v>
      </c>
      <c r="AI47" s="29">
        <v>88.858042088048151</v>
      </c>
      <c r="AJ47" s="29">
        <v>8.4440000000000008</v>
      </c>
      <c r="AK47" s="29">
        <v>0</v>
      </c>
      <c r="AL47" s="29">
        <v>4.0506967669819431</v>
      </c>
      <c r="AM47" s="29">
        <v>0</v>
      </c>
      <c r="AN47" s="29">
        <v>101.3527388550301</v>
      </c>
      <c r="AO47" s="29">
        <v>375.63118191585471</v>
      </c>
      <c r="AP47" s="29">
        <v>7.6760000000000002</v>
      </c>
      <c r="AQ47" s="29">
        <v>0</v>
      </c>
      <c r="AR47" s="29">
        <v>3.9870000000000001</v>
      </c>
      <c r="AS47" s="29">
        <v>0</v>
      </c>
      <c r="AT47" s="29">
        <v>387.29418191585472</v>
      </c>
      <c r="AU47" s="29">
        <v>329.48636079778231</v>
      </c>
      <c r="AV47" s="29">
        <v>8.4440000000000008</v>
      </c>
      <c r="AW47" s="29">
        <v>0</v>
      </c>
      <c r="AX47" s="29">
        <v>3.4972126483233019</v>
      </c>
      <c r="AY47" s="29">
        <v>0</v>
      </c>
      <c r="AZ47" s="29">
        <v>341.42757344610561</v>
      </c>
      <c r="BA47" s="29">
        <v>136.64143370439305</v>
      </c>
      <c r="BB47" s="29">
        <v>7.6760000000000002</v>
      </c>
      <c r="BC47" s="29">
        <v>0</v>
      </c>
      <c r="BD47" s="29">
        <v>4.6180000000000003</v>
      </c>
      <c r="BE47" s="29">
        <v>0</v>
      </c>
      <c r="BF47" s="29">
        <v>148.93543370439303</v>
      </c>
      <c r="BG47" s="29">
        <v>119.85556815551372</v>
      </c>
      <c r="BH47" s="29">
        <v>8.4440000000000008</v>
      </c>
      <c r="BI47" s="29">
        <v>0</v>
      </c>
      <c r="BJ47" s="29">
        <v>4.0506967669819431</v>
      </c>
      <c r="BK47" s="29">
        <v>0</v>
      </c>
      <c r="BL47" s="29">
        <v>132.35026492249568</v>
      </c>
      <c r="BM47" s="29">
        <v>3.0888276304776237</v>
      </c>
      <c r="BN47" s="29">
        <v>10.368337464356271</v>
      </c>
      <c r="BO47" s="29">
        <v>5.2460794589764799</v>
      </c>
      <c r="BP47" s="29">
        <v>37.132101366475261</v>
      </c>
      <c r="BQ47" s="29">
        <v>111.57021051661296</v>
      </c>
      <c r="BR47" s="29">
        <v>46.743259623543224</v>
      </c>
      <c r="BS47" s="29">
        <v>200.18339619902522</v>
      </c>
      <c r="BU47" s="77" t="s">
        <v>82</v>
      </c>
      <c r="BV47" s="29">
        <v>0</v>
      </c>
      <c r="BW47" s="29">
        <v>0</v>
      </c>
      <c r="BX47" s="29">
        <v>694.32000619999997</v>
      </c>
      <c r="BY47" s="29">
        <v>694.32000619999997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29">
        <v>136.64143370439305</v>
      </c>
      <c r="CK47" s="29">
        <v>7.6760000000000002</v>
      </c>
      <c r="CL47" s="29">
        <v>0</v>
      </c>
      <c r="CM47" s="29">
        <v>4.6180000000000003</v>
      </c>
      <c r="CN47" s="29">
        <v>148.93543370439303</v>
      </c>
      <c r="CO47" s="29">
        <v>136.64143370439305</v>
      </c>
      <c r="CP47" s="29">
        <v>7.6760000000000002</v>
      </c>
      <c r="CQ47" s="29">
        <v>0</v>
      </c>
      <c r="CR47" s="29">
        <v>4.6180000000000003</v>
      </c>
      <c r="CS47" s="29">
        <v>148.93543370439303</v>
      </c>
      <c r="CT47" s="29">
        <v>119.85556815551375</v>
      </c>
      <c r="CU47" s="29">
        <v>12.81892</v>
      </c>
      <c r="CV47" s="29">
        <v>0</v>
      </c>
      <c r="CW47" s="29">
        <v>4.0506967669819431</v>
      </c>
      <c r="CX47" s="29">
        <v>136.72518492249571</v>
      </c>
      <c r="CY47" s="29">
        <v>5.0782158868066878</v>
      </c>
      <c r="CZ47" s="29">
        <v>37.162670047481754</v>
      </c>
      <c r="DA47" s="29">
        <v>8.3246219999999997</v>
      </c>
      <c r="DB47" s="29">
        <v>0</v>
      </c>
      <c r="DC47" s="29">
        <v>1.2559675760614712</v>
      </c>
      <c r="DD47" s="29">
        <v>46.743259623543224</v>
      </c>
      <c r="DE47" s="75">
        <v>2017</v>
      </c>
      <c r="DF47" s="29">
        <v>0</v>
      </c>
      <c r="DG47" s="29">
        <v>694.32000619999997</v>
      </c>
      <c r="DH47" s="29">
        <v>0</v>
      </c>
      <c r="DI47" s="29">
        <v>0</v>
      </c>
      <c r="DJ47" s="29">
        <v>0</v>
      </c>
      <c r="DK47" s="29">
        <v>0</v>
      </c>
      <c r="DL47" s="29">
        <v>0</v>
      </c>
      <c r="DM47" s="29">
        <v>0</v>
      </c>
      <c r="DN47" s="29">
        <v>0</v>
      </c>
      <c r="DO47" s="29">
        <v>0</v>
      </c>
      <c r="DP47" s="29">
        <v>0</v>
      </c>
      <c r="DQ47" s="29">
        <v>136.64143370439305</v>
      </c>
      <c r="DR47" s="29">
        <v>0</v>
      </c>
      <c r="DS47" s="29">
        <v>0</v>
      </c>
      <c r="DT47" s="29">
        <v>0</v>
      </c>
      <c r="DU47" s="29">
        <v>0</v>
      </c>
      <c r="DV47" s="29">
        <v>0</v>
      </c>
      <c r="DW47" s="29">
        <v>0</v>
      </c>
      <c r="DX47" s="29">
        <v>0</v>
      </c>
      <c r="DY47" s="29">
        <v>0</v>
      </c>
      <c r="DZ47" s="29">
        <v>0</v>
      </c>
      <c r="EA47" s="29">
        <v>7.6760000000000002</v>
      </c>
      <c r="EB47" s="29">
        <v>0</v>
      </c>
      <c r="EC47" s="29">
        <v>0</v>
      </c>
      <c r="ED47" s="29">
        <v>0</v>
      </c>
      <c r="EE47" s="29">
        <v>0</v>
      </c>
      <c r="EF47" s="29">
        <v>0</v>
      </c>
      <c r="EG47" s="29">
        <v>0</v>
      </c>
      <c r="EH47" s="29">
        <v>0</v>
      </c>
      <c r="EI47" s="29">
        <v>0</v>
      </c>
      <c r="EJ47" s="29">
        <v>0</v>
      </c>
      <c r="EK47" s="29">
        <v>0</v>
      </c>
      <c r="EL47" s="29">
        <v>0</v>
      </c>
      <c r="EM47" s="29">
        <v>0</v>
      </c>
      <c r="EN47" s="29">
        <v>0</v>
      </c>
      <c r="EO47" s="29">
        <v>0</v>
      </c>
      <c r="EP47" s="29">
        <v>0</v>
      </c>
      <c r="EQ47" s="29">
        <v>0</v>
      </c>
      <c r="ER47" s="29">
        <v>0</v>
      </c>
      <c r="ES47" s="29">
        <v>0</v>
      </c>
      <c r="ET47" s="29">
        <v>0</v>
      </c>
      <c r="EU47" s="29">
        <v>4.6180000000000003</v>
      </c>
      <c r="EV47" s="29">
        <v>0</v>
      </c>
      <c r="EW47" s="29">
        <v>0</v>
      </c>
      <c r="EX47" s="29">
        <v>0</v>
      </c>
      <c r="EY47" s="29">
        <v>0</v>
      </c>
      <c r="EZ47" s="29">
        <v>0</v>
      </c>
      <c r="FA47" s="29">
        <v>0</v>
      </c>
      <c r="FB47" s="29">
        <v>0</v>
      </c>
      <c r="FC47" s="29">
        <v>0</v>
      </c>
      <c r="FD47" s="29">
        <v>0</v>
      </c>
      <c r="FE47" s="29">
        <v>46.743259623543224</v>
      </c>
      <c r="FF47" s="29">
        <v>0</v>
      </c>
      <c r="FG47" s="29">
        <v>0</v>
      </c>
      <c r="FH47" s="29">
        <v>0</v>
      </c>
      <c r="FI47" s="29">
        <v>0</v>
      </c>
      <c r="FJ47" s="29">
        <v>0</v>
      </c>
      <c r="FK47" s="29">
        <v>0</v>
      </c>
      <c r="FL47" s="29">
        <v>0</v>
      </c>
      <c r="FM47" s="29">
        <v>0</v>
      </c>
    </row>
    <row r="48" spans="1:172" ht="30" customHeight="1" x14ac:dyDescent="0.25">
      <c r="A48" s="107"/>
      <c r="B48" s="105"/>
      <c r="C48" s="10" t="s">
        <v>130</v>
      </c>
      <c r="D48" s="4"/>
      <c r="E48" s="10" t="s">
        <v>55</v>
      </c>
      <c r="F48" s="20">
        <v>1963.7</v>
      </c>
      <c r="G48" s="20">
        <v>421.44347986898811</v>
      </c>
      <c r="H48" s="20">
        <v>35.1</v>
      </c>
      <c r="I48" s="20">
        <v>0</v>
      </c>
      <c r="J48" s="51">
        <v>52.458845712407282</v>
      </c>
      <c r="K48" s="49">
        <v>0.11069548065215642</v>
      </c>
      <c r="L48" s="20">
        <v>1.9777599999999997</v>
      </c>
      <c r="M48" s="29">
        <v>509.00232558139544</v>
      </c>
      <c r="N48" s="29">
        <v>369.67079717863356</v>
      </c>
      <c r="O48" s="29">
        <v>58.616999999999997</v>
      </c>
      <c r="P48" s="29">
        <v>0</v>
      </c>
      <c r="Q48" s="29">
        <v>46.014481751159103</v>
      </c>
      <c r="R48" s="29">
        <v>14.951865599999998</v>
      </c>
      <c r="S48" s="29">
        <v>489.25414452979271</v>
      </c>
      <c r="T48" s="29">
        <v>450.94452345981728</v>
      </c>
      <c r="U48" s="29">
        <v>35.1</v>
      </c>
      <c r="V48" s="29">
        <v>0</v>
      </c>
      <c r="W48" s="29">
        <v>52.458845712407282</v>
      </c>
      <c r="X48" s="29">
        <v>1.9777599999999997</v>
      </c>
      <c r="Y48" s="29">
        <v>538.50336917222455</v>
      </c>
      <c r="Z48" s="29">
        <v>336.59561593465492</v>
      </c>
      <c r="AA48" s="29">
        <v>4003.3824677717521</v>
      </c>
      <c r="AB48" s="29">
        <v>780.60704030464262</v>
      </c>
      <c r="AC48" s="29">
        <v>88.85706698160169</v>
      </c>
      <c r="AD48" s="29">
        <v>5.2266789410051153</v>
      </c>
      <c r="AE48" s="29"/>
      <c r="AF48" s="29">
        <v>17.742484416871868</v>
      </c>
      <c r="AG48" s="29"/>
      <c r="AH48" s="29">
        <v>111.82623033947868</v>
      </c>
      <c r="AI48" s="29">
        <v>77.941323938040696</v>
      </c>
      <c r="AJ48" s="29">
        <v>8.7285538314785427</v>
      </c>
      <c r="AK48" s="29">
        <v>0</v>
      </c>
      <c r="AL48" s="29">
        <v>15.562889620106191</v>
      </c>
      <c r="AM48" s="29"/>
      <c r="AN48" s="29">
        <v>102.23276738962544</v>
      </c>
      <c r="AO48" s="29">
        <v>330.99085560736603</v>
      </c>
      <c r="AP48" s="29">
        <v>5.2266789410051153</v>
      </c>
      <c r="AQ48" s="29"/>
      <c r="AR48" s="29">
        <v>17.068798163120949</v>
      </c>
      <c r="AS48" s="29"/>
      <c r="AT48" s="29">
        <v>353.28633271149209</v>
      </c>
      <c r="AU48" s="29">
        <v>290.32992393013097</v>
      </c>
      <c r="AV48" s="29">
        <v>8.7285538314785427</v>
      </c>
      <c r="AW48" s="29">
        <v>0</v>
      </c>
      <c r="AX48" s="29">
        <v>14.971963086968678</v>
      </c>
      <c r="AY48" s="29"/>
      <c r="AZ48" s="29">
        <v>314.03044084857822</v>
      </c>
      <c r="BA48" s="29">
        <v>121.47399342093468</v>
      </c>
      <c r="BB48" s="29">
        <v>5.2266789410051153</v>
      </c>
      <c r="BC48" s="29"/>
      <c r="BD48" s="29">
        <v>17.742484416871868</v>
      </c>
      <c r="BE48" s="29"/>
      <c r="BF48" s="29">
        <v>144.44315677881167</v>
      </c>
      <c r="BG48" s="29">
        <v>106.55138857136551</v>
      </c>
      <c r="BH48" s="29">
        <v>8.7285538314785427</v>
      </c>
      <c r="BI48" s="29">
        <v>0</v>
      </c>
      <c r="BJ48" s="29">
        <v>15.562889620106191</v>
      </c>
      <c r="BK48" s="29"/>
      <c r="BL48" s="29">
        <v>130.84283202295023</v>
      </c>
      <c r="BM48" s="29">
        <v>3.2924435533651861</v>
      </c>
      <c r="BN48" s="29">
        <v>12.748389796077559</v>
      </c>
      <c r="BO48" s="29">
        <v>5.9659900984696037</v>
      </c>
      <c r="BP48" s="29">
        <v>34.660446819354831</v>
      </c>
      <c r="BQ48" s="29">
        <v>100.33087979720939</v>
      </c>
      <c r="BR48" s="29">
        <v>43.53134375278583</v>
      </c>
      <c r="BS48" s="29">
        <v>174.97766705509241</v>
      </c>
      <c r="BU48" s="77" t="s">
        <v>82</v>
      </c>
      <c r="BV48" s="29">
        <v>0</v>
      </c>
      <c r="BW48" s="29">
        <v>0</v>
      </c>
      <c r="BX48" s="29">
        <v>780.60704030464262</v>
      </c>
      <c r="BY48" s="29">
        <v>780.60704030464262</v>
      </c>
      <c r="BZ48" s="29">
        <v>0</v>
      </c>
      <c r="CA48" s="29">
        <v>0</v>
      </c>
      <c r="CB48" s="29">
        <v>0</v>
      </c>
      <c r="CC48" s="29">
        <v>0</v>
      </c>
      <c r="CD48" s="29">
        <v>0</v>
      </c>
      <c r="CE48" s="29">
        <v>0</v>
      </c>
      <c r="CF48" s="29">
        <v>0</v>
      </c>
      <c r="CG48" s="29">
        <v>0</v>
      </c>
      <c r="CH48" s="29">
        <v>0</v>
      </c>
      <c r="CI48" s="29">
        <v>0</v>
      </c>
      <c r="CJ48" s="29">
        <v>121.47399342093468</v>
      </c>
      <c r="CK48" s="29">
        <v>5.2266789410051153</v>
      </c>
      <c r="CL48" s="29">
        <v>0</v>
      </c>
      <c r="CM48" s="29">
        <v>17.742484416871868</v>
      </c>
      <c r="CN48" s="29">
        <v>144.44315677881167</v>
      </c>
      <c r="CO48" s="29">
        <v>121.47399342093468</v>
      </c>
      <c r="CP48" s="29">
        <v>5.2266789410051153</v>
      </c>
      <c r="CQ48" s="29">
        <v>0</v>
      </c>
      <c r="CR48" s="29">
        <v>17.742484416871868</v>
      </c>
      <c r="CS48" s="29">
        <v>144.44315677881167</v>
      </c>
      <c r="CT48" s="29">
        <v>106.55138857136551</v>
      </c>
      <c r="CU48" s="29">
        <v>8.7285538314785427</v>
      </c>
      <c r="CV48" s="29">
        <v>0</v>
      </c>
      <c r="CW48" s="29">
        <v>15.562889620106191</v>
      </c>
      <c r="CX48" s="29">
        <v>130.84283202295023</v>
      </c>
      <c r="CY48" s="29">
        <v>5.9659900984696037</v>
      </c>
      <c r="CZ48" s="29">
        <v>33.037548088219665</v>
      </c>
      <c r="DA48" s="29">
        <v>5.6683333115200476</v>
      </c>
      <c r="DB48" s="29">
        <v>0</v>
      </c>
      <c r="DC48" s="29">
        <v>4.8254623530461203</v>
      </c>
      <c r="DD48" s="29">
        <v>43.53134375278583</v>
      </c>
      <c r="DE48" s="75">
        <v>2020</v>
      </c>
      <c r="DF48" s="29">
        <v>0</v>
      </c>
      <c r="DG48" s="29">
        <v>0</v>
      </c>
      <c r="DH48" s="29">
        <v>0</v>
      </c>
      <c r="DI48" s="29">
        <v>0</v>
      </c>
      <c r="DJ48" s="29">
        <v>780.60704030464262</v>
      </c>
      <c r="DK48" s="29">
        <v>0</v>
      </c>
      <c r="DL48" s="29">
        <v>0</v>
      </c>
      <c r="DM48" s="29">
        <v>0</v>
      </c>
      <c r="DN48" s="29">
        <v>0</v>
      </c>
      <c r="DO48" s="29">
        <v>0</v>
      </c>
      <c r="DP48" s="29">
        <v>0</v>
      </c>
      <c r="DQ48" s="29">
        <v>0</v>
      </c>
      <c r="DR48" s="29">
        <v>0</v>
      </c>
      <c r="DS48" s="29">
        <v>0</v>
      </c>
      <c r="DT48" s="29">
        <v>121.47399342093468</v>
      </c>
      <c r="DU48" s="29">
        <v>0</v>
      </c>
      <c r="DV48" s="29">
        <v>0</v>
      </c>
      <c r="DW48" s="29">
        <v>0</v>
      </c>
      <c r="DX48" s="29">
        <v>0</v>
      </c>
      <c r="DY48" s="29">
        <v>0</v>
      </c>
      <c r="DZ48" s="29">
        <v>0</v>
      </c>
      <c r="EA48" s="29">
        <v>0</v>
      </c>
      <c r="EB48" s="29">
        <v>0</v>
      </c>
      <c r="EC48" s="29">
        <v>0</v>
      </c>
      <c r="ED48" s="29">
        <v>5.2266789410051153</v>
      </c>
      <c r="EE48" s="29">
        <v>0</v>
      </c>
      <c r="EF48" s="29">
        <v>0</v>
      </c>
      <c r="EG48" s="29">
        <v>0</v>
      </c>
      <c r="EH48" s="29">
        <v>0</v>
      </c>
      <c r="EI48" s="29">
        <v>0</v>
      </c>
      <c r="EJ48" s="29">
        <v>0</v>
      </c>
      <c r="EK48" s="29">
        <v>0</v>
      </c>
      <c r="EL48" s="29">
        <v>0</v>
      </c>
      <c r="EM48" s="29">
        <v>0</v>
      </c>
      <c r="EN48" s="29">
        <v>0</v>
      </c>
      <c r="EO48" s="29">
        <v>0</v>
      </c>
      <c r="EP48" s="29">
        <v>0</v>
      </c>
      <c r="EQ48" s="29">
        <v>0</v>
      </c>
      <c r="ER48" s="29">
        <v>0</v>
      </c>
      <c r="ES48" s="29">
        <v>0</v>
      </c>
      <c r="ET48" s="29">
        <v>0</v>
      </c>
      <c r="EU48" s="29">
        <v>0</v>
      </c>
      <c r="EV48" s="29">
        <v>0</v>
      </c>
      <c r="EW48" s="29">
        <v>0</v>
      </c>
      <c r="EX48" s="29">
        <v>17.742484416871868</v>
      </c>
      <c r="EY48" s="29">
        <v>0</v>
      </c>
      <c r="EZ48" s="29">
        <v>0</v>
      </c>
      <c r="FA48" s="29">
        <v>0</v>
      </c>
      <c r="FB48" s="29">
        <v>0</v>
      </c>
      <c r="FC48" s="29">
        <v>0</v>
      </c>
      <c r="FD48" s="29">
        <v>0</v>
      </c>
      <c r="FE48" s="29">
        <v>0</v>
      </c>
      <c r="FF48" s="29">
        <v>0</v>
      </c>
      <c r="FG48" s="29">
        <v>0</v>
      </c>
      <c r="FH48" s="29">
        <v>43.53134375278583</v>
      </c>
      <c r="FI48" s="29">
        <v>0</v>
      </c>
      <c r="FJ48" s="29">
        <v>0</v>
      </c>
      <c r="FK48" s="29">
        <v>0</v>
      </c>
      <c r="FL48" s="29">
        <v>0</v>
      </c>
      <c r="FM48" s="29">
        <v>0</v>
      </c>
    </row>
    <row r="49" spans="1:169" ht="30" customHeight="1" x14ac:dyDescent="0.25">
      <c r="A49" s="107"/>
      <c r="B49" s="105"/>
      <c r="C49" s="10" t="s">
        <v>131</v>
      </c>
      <c r="D49" s="4"/>
      <c r="E49" s="10" t="s">
        <v>55</v>
      </c>
      <c r="F49" s="20">
        <v>1925</v>
      </c>
      <c r="G49" s="20">
        <v>393.33421853243874</v>
      </c>
      <c r="H49" s="20">
        <v>39</v>
      </c>
      <c r="I49" s="20">
        <v>0</v>
      </c>
      <c r="J49" s="51">
        <v>48.9599675140729</v>
      </c>
      <c r="K49" s="49">
        <v>0.11069548065215642</v>
      </c>
      <c r="L49" s="20">
        <v>3.7084000000000001</v>
      </c>
      <c r="M49" s="29">
        <v>481.29418604651164</v>
      </c>
      <c r="N49" s="29">
        <v>345.01464862553462</v>
      </c>
      <c r="O49" s="29">
        <v>65.13</v>
      </c>
      <c r="P49" s="29">
        <v>0</v>
      </c>
      <c r="Q49" s="29">
        <v>42.945427050843669</v>
      </c>
      <c r="R49" s="29">
        <v>28.035504</v>
      </c>
      <c r="S49" s="29">
        <v>481.12557967637827</v>
      </c>
      <c r="T49" s="29">
        <v>420.86761382970946</v>
      </c>
      <c r="U49" s="29">
        <v>39</v>
      </c>
      <c r="V49" s="29">
        <v>0</v>
      </c>
      <c r="W49" s="29">
        <v>48.9599675140729</v>
      </c>
      <c r="X49" s="29">
        <v>3.7084000000000001</v>
      </c>
      <c r="Y49" s="29">
        <v>508.82758134378236</v>
      </c>
      <c r="Z49" s="29">
        <v>329.96209231257865</v>
      </c>
      <c r="AA49" s="29">
        <v>3924.4850284975419</v>
      </c>
      <c r="AB49" s="29">
        <v>765.22307510639973</v>
      </c>
      <c r="AC49" s="29">
        <v>82.930515411361327</v>
      </c>
      <c r="AD49" s="29">
        <v>5.8074210455612389</v>
      </c>
      <c r="AE49" s="29"/>
      <c r="AF49" s="29">
        <v>16.559103595821931</v>
      </c>
      <c r="AG49" s="29"/>
      <c r="AH49" s="29">
        <v>105.29704005274451</v>
      </c>
      <c r="AI49" s="29">
        <v>72.742826041781626</v>
      </c>
      <c r="AJ49" s="29">
        <v>9.6983931460872679</v>
      </c>
      <c r="AK49" s="29">
        <v>0</v>
      </c>
      <c r="AL49" s="29">
        <v>14.524882503186436</v>
      </c>
      <c r="AM49" s="29"/>
      <c r="AN49" s="29">
        <v>96.966101691055329</v>
      </c>
      <c r="AO49" s="29">
        <v>308.91456565463551</v>
      </c>
      <c r="AP49" s="29">
        <v>5.8074210455612389</v>
      </c>
      <c r="AQ49" s="29"/>
      <c r="AR49" s="29">
        <v>15.930350586669817</v>
      </c>
      <c r="AS49" s="29"/>
      <c r="AT49" s="29">
        <v>330.65233728686655</v>
      </c>
      <c r="AU49" s="29">
        <v>270.9656198291172</v>
      </c>
      <c r="AV49" s="29">
        <v>9.6983931460872679</v>
      </c>
      <c r="AW49" s="29">
        <v>0</v>
      </c>
      <c r="AX49" s="29">
        <v>13.973369341340913</v>
      </c>
      <c r="AY49" s="29"/>
      <c r="AZ49" s="29">
        <v>294.63738231654537</v>
      </c>
      <c r="BA49" s="29">
        <v>113.37197170327804</v>
      </c>
      <c r="BB49" s="29">
        <v>5.8074210455612389</v>
      </c>
      <c r="BC49" s="29"/>
      <c r="BD49" s="29">
        <v>16.559103595821931</v>
      </c>
      <c r="BE49" s="29"/>
      <c r="BF49" s="29">
        <v>135.7384963446612</v>
      </c>
      <c r="BG49" s="29">
        <v>99.444668524217562</v>
      </c>
      <c r="BH49" s="29">
        <v>9.6983931460872679</v>
      </c>
      <c r="BI49" s="29">
        <v>0</v>
      </c>
      <c r="BJ49" s="29">
        <v>14.524882503186436</v>
      </c>
      <c r="BK49" s="29"/>
      <c r="BL49" s="29">
        <v>123.66794417349126</v>
      </c>
      <c r="BM49" s="29">
        <v>3.4028602424780794</v>
      </c>
      <c r="BN49" s="29">
        <v>13.319711835754937</v>
      </c>
      <c r="BO49" s="29">
        <v>6.1877237486286969</v>
      </c>
      <c r="BP49" s="29">
        <v>33.356557744467949</v>
      </c>
      <c r="BQ49" s="29">
        <v>94.646931590235084</v>
      </c>
      <c r="BR49" s="29">
        <v>41.635787296382162</v>
      </c>
      <c r="BS49" s="29">
        <v>170.07553648921049</v>
      </c>
      <c r="BU49" s="77" t="s">
        <v>82</v>
      </c>
      <c r="BV49" s="29">
        <v>0</v>
      </c>
      <c r="BW49" s="29">
        <v>0</v>
      </c>
      <c r="BX49" s="29">
        <v>765.22307510639973</v>
      </c>
      <c r="BY49" s="29">
        <v>765.22307510639973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>
        <v>0</v>
      </c>
      <c r="CF49" s="29">
        <v>0</v>
      </c>
      <c r="CG49" s="29">
        <v>0</v>
      </c>
      <c r="CH49" s="29">
        <v>0</v>
      </c>
      <c r="CI49" s="29">
        <v>0</v>
      </c>
      <c r="CJ49" s="29">
        <v>113.37197170327804</v>
      </c>
      <c r="CK49" s="29">
        <v>5.8074210455612389</v>
      </c>
      <c r="CL49" s="29">
        <v>0</v>
      </c>
      <c r="CM49" s="29">
        <v>16.559103595821931</v>
      </c>
      <c r="CN49" s="29">
        <v>135.7384963446612</v>
      </c>
      <c r="CO49" s="29">
        <v>113.37197170327804</v>
      </c>
      <c r="CP49" s="29">
        <v>5.8074210455612389</v>
      </c>
      <c r="CQ49" s="29">
        <v>0</v>
      </c>
      <c r="CR49" s="29">
        <v>16.559103595821931</v>
      </c>
      <c r="CS49" s="29">
        <v>135.7384963446612</v>
      </c>
      <c r="CT49" s="29">
        <v>99.444668524217562</v>
      </c>
      <c r="CU49" s="29">
        <v>9.6983931460872679</v>
      </c>
      <c r="CV49" s="29">
        <v>0</v>
      </c>
      <c r="CW49" s="29">
        <v>14.524882503186436</v>
      </c>
      <c r="CX49" s="29">
        <v>123.66794417349126</v>
      </c>
      <c r="CY49" s="29">
        <v>6.1877237486286969</v>
      </c>
      <c r="CZ49" s="29">
        <v>30.834023493606715</v>
      </c>
      <c r="DA49" s="29">
        <v>6.2981481239111634</v>
      </c>
      <c r="DB49" s="29">
        <v>0</v>
      </c>
      <c r="DC49" s="29">
        <v>4.5036156788642838</v>
      </c>
      <c r="DD49" s="29">
        <v>41.635787296382162</v>
      </c>
      <c r="DE49" s="75">
        <v>2020</v>
      </c>
      <c r="DF49" s="29">
        <v>0</v>
      </c>
      <c r="DG49" s="29">
        <v>0</v>
      </c>
      <c r="DH49" s="29">
        <v>0</v>
      </c>
      <c r="DI49" s="29">
        <v>0</v>
      </c>
      <c r="DJ49" s="29">
        <v>765.22307510639973</v>
      </c>
      <c r="DK49" s="29">
        <v>0</v>
      </c>
      <c r="DL49" s="29">
        <v>0</v>
      </c>
      <c r="DM49" s="29">
        <v>0</v>
      </c>
      <c r="DN49" s="29">
        <v>0</v>
      </c>
      <c r="DO49" s="29">
        <v>0</v>
      </c>
      <c r="DP49" s="29">
        <v>0</v>
      </c>
      <c r="DQ49" s="29">
        <v>0</v>
      </c>
      <c r="DR49" s="29">
        <v>0</v>
      </c>
      <c r="DS49" s="29">
        <v>0</v>
      </c>
      <c r="DT49" s="29">
        <v>113.37197170327804</v>
      </c>
      <c r="DU49" s="29">
        <v>0</v>
      </c>
      <c r="DV49" s="29">
        <v>0</v>
      </c>
      <c r="DW49" s="29">
        <v>0</v>
      </c>
      <c r="DX49" s="29">
        <v>0</v>
      </c>
      <c r="DY49" s="29">
        <v>0</v>
      </c>
      <c r="DZ49" s="29">
        <v>0</v>
      </c>
      <c r="EA49" s="29">
        <v>0</v>
      </c>
      <c r="EB49" s="29">
        <v>0</v>
      </c>
      <c r="EC49" s="29">
        <v>0</v>
      </c>
      <c r="ED49" s="29">
        <v>5.8074210455612389</v>
      </c>
      <c r="EE49" s="29">
        <v>0</v>
      </c>
      <c r="EF49" s="29">
        <v>0</v>
      </c>
      <c r="EG49" s="29">
        <v>0</v>
      </c>
      <c r="EH49" s="29">
        <v>0</v>
      </c>
      <c r="EI49" s="29">
        <v>0</v>
      </c>
      <c r="EJ49" s="29">
        <v>0</v>
      </c>
      <c r="EK49" s="29">
        <v>0</v>
      </c>
      <c r="EL49" s="29">
        <v>0</v>
      </c>
      <c r="EM49" s="29">
        <v>0</v>
      </c>
      <c r="EN49" s="29">
        <v>0</v>
      </c>
      <c r="EO49" s="29">
        <v>0</v>
      </c>
      <c r="EP49" s="29">
        <v>0</v>
      </c>
      <c r="EQ49" s="29">
        <v>0</v>
      </c>
      <c r="ER49" s="29">
        <v>0</v>
      </c>
      <c r="ES49" s="29">
        <v>0</v>
      </c>
      <c r="ET49" s="29">
        <v>0</v>
      </c>
      <c r="EU49" s="29">
        <v>0</v>
      </c>
      <c r="EV49" s="29">
        <v>0</v>
      </c>
      <c r="EW49" s="29">
        <v>0</v>
      </c>
      <c r="EX49" s="29">
        <v>16.559103595821931</v>
      </c>
      <c r="EY49" s="29">
        <v>0</v>
      </c>
      <c r="EZ49" s="29">
        <v>0</v>
      </c>
      <c r="FA49" s="29">
        <v>0</v>
      </c>
      <c r="FB49" s="29">
        <v>0</v>
      </c>
      <c r="FC49" s="29">
        <v>0</v>
      </c>
      <c r="FD49" s="29">
        <v>0</v>
      </c>
      <c r="FE49" s="29">
        <v>0</v>
      </c>
      <c r="FF49" s="29">
        <v>0</v>
      </c>
      <c r="FG49" s="29">
        <v>0</v>
      </c>
      <c r="FH49" s="29">
        <v>41.635787296382162</v>
      </c>
      <c r="FI49" s="29">
        <v>0</v>
      </c>
      <c r="FJ49" s="29">
        <v>0</v>
      </c>
      <c r="FK49" s="29">
        <v>0</v>
      </c>
      <c r="FL49" s="29">
        <v>0</v>
      </c>
      <c r="FM49" s="29">
        <v>0</v>
      </c>
    </row>
    <row r="50" spans="1:169" ht="30" customHeight="1" x14ac:dyDescent="0.25">
      <c r="A50" s="107"/>
      <c r="B50" s="105"/>
      <c r="C50" s="10" t="s">
        <v>132</v>
      </c>
      <c r="D50" s="4"/>
      <c r="E50" s="10" t="s">
        <v>55</v>
      </c>
      <c r="F50" s="20">
        <v>1071.2</v>
      </c>
      <c r="G50" s="20">
        <v>268.97428817684528</v>
      </c>
      <c r="H50" s="20">
        <v>46.46</v>
      </c>
      <c r="I50" s="20">
        <v>0</v>
      </c>
      <c r="J50" s="51">
        <v>33.480362985945419</v>
      </c>
      <c r="K50" s="49">
        <v>0.11069548065215642</v>
      </c>
      <c r="L50" s="20">
        <v>3.7744</v>
      </c>
      <c r="M50" s="29">
        <v>348.91465116279068</v>
      </c>
      <c r="N50" s="29">
        <v>235.93184918129421</v>
      </c>
      <c r="O50" s="29">
        <v>77.588200000000001</v>
      </c>
      <c r="P50" s="29">
        <v>0</v>
      </c>
      <c r="Q50" s="29">
        <v>29.367431378205072</v>
      </c>
      <c r="R50" s="29">
        <v>28.534464</v>
      </c>
      <c r="S50" s="29">
        <v>371.42194455949931</v>
      </c>
      <c r="T50" s="29">
        <v>287.80248834922446</v>
      </c>
      <c r="U50" s="29">
        <v>46.46</v>
      </c>
      <c r="V50" s="29">
        <v>0</v>
      </c>
      <c r="W50" s="29">
        <v>33.480362985945419</v>
      </c>
      <c r="X50" s="29">
        <v>3.7744</v>
      </c>
      <c r="Y50" s="29">
        <v>367.74285133516986</v>
      </c>
      <c r="Z50" s="29">
        <v>183.61319131700483</v>
      </c>
      <c r="AA50" s="29">
        <v>2183.8485000138007</v>
      </c>
      <c r="AB50" s="29">
        <v>425.82179639167555</v>
      </c>
      <c r="AC50" s="29">
        <v>56.710490213986283</v>
      </c>
      <c r="AD50" s="29">
        <v>6.9182764558147474</v>
      </c>
      <c r="AE50" s="29"/>
      <c r="AF50" s="29">
        <v>11.323634946257592</v>
      </c>
      <c r="AG50" s="29"/>
      <c r="AH50" s="29">
        <v>74.952401616058623</v>
      </c>
      <c r="AI50" s="29">
        <v>49.743828359409996</v>
      </c>
      <c r="AJ50" s="29">
        <v>11.553521681210627</v>
      </c>
      <c r="AK50" s="29">
        <v>0</v>
      </c>
      <c r="AL50" s="29">
        <v>9.9325706945191374</v>
      </c>
      <c r="AM50" s="29"/>
      <c r="AN50" s="29">
        <v>71.229920735139757</v>
      </c>
      <c r="AO50" s="29">
        <v>211.24547900874379</v>
      </c>
      <c r="AP50" s="29">
        <v>6.9182764558147474</v>
      </c>
      <c r="AQ50" s="29"/>
      <c r="AR50" s="29">
        <v>10.893673897593345</v>
      </c>
      <c r="AS50" s="29"/>
      <c r="AT50" s="29">
        <v>229.05742936215188</v>
      </c>
      <c r="AU50" s="29">
        <v>185.2947983673171</v>
      </c>
      <c r="AV50" s="29">
        <v>11.553521681210627</v>
      </c>
      <c r="AW50" s="29">
        <v>0</v>
      </c>
      <c r="AX50" s="29">
        <v>9.5554286785484948</v>
      </c>
      <c r="AY50" s="29"/>
      <c r="AZ50" s="29">
        <v>206.40374872707622</v>
      </c>
      <c r="BA50" s="29">
        <v>77.527313799116527</v>
      </c>
      <c r="BB50" s="29">
        <v>6.9182764558147474</v>
      </c>
      <c r="BC50" s="29"/>
      <c r="BD50" s="29">
        <v>11.323634946257592</v>
      </c>
      <c r="BE50" s="29"/>
      <c r="BF50" s="29">
        <v>95.769225201188874</v>
      </c>
      <c r="BG50" s="29">
        <v>68.003386608678198</v>
      </c>
      <c r="BH50" s="29">
        <v>11.553521681210627</v>
      </c>
      <c r="BI50" s="29">
        <v>0</v>
      </c>
      <c r="BJ50" s="29">
        <v>9.9325706945191374</v>
      </c>
      <c r="BK50" s="29"/>
      <c r="BL50" s="29">
        <v>89.489478984407967</v>
      </c>
      <c r="BM50" s="29">
        <v>2.5777536942621246</v>
      </c>
      <c r="BN50" s="29">
        <v>10.580469170167362</v>
      </c>
      <c r="BO50" s="29">
        <v>4.7583447934239045</v>
      </c>
      <c r="BP50" s="29">
        <v>26.006260869811875</v>
      </c>
      <c r="BQ50" s="29">
        <v>67.918542844074864</v>
      </c>
      <c r="BR50" s="29">
        <v>31.667857981010506</v>
      </c>
      <c r="BS50" s="29">
        <v>137.76587087084266</v>
      </c>
      <c r="BU50" s="77" t="s">
        <v>82</v>
      </c>
      <c r="BV50" s="29">
        <v>0</v>
      </c>
      <c r="BW50" s="29">
        <v>0</v>
      </c>
      <c r="BX50" s="29">
        <v>425.82179639167555</v>
      </c>
      <c r="BY50" s="29">
        <v>425.82179639167555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0</v>
      </c>
      <c r="CG50" s="29">
        <v>0</v>
      </c>
      <c r="CH50" s="29">
        <v>0</v>
      </c>
      <c r="CI50" s="29">
        <v>0</v>
      </c>
      <c r="CJ50" s="29">
        <v>77.527313799116527</v>
      </c>
      <c r="CK50" s="29">
        <v>6.9182764558147474</v>
      </c>
      <c r="CL50" s="29">
        <v>0</v>
      </c>
      <c r="CM50" s="29">
        <v>11.323634946257592</v>
      </c>
      <c r="CN50" s="29">
        <v>95.769225201188874</v>
      </c>
      <c r="CO50" s="29">
        <v>77.527313799116527</v>
      </c>
      <c r="CP50" s="29">
        <v>6.9182764558147474</v>
      </c>
      <c r="CQ50" s="29">
        <v>0</v>
      </c>
      <c r="CR50" s="29">
        <v>11.323634946257592</v>
      </c>
      <c r="CS50" s="29">
        <v>95.769225201188874</v>
      </c>
      <c r="CT50" s="29">
        <v>68.003386608678198</v>
      </c>
      <c r="CU50" s="29">
        <v>11.553521681210627</v>
      </c>
      <c r="CV50" s="29">
        <v>0</v>
      </c>
      <c r="CW50" s="29">
        <v>9.9325706945191374</v>
      </c>
      <c r="CX50" s="29">
        <v>89.489478984407967</v>
      </c>
      <c r="CY50" s="29">
        <v>4.7583447934239045</v>
      </c>
      <c r="CZ50" s="29">
        <v>21.085273363108147</v>
      </c>
      <c r="DA50" s="29">
        <v>7.502870816331094</v>
      </c>
      <c r="DB50" s="29">
        <v>0</v>
      </c>
      <c r="DC50" s="29">
        <v>3.079713801571268</v>
      </c>
      <c r="DD50" s="29">
        <v>31.667857981010506</v>
      </c>
      <c r="DE50" s="75">
        <v>2020</v>
      </c>
      <c r="DF50" s="29">
        <v>0</v>
      </c>
      <c r="DG50" s="29">
        <v>0</v>
      </c>
      <c r="DH50" s="29">
        <v>0</v>
      </c>
      <c r="DI50" s="29">
        <v>0</v>
      </c>
      <c r="DJ50" s="29">
        <v>425.82179639167555</v>
      </c>
      <c r="DK50" s="29">
        <v>0</v>
      </c>
      <c r="DL50" s="29">
        <v>0</v>
      </c>
      <c r="DM50" s="29">
        <v>0</v>
      </c>
      <c r="DN50" s="29">
        <v>0</v>
      </c>
      <c r="DO50" s="29">
        <v>0</v>
      </c>
      <c r="DP50" s="29">
        <v>0</v>
      </c>
      <c r="DQ50" s="29">
        <v>0</v>
      </c>
      <c r="DR50" s="29">
        <v>0</v>
      </c>
      <c r="DS50" s="29">
        <v>0</v>
      </c>
      <c r="DT50" s="29">
        <v>77.527313799116527</v>
      </c>
      <c r="DU50" s="29">
        <v>0</v>
      </c>
      <c r="DV50" s="29">
        <v>0</v>
      </c>
      <c r="DW50" s="29">
        <v>0</v>
      </c>
      <c r="DX50" s="29">
        <v>0</v>
      </c>
      <c r="DY50" s="29">
        <v>0</v>
      </c>
      <c r="DZ50" s="29">
        <v>0</v>
      </c>
      <c r="EA50" s="29">
        <v>0</v>
      </c>
      <c r="EB50" s="29">
        <v>0</v>
      </c>
      <c r="EC50" s="29">
        <v>0</v>
      </c>
      <c r="ED50" s="29">
        <v>6.9182764558147474</v>
      </c>
      <c r="EE50" s="29">
        <v>0</v>
      </c>
      <c r="EF50" s="29">
        <v>0</v>
      </c>
      <c r="EG50" s="29">
        <v>0</v>
      </c>
      <c r="EH50" s="29">
        <v>0</v>
      </c>
      <c r="EI50" s="29">
        <v>0</v>
      </c>
      <c r="EJ50" s="29">
        <v>0</v>
      </c>
      <c r="EK50" s="29">
        <v>0</v>
      </c>
      <c r="EL50" s="29">
        <v>0</v>
      </c>
      <c r="EM50" s="29">
        <v>0</v>
      </c>
      <c r="EN50" s="29">
        <v>0</v>
      </c>
      <c r="EO50" s="29">
        <v>0</v>
      </c>
      <c r="EP50" s="29">
        <v>0</v>
      </c>
      <c r="EQ50" s="29">
        <v>0</v>
      </c>
      <c r="ER50" s="29">
        <v>0</v>
      </c>
      <c r="ES50" s="29">
        <v>0</v>
      </c>
      <c r="ET50" s="29">
        <v>0</v>
      </c>
      <c r="EU50" s="29">
        <v>0</v>
      </c>
      <c r="EV50" s="29">
        <v>0</v>
      </c>
      <c r="EW50" s="29">
        <v>0</v>
      </c>
      <c r="EX50" s="29">
        <v>11.323634946257592</v>
      </c>
      <c r="EY50" s="29">
        <v>0</v>
      </c>
      <c r="EZ50" s="29">
        <v>0</v>
      </c>
      <c r="FA50" s="29">
        <v>0</v>
      </c>
      <c r="FB50" s="29">
        <v>0</v>
      </c>
      <c r="FC50" s="29">
        <v>0</v>
      </c>
      <c r="FD50" s="29">
        <v>0</v>
      </c>
      <c r="FE50" s="29">
        <v>0</v>
      </c>
      <c r="FF50" s="29">
        <v>0</v>
      </c>
      <c r="FG50" s="29">
        <v>0</v>
      </c>
      <c r="FH50" s="29">
        <v>31.667857981010506</v>
      </c>
      <c r="FI50" s="29">
        <v>0</v>
      </c>
      <c r="FJ50" s="29">
        <v>0</v>
      </c>
      <c r="FK50" s="29">
        <v>0</v>
      </c>
      <c r="FL50" s="29">
        <v>0</v>
      </c>
      <c r="FM50" s="29">
        <v>0</v>
      </c>
    </row>
    <row r="51" spans="1:169" ht="30" customHeight="1" x14ac:dyDescent="0.25">
      <c r="A51" s="107"/>
      <c r="B51" s="105"/>
      <c r="C51" s="10" t="s">
        <v>133</v>
      </c>
      <c r="D51" s="4"/>
      <c r="E51" s="10" t="s">
        <v>55</v>
      </c>
      <c r="F51" s="20">
        <v>2875.2</v>
      </c>
      <c r="G51" s="20">
        <v>631.93275973842447</v>
      </c>
      <c r="H51" s="20">
        <v>55.18</v>
      </c>
      <c r="I51" s="20">
        <v>0</v>
      </c>
      <c r="J51" s="51">
        <v>78.659333284831135</v>
      </c>
      <c r="K51" s="49">
        <v>0.11069548065215642</v>
      </c>
      <c r="L51" s="20">
        <v>4.0824999999999996</v>
      </c>
      <c r="M51" s="29">
        <v>765.77209302325559</v>
      </c>
      <c r="N51" s="29">
        <v>554.30229251243247</v>
      </c>
      <c r="O51" s="29">
        <v>92.150599999999997</v>
      </c>
      <c r="P51" s="29">
        <v>0</v>
      </c>
      <c r="Q51" s="29">
        <v>68.99634192936783</v>
      </c>
      <c r="R51" s="29">
        <v>30.863699999999994</v>
      </c>
      <c r="S51" s="29">
        <v>746.31293444180039</v>
      </c>
      <c r="T51" s="29">
        <v>676.16805292011418</v>
      </c>
      <c r="U51" s="29">
        <v>55.18</v>
      </c>
      <c r="V51" s="29">
        <v>0</v>
      </c>
      <c r="W51" s="29">
        <v>78.659333284831135</v>
      </c>
      <c r="X51" s="29">
        <v>4.0824999999999996</v>
      </c>
      <c r="Y51" s="29">
        <v>810.00738620494531</v>
      </c>
      <c r="Z51" s="29">
        <v>492.83480925564993</v>
      </c>
      <c r="AA51" s="29">
        <v>5861.6516124343534</v>
      </c>
      <c r="AB51" s="29">
        <v>1142.9451353485301</v>
      </c>
      <c r="AC51" s="29">
        <v>133.23658863437907</v>
      </c>
      <c r="AD51" s="29">
        <v>8.2167562383094648</v>
      </c>
      <c r="AE51" s="29"/>
      <c r="AF51" s="29">
        <v>26.603940214368166</v>
      </c>
      <c r="AG51" s="29"/>
      <c r="AH51" s="29">
        <v>168.0572850870567</v>
      </c>
      <c r="AI51" s="29">
        <v>116.86899498158996</v>
      </c>
      <c r="AJ51" s="29">
        <v>13.721982917976806</v>
      </c>
      <c r="AK51" s="29">
        <v>0</v>
      </c>
      <c r="AL51" s="29">
        <v>23.335750241516248</v>
      </c>
      <c r="AM51" s="29"/>
      <c r="AN51" s="29">
        <v>153.92672814108303</v>
      </c>
      <c r="AO51" s="29">
        <v>496.30371526252316</v>
      </c>
      <c r="AP51" s="29">
        <v>8.2167562383094648</v>
      </c>
      <c r="AQ51" s="29"/>
      <c r="AR51" s="29">
        <v>25.593782426037919</v>
      </c>
      <c r="AS51" s="29"/>
      <c r="AT51" s="29">
        <v>530.11425392687056</v>
      </c>
      <c r="AU51" s="29">
        <v>435.33474552945637</v>
      </c>
      <c r="AV51" s="29">
        <v>13.721982917976806</v>
      </c>
      <c r="AW51" s="29">
        <v>0</v>
      </c>
      <c r="AX51" s="29">
        <v>22.449686385446313</v>
      </c>
      <c r="AY51" s="29"/>
      <c r="AZ51" s="29">
        <v>471.5064148328795</v>
      </c>
      <c r="BA51" s="29">
        <v>182.14398742816354</v>
      </c>
      <c r="BB51" s="29">
        <v>8.2167562383094648</v>
      </c>
      <c r="BC51" s="29"/>
      <c r="BD51" s="29">
        <v>26.603940214368166</v>
      </c>
      <c r="BE51" s="29"/>
      <c r="BF51" s="29">
        <v>216.96468388084116</v>
      </c>
      <c r="BG51" s="29">
        <v>159.76831117376824</v>
      </c>
      <c r="BH51" s="29">
        <v>13.721982917976806</v>
      </c>
      <c r="BI51" s="29">
        <v>0</v>
      </c>
      <c r="BJ51" s="29">
        <v>23.335750241516248</v>
      </c>
      <c r="BK51" s="29"/>
      <c r="BL51" s="29">
        <v>196.82604433326131</v>
      </c>
      <c r="BM51" s="29">
        <v>3.2017493986095604</v>
      </c>
      <c r="BN51" s="29">
        <v>12.431753689951289</v>
      </c>
      <c r="BO51" s="29">
        <v>5.8068795683020582</v>
      </c>
      <c r="BP51" s="29">
        <v>52.383250913626505</v>
      </c>
      <c r="BQ51" s="29">
        <v>150.85267784084706</v>
      </c>
      <c r="BR51" s="29">
        <v>65.684703298750193</v>
      </c>
      <c r="BS51" s="29">
        <v>265.13476772989202</v>
      </c>
      <c r="BU51" s="77" t="s">
        <v>82</v>
      </c>
      <c r="BV51" s="29">
        <v>0</v>
      </c>
      <c r="BW51" s="29">
        <v>0</v>
      </c>
      <c r="BX51" s="29">
        <v>1142.9451353485301</v>
      </c>
      <c r="BY51" s="29">
        <v>1142.9451353485301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29">
        <v>0</v>
      </c>
      <c r="CF51" s="29">
        <v>0</v>
      </c>
      <c r="CG51" s="29">
        <v>0</v>
      </c>
      <c r="CH51" s="29">
        <v>0</v>
      </c>
      <c r="CI51" s="29">
        <v>0</v>
      </c>
      <c r="CJ51" s="29">
        <v>182.14398742816354</v>
      </c>
      <c r="CK51" s="29">
        <v>8.2167562383094648</v>
      </c>
      <c r="CL51" s="29">
        <v>0</v>
      </c>
      <c r="CM51" s="29">
        <v>26.603940214368166</v>
      </c>
      <c r="CN51" s="29">
        <v>216.96468388084116</v>
      </c>
      <c r="CO51" s="29">
        <v>182.14398742816354</v>
      </c>
      <c r="CP51" s="29">
        <v>8.2167562383094648</v>
      </c>
      <c r="CQ51" s="29">
        <v>0</v>
      </c>
      <c r="CR51" s="29">
        <v>26.603940214368166</v>
      </c>
      <c r="CS51" s="29">
        <v>216.96468388084116</v>
      </c>
      <c r="CT51" s="29">
        <v>159.76831117376824</v>
      </c>
      <c r="CU51" s="29">
        <v>13.721982917976806</v>
      </c>
      <c r="CV51" s="29">
        <v>0</v>
      </c>
      <c r="CW51" s="29">
        <v>23.335750241516248</v>
      </c>
      <c r="CX51" s="29">
        <v>196.82604433326131</v>
      </c>
      <c r="CY51" s="29">
        <v>5.8068795683020582</v>
      </c>
      <c r="CZ51" s="29">
        <v>49.538099260355487</v>
      </c>
      <c r="DA51" s="29">
        <v>8.9110721404466151</v>
      </c>
      <c r="DB51" s="29">
        <v>0</v>
      </c>
      <c r="DC51" s="29">
        <v>7.23553189794809</v>
      </c>
      <c r="DD51" s="29">
        <v>65.684703298750193</v>
      </c>
      <c r="DE51" s="75">
        <v>2020</v>
      </c>
      <c r="DF51" s="29">
        <v>0</v>
      </c>
      <c r="DG51" s="29">
        <v>0</v>
      </c>
      <c r="DH51" s="29">
        <v>0</v>
      </c>
      <c r="DI51" s="29">
        <v>0</v>
      </c>
      <c r="DJ51" s="29">
        <v>1142.9451353485301</v>
      </c>
      <c r="DK51" s="29">
        <v>0</v>
      </c>
      <c r="DL51" s="29">
        <v>0</v>
      </c>
      <c r="DM51" s="29">
        <v>0</v>
      </c>
      <c r="DN51" s="29">
        <v>0</v>
      </c>
      <c r="DO51" s="29">
        <v>0</v>
      </c>
      <c r="DP51" s="29">
        <v>0</v>
      </c>
      <c r="DQ51" s="29">
        <v>0</v>
      </c>
      <c r="DR51" s="29">
        <v>0</v>
      </c>
      <c r="DS51" s="29">
        <v>0</v>
      </c>
      <c r="DT51" s="29">
        <v>182.14398742816354</v>
      </c>
      <c r="DU51" s="29">
        <v>0</v>
      </c>
      <c r="DV51" s="29">
        <v>0</v>
      </c>
      <c r="DW51" s="29">
        <v>0</v>
      </c>
      <c r="DX51" s="29">
        <v>0</v>
      </c>
      <c r="DY51" s="29">
        <v>0</v>
      </c>
      <c r="DZ51" s="29">
        <v>0</v>
      </c>
      <c r="EA51" s="29">
        <v>0</v>
      </c>
      <c r="EB51" s="29">
        <v>0</v>
      </c>
      <c r="EC51" s="29">
        <v>0</v>
      </c>
      <c r="ED51" s="29">
        <v>8.2167562383094648</v>
      </c>
      <c r="EE51" s="29">
        <v>0</v>
      </c>
      <c r="EF51" s="29">
        <v>0</v>
      </c>
      <c r="EG51" s="29">
        <v>0</v>
      </c>
      <c r="EH51" s="29">
        <v>0</v>
      </c>
      <c r="EI51" s="29">
        <v>0</v>
      </c>
      <c r="EJ51" s="29">
        <v>0</v>
      </c>
      <c r="EK51" s="29">
        <v>0</v>
      </c>
      <c r="EL51" s="29">
        <v>0</v>
      </c>
      <c r="EM51" s="29">
        <v>0</v>
      </c>
      <c r="EN51" s="29">
        <v>0</v>
      </c>
      <c r="EO51" s="29">
        <v>0</v>
      </c>
      <c r="EP51" s="29">
        <v>0</v>
      </c>
      <c r="EQ51" s="29">
        <v>0</v>
      </c>
      <c r="ER51" s="29">
        <v>0</v>
      </c>
      <c r="ES51" s="29">
        <v>0</v>
      </c>
      <c r="ET51" s="29">
        <v>0</v>
      </c>
      <c r="EU51" s="29">
        <v>0</v>
      </c>
      <c r="EV51" s="29">
        <v>0</v>
      </c>
      <c r="EW51" s="29">
        <v>0</v>
      </c>
      <c r="EX51" s="29">
        <v>26.603940214368166</v>
      </c>
      <c r="EY51" s="29">
        <v>0</v>
      </c>
      <c r="EZ51" s="29">
        <v>0</v>
      </c>
      <c r="FA51" s="29">
        <v>0</v>
      </c>
      <c r="FB51" s="29">
        <v>0</v>
      </c>
      <c r="FC51" s="29">
        <v>0</v>
      </c>
      <c r="FD51" s="29">
        <v>0</v>
      </c>
      <c r="FE51" s="29">
        <v>0</v>
      </c>
      <c r="FF51" s="29">
        <v>0</v>
      </c>
      <c r="FG51" s="29">
        <v>0</v>
      </c>
      <c r="FH51" s="29">
        <v>65.684703298750193</v>
      </c>
      <c r="FI51" s="29">
        <v>0</v>
      </c>
      <c r="FJ51" s="29">
        <v>0</v>
      </c>
      <c r="FK51" s="29">
        <v>0</v>
      </c>
      <c r="FL51" s="29">
        <v>0</v>
      </c>
      <c r="FM51" s="29">
        <v>0</v>
      </c>
    </row>
    <row r="52" spans="1:169" ht="61.5" customHeight="1" x14ac:dyDescent="0.25">
      <c r="A52" s="107"/>
      <c r="B52" s="105"/>
      <c r="C52" s="10" t="s">
        <v>134</v>
      </c>
      <c r="D52" s="4"/>
      <c r="E52" s="10" t="s">
        <v>56</v>
      </c>
      <c r="F52" s="20">
        <v>1598.6</v>
      </c>
      <c r="G52" s="20">
        <v>574.04875583409171</v>
      </c>
      <c r="H52" s="20">
        <v>58.64</v>
      </c>
      <c r="I52" s="20">
        <v>0</v>
      </c>
      <c r="J52" s="51">
        <v>71.454267421722449</v>
      </c>
      <c r="K52" s="49">
        <v>0.11069548065215642</v>
      </c>
      <c r="L52" s="20">
        <v>4.1295260000000003</v>
      </c>
      <c r="M52" s="29">
        <v>704.14302325581411</v>
      </c>
      <c r="N52" s="29">
        <v>742.49726735902766</v>
      </c>
      <c r="O52" s="29">
        <v>97.928799999999995</v>
      </c>
      <c r="P52" s="29">
        <v>0</v>
      </c>
      <c r="Q52" s="29">
        <v>92.421763417432871</v>
      </c>
      <c r="R52" s="29">
        <v>31.21921656</v>
      </c>
      <c r="S52" s="29">
        <v>964.06704733646052</v>
      </c>
      <c r="T52" s="29">
        <v>614.23216874247817</v>
      </c>
      <c r="U52" s="29">
        <v>58.64</v>
      </c>
      <c r="V52" s="29">
        <v>0</v>
      </c>
      <c r="W52" s="29">
        <v>71.454267421722449</v>
      </c>
      <c r="X52" s="29">
        <v>4.1295260000000003</v>
      </c>
      <c r="Y52" s="29">
        <v>744.32643616420057</v>
      </c>
      <c r="Z52" s="29">
        <v>274.01423416669513</v>
      </c>
      <c r="AA52" s="29">
        <v>3516.92</v>
      </c>
      <c r="AB52" s="29">
        <v>655.42600000000004</v>
      </c>
      <c r="AC52" s="29">
        <v>121.03233573268633</v>
      </c>
      <c r="AD52" s="29">
        <v>8.7319787208131032</v>
      </c>
      <c r="AE52" s="29"/>
      <c r="AF52" s="29">
        <v>24.167062943000634</v>
      </c>
      <c r="AG52" s="29"/>
      <c r="AH52" s="29">
        <v>153.93137739650007</v>
      </c>
      <c r="AI52" s="29">
        <v>156.54798940035087</v>
      </c>
      <c r="AJ52" s="29">
        <v>14.582404463757882</v>
      </c>
      <c r="AK52" s="29">
        <v>0</v>
      </c>
      <c r="AL52" s="29">
        <v>21.198233809151535</v>
      </c>
      <c r="AM52" s="29"/>
      <c r="AN52" s="29">
        <v>192.32862767326029</v>
      </c>
      <c r="AO52" s="29">
        <v>399.25090968261082</v>
      </c>
      <c r="AP52" s="29">
        <v>6.4504000000000001</v>
      </c>
      <c r="AQ52" s="29"/>
      <c r="AR52" s="29">
        <v>21.436280226516732</v>
      </c>
      <c r="AS52" s="29"/>
      <c r="AT52" s="29">
        <v>427.13758990912754</v>
      </c>
      <c r="AU52" s="29">
        <v>516.40684944820373</v>
      </c>
      <c r="AV52" s="29">
        <v>10.772168000000001</v>
      </c>
      <c r="AW52" s="29">
        <v>0</v>
      </c>
      <c r="AX52" s="29">
        <v>18.802917065757967</v>
      </c>
      <c r="AY52" s="29"/>
      <c r="AZ52" s="29">
        <v>545.98193451396162</v>
      </c>
      <c r="BA52" s="29">
        <v>122.84643374849564</v>
      </c>
      <c r="BB52" s="29">
        <v>8.7319787208131032</v>
      </c>
      <c r="BC52" s="29"/>
      <c r="BD52" s="29">
        <v>24.167062943000634</v>
      </c>
      <c r="BE52" s="29"/>
      <c r="BF52" s="29">
        <v>155.74547541230939</v>
      </c>
      <c r="BG52" s="29">
        <v>158.89441521483192</v>
      </c>
      <c r="BH52" s="29">
        <v>14.582404463757882</v>
      </c>
      <c r="BI52" s="29">
        <v>0</v>
      </c>
      <c r="BJ52" s="29">
        <v>21.198233809151535</v>
      </c>
      <c r="BK52" s="29"/>
      <c r="BL52" s="29">
        <v>194.67505348774134</v>
      </c>
      <c r="BM52" s="29">
        <v>1.4247189172077253</v>
      </c>
      <c r="BN52" s="29">
        <v>6.4414585495961436</v>
      </c>
      <c r="BO52" s="29">
        <v>3.3667693330890605</v>
      </c>
      <c r="BP52" s="29">
        <v>46.84655104065093</v>
      </c>
      <c r="BQ52" s="29">
        <v>115.2872802389579</v>
      </c>
      <c r="BR52" s="29">
        <v>47.313529791402111</v>
      </c>
      <c r="BS52" s="29">
        <v>240.10207828594412</v>
      </c>
      <c r="BU52" s="77" t="s">
        <v>82</v>
      </c>
      <c r="BV52" s="29">
        <v>0</v>
      </c>
      <c r="BW52" s="29">
        <v>0</v>
      </c>
      <c r="BX52" s="29">
        <v>655.42600000000004</v>
      </c>
      <c r="BY52" s="29">
        <v>655.42600000000004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0</v>
      </c>
      <c r="CH52" s="29">
        <v>0</v>
      </c>
      <c r="CI52" s="29">
        <v>0</v>
      </c>
      <c r="CJ52" s="29">
        <v>122.84643374849564</v>
      </c>
      <c r="CK52" s="29">
        <v>8.7319787208131032</v>
      </c>
      <c r="CL52" s="29">
        <v>0</v>
      </c>
      <c r="CM52" s="29">
        <v>24.167062943000634</v>
      </c>
      <c r="CN52" s="29">
        <v>155.74547541230939</v>
      </c>
      <c r="CO52" s="29">
        <v>122.84643374849564</v>
      </c>
      <c r="CP52" s="29">
        <v>8.7319787208131032</v>
      </c>
      <c r="CQ52" s="29">
        <v>0</v>
      </c>
      <c r="CR52" s="29">
        <v>24.167062943000634</v>
      </c>
      <c r="CS52" s="29">
        <v>155.74547541230939</v>
      </c>
      <c r="CT52" s="29">
        <v>158.89441521483192</v>
      </c>
      <c r="CU52" s="29">
        <v>14.582404463757882</v>
      </c>
      <c r="CV52" s="29">
        <v>0</v>
      </c>
      <c r="CW52" s="29">
        <v>31.258630931442443</v>
      </c>
      <c r="CX52" s="29">
        <v>204.73545061003225</v>
      </c>
      <c r="CY52" s="29">
        <v>3.2013312694361664</v>
      </c>
      <c r="CZ52" s="29">
        <v>31.622698258956959</v>
      </c>
      <c r="DA52" s="29">
        <v>9.46983092272181</v>
      </c>
      <c r="DB52" s="29">
        <v>0</v>
      </c>
      <c r="DC52" s="29">
        <v>6.2210006097233403</v>
      </c>
      <c r="DD52" s="29">
        <v>47.313529791402111</v>
      </c>
      <c r="DE52" s="75">
        <v>2020</v>
      </c>
      <c r="DF52" s="29">
        <v>0</v>
      </c>
      <c r="DG52" s="29">
        <v>0</v>
      </c>
      <c r="DH52" s="29">
        <v>0</v>
      </c>
      <c r="DI52" s="29">
        <v>0</v>
      </c>
      <c r="DJ52" s="29">
        <v>655.42600000000004</v>
      </c>
      <c r="DK52" s="29">
        <v>0</v>
      </c>
      <c r="DL52" s="29">
        <v>0</v>
      </c>
      <c r="DM52" s="29">
        <v>0</v>
      </c>
      <c r="DN52" s="29">
        <v>0</v>
      </c>
      <c r="DO52" s="29">
        <v>0</v>
      </c>
      <c r="DP52" s="29">
        <v>0</v>
      </c>
      <c r="DQ52" s="29">
        <v>0</v>
      </c>
      <c r="DR52" s="29">
        <v>0</v>
      </c>
      <c r="DS52" s="29">
        <v>0</v>
      </c>
      <c r="DT52" s="29">
        <v>122.84643374849564</v>
      </c>
      <c r="DU52" s="29">
        <v>0</v>
      </c>
      <c r="DV52" s="29">
        <v>0</v>
      </c>
      <c r="DW52" s="29">
        <v>0</v>
      </c>
      <c r="DX52" s="29">
        <v>0</v>
      </c>
      <c r="DY52" s="29">
        <v>0</v>
      </c>
      <c r="DZ52" s="29">
        <v>0</v>
      </c>
      <c r="EA52" s="29">
        <v>0</v>
      </c>
      <c r="EB52" s="29">
        <v>0</v>
      </c>
      <c r="EC52" s="29">
        <v>0</v>
      </c>
      <c r="ED52" s="29">
        <v>8.7319787208131032</v>
      </c>
      <c r="EE52" s="29">
        <v>0</v>
      </c>
      <c r="EF52" s="29">
        <v>0</v>
      </c>
      <c r="EG52" s="29">
        <v>0</v>
      </c>
      <c r="EH52" s="29">
        <v>0</v>
      </c>
      <c r="EI52" s="29">
        <v>0</v>
      </c>
      <c r="EJ52" s="29">
        <v>0</v>
      </c>
      <c r="EK52" s="29">
        <v>0</v>
      </c>
      <c r="EL52" s="29">
        <v>0</v>
      </c>
      <c r="EM52" s="29">
        <v>0</v>
      </c>
      <c r="EN52" s="29">
        <v>0</v>
      </c>
      <c r="EO52" s="29">
        <v>0</v>
      </c>
      <c r="EP52" s="29">
        <v>0</v>
      </c>
      <c r="EQ52" s="29">
        <v>0</v>
      </c>
      <c r="ER52" s="29">
        <v>0</v>
      </c>
      <c r="ES52" s="29">
        <v>0</v>
      </c>
      <c r="ET52" s="29">
        <v>0</v>
      </c>
      <c r="EU52" s="29">
        <v>0</v>
      </c>
      <c r="EV52" s="29">
        <v>0</v>
      </c>
      <c r="EW52" s="29">
        <v>0</v>
      </c>
      <c r="EX52" s="29">
        <v>24.167062943000634</v>
      </c>
      <c r="EY52" s="29">
        <v>0</v>
      </c>
      <c r="EZ52" s="29">
        <v>0</v>
      </c>
      <c r="FA52" s="29">
        <v>0</v>
      </c>
      <c r="FB52" s="29">
        <v>0</v>
      </c>
      <c r="FC52" s="29">
        <v>0</v>
      </c>
      <c r="FD52" s="29">
        <v>0</v>
      </c>
      <c r="FE52" s="29">
        <v>0</v>
      </c>
      <c r="FF52" s="29">
        <v>0</v>
      </c>
      <c r="FG52" s="29">
        <v>0</v>
      </c>
      <c r="FH52" s="29">
        <v>47.313529791402111</v>
      </c>
      <c r="FI52" s="29">
        <v>0</v>
      </c>
      <c r="FJ52" s="29">
        <v>0</v>
      </c>
      <c r="FK52" s="29">
        <v>0</v>
      </c>
      <c r="FL52" s="29">
        <v>0</v>
      </c>
      <c r="FM52" s="29">
        <v>0</v>
      </c>
    </row>
    <row r="53" spans="1:169" ht="30" customHeight="1" x14ac:dyDescent="0.25">
      <c r="A53" s="107"/>
      <c r="B53" s="105"/>
      <c r="C53" s="10" t="s">
        <v>135</v>
      </c>
      <c r="D53" s="4"/>
      <c r="E53" s="10" t="s">
        <v>56</v>
      </c>
      <c r="F53" s="20">
        <v>2134.8000000000002</v>
      </c>
      <c r="G53" s="20">
        <v>619.22066867185856</v>
      </c>
      <c r="H53" s="20">
        <v>66.3</v>
      </c>
      <c r="I53" s="20">
        <v>0</v>
      </c>
      <c r="J53" s="51">
        <v>77.077005746746181</v>
      </c>
      <c r="K53" s="49">
        <v>0.11069548065215642</v>
      </c>
      <c r="L53" s="20">
        <v>5.8121999999999998</v>
      </c>
      <c r="M53" s="29">
        <v>762.5976744186047</v>
      </c>
      <c r="N53" s="29">
        <v>800.92439833449419</v>
      </c>
      <c r="O53" s="29">
        <v>110.72099999999999</v>
      </c>
      <c r="P53" s="29">
        <v>0</v>
      </c>
      <c r="Q53" s="29">
        <v>99.694434595578571</v>
      </c>
      <c r="R53" s="29">
        <v>43.940231999999995</v>
      </c>
      <c r="S53" s="29">
        <v>1055.2800649300727</v>
      </c>
      <c r="T53" s="29">
        <v>662.56611547888872</v>
      </c>
      <c r="U53" s="29">
        <v>66.3</v>
      </c>
      <c r="V53" s="29">
        <v>0</v>
      </c>
      <c r="W53" s="29">
        <v>77.077005746746181</v>
      </c>
      <c r="X53" s="29">
        <v>5.8121999999999998</v>
      </c>
      <c r="Y53" s="29">
        <v>805.94312122563485</v>
      </c>
      <c r="Z53" s="29">
        <v>365.92367515267165</v>
      </c>
      <c r="AA53" s="29">
        <v>4696.5600000000004</v>
      </c>
      <c r="AB53" s="29">
        <v>875.26800000000014</v>
      </c>
      <c r="AC53" s="29">
        <v>130.55637365577934</v>
      </c>
      <c r="AD53" s="29">
        <v>9.8726157774541061</v>
      </c>
      <c r="AE53" s="29"/>
      <c r="AF53" s="29">
        <v>26.068769809728103</v>
      </c>
      <c r="AG53" s="29"/>
      <c r="AH53" s="29">
        <v>166.49775924296156</v>
      </c>
      <c r="AI53" s="29">
        <v>168.86675511537334</v>
      </c>
      <c r="AJ53" s="29">
        <v>16.487268348348355</v>
      </c>
      <c r="AK53" s="29">
        <v>0</v>
      </c>
      <c r="AL53" s="29">
        <v>22.8663234273413</v>
      </c>
      <c r="AM53" s="29"/>
      <c r="AN53" s="29">
        <v>208.220346891063</v>
      </c>
      <c r="AO53" s="29">
        <v>486.31996631476534</v>
      </c>
      <c r="AP53" s="29">
        <v>9.8726157774541061</v>
      </c>
      <c r="AQ53" s="29"/>
      <c r="AR53" s="29">
        <v>25.078932565947834</v>
      </c>
      <c r="AS53" s="29"/>
      <c r="AT53" s="29">
        <v>521.27151465816723</v>
      </c>
      <c r="AU53" s="29">
        <v>629.02539615504043</v>
      </c>
      <c r="AV53" s="29">
        <v>16.487268348348355</v>
      </c>
      <c r="AW53" s="29">
        <v>0</v>
      </c>
      <c r="AX53" s="29">
        <v>21.998083816423357</v>
      </c>
      <c r="AY53" s="29"/>
      <c r="AZ53" s="29">
        <v>667.51074831981214</v>
      </c>
      <c r="BA53" s="29">
        <v>165.64152886972218</v>
      </c>
      <c r="BB53" s="29">
        <v>9.8726157774541061</v>
      </c>
      <c r="BC53" s="29"/>
      <c r="BD53" s="29">
        <v>26.068769809728103</v>
      </c>
      <c r="BE53" s="29"/>
      <c r="BF53" s="29">
        <v>201.5829144569044</v>
      </c>
      <c r="BG53" s="29">
        <v>214.2472765544772</v>
      </c>
      <c r="BH53" s="29">
        <v>16.487268348348355</v>
      </c>
      <c r="BI53" s="29">
        <v>0</v>
      </c>
      <c r="BJ53" s="29">
        <v>22.8663234273413</v>
      </c>
      <c r="BK53" s="29"/>
      <c r="BL53" s="29">
        <v>253.60086833016686</v>
      </c>
      <c r="BM53" s="29">
        <v>1.7573867329311295</v>
      </c>
      <c r="BN53" s="29">
        <v>7.0359316487737278</v>
      </c>
      <c r="BO53" s="29">
        <v>3.4513604222382841</v>
      </c>
      <c r="BP53" s="29">
        <v>51.024747092132792</v>
      </c>
      <c r="BQ53" s="29">
        <v>142.34936332527951</v>
      </c>
      <c r="BR53" s="29">
        <v>60.056244733901096</v>
      </c>
      <c r="BS53" s="29">
        <v>262.29868897486097</v>
      </c>
      <c r="BU53" s="77" t="s">
        <v>82</v>
      </c>
      <c r="BV53" s="29">
        <v>0</v>
      </c>
      <c r="BW53" s="29">
        <v>0</v>
      </c>
      <c r="BX53" s="29">
        <v>875.26800000000014</v>
      </c>
      <c r="BY53" s="29">
        <v>875.26800000000014</v>
      </c>
      <c r="BZ53" s="29">
        <v>0</v>
      </c>
      <c r="CA53" s="29">
        <v>0</v>
      </c>
      <c r="CB53" s="29">
        <v>0</v>
      </c>
      <c r="CC53" s="29">
        <v>0</v>
      </c>
      <c r="CD53" s="29">
        <v>0</v>
      </c>
      <c r="CE53" s="29">
        <v>0</v>
      </c>
      <c r="CF53" s="29">
        <v>0</v>
      </c>
      <c r="CG53" s="29">
        <v>0</v>
      </c>
      <c r="CH53" s="29">
        <v>0</v>
      </c>
      <c r="CI53" s="29">
        <v>0</v>
      </c>
      <c r="CJ53" s="29">
        <v>165.64152886972218</v>
      </c>
      <c r="CK53" s="29">
        <v>9.8726157774541061</v>
      </c>
      <c r="CL53" s="29">
        <v>0</v>
      </c>
      <c r="CM53" s="29">
        <v>26.068769809728103</v>
      </c>
      <c r="CN53" s="29">
        <v>201.5829144569044</v>
      </c>
      <c r="CO53" s="29">
        <v>165.64152886972218</v>
      </c>
      <c r="CP53" s="29">
        <v>9.8726157774541061</v>
      </c>
      <c r="CQ53" s="29">
        <v>0</v>
      </c>
      <c r="CR53" s="29">
        <v>26.068769809728103</v>
      </c>
      <c r="CS53" s="29">
        <v>201.5829144569044</v>
      </c>
      <c r="CT53" s="29">
        <v>214.2472765544772</v>
      </c>
      <c r="CU53" s="29">
        <v>16.487268348348355</v>
      </c>
      <c r="CV53" s="29">
        <v>0</v>
      </c>
      <c r="CW53" s="29">
        <v>33.718373483817452</v>
      </c>
      <c r="CX53" s="29">
        <v>264.45291838664298</v>
      </c>
      <c r="CY53" s="29">
        <v>3.3097309167158291</v>
      </c>
      <c r="CZ53" s="29">
        <v>42.638861599542984</v>
      </c>
      <c r="DA53" s="29">
        <v>10.706851810648978</v>
      </c>
      <c r="DB53" s="29">
        <v>0</v>
      </c>
      <c r="DC53" s="29">
        <v>6.7105313237091311</v>
      </c>
      <c r="DD53" s="29">
        <v>60.056244733901096</v>
      </c>
      <c r="DE53" s="75">
        <v>2020</v>
      </c>
      <c r="DF53" s="29">
        <v>0</v>
      </c>
      <c r="DG53" s="29">
        <v>0</v>
      </c>
      <c r="DH53" s="29">
        <v>0</v>
      </c>
      <c r="DI53" s="29">
        <v>0</v>
      </c>
      <c r="DJ53" s="29">
        <v>875.26800000000014</v>
      </c>
      <c r="DK53" s="29">
        <v>0</v>
      </c>
      <c r="DL53" s="29">
        <v>0</v>
      </c>
      <c r="DM53" s="29">
        <v>0</v>
      </c>
      <c r="DN53" s="29">
        <v>0</v>
      </c>
      <c r="DO53" s="29">
        <v>0</v>
      </c>
      <c r="DP53" s="29">
        <v>0</v>
      </c>
      <c r="DQ53" s="29">
        <v>0</v>
      </c>
      <c r="DR53" s="29">
        <v>0</v>
      </c>
      <c r="DS53" s="29">
        <v>0</v>
      </c>
      <c r="DT53" s="29">
        <v>165.64152886972218</v>
      </c>
      <c r="DU53" s="29">
        <v>0</v>
      </c>
      <c r="DV53" s="29">
        <v>0</v>
      </c>
      <c r="DW53" s="29">
        <v>0</v>
      </c>
      <c r="DX53" s="29">
        <v>0</v>
      </c>
      <c r="DY53" s="29">
        <v>0</v>
      </c>
      <c r="DZ53" s="29">
        <v>0</v>
      </c>
      <c r="EA53" s="29">
        <v>0</v>
      </c>
      <c r="EB53" s="29">
        <v>0</v>
      </c>
      <c r="EC53" s="29">
        <v>0</v>
      </c>
      <c r="ED53" s="29">
        <v>9.8726157774541061</v>
      </c>
      <c r="EE53" s="29">
        <v>0</v>
      </c>
      <c r="EF53" s="29">
        <v>0</v>
      </c>
      <c r="EG53" s="29">
        <v>0</v>
      </c>
      <c r="EH53" s="29">
        <v>0</v>
      </c>
      <c r="EI53" s="29">
        <v>0</v>
      </c>
      <c r="EJ53" s="29">
        <v>0</v>
      </c>
      <c r="EK53" s="29">
        <v>0</v>
      </c>
      <c r="EL53" s="29">
        <v>0</v>
      </c>
      <c r="EM53" s="29">
        <v>0</v>
      </c>
      <c r="EN53" s="29">
        <v>0</v>
      </c>
      <c r="EO53" s="29">
        <v>0</v>
      </c>
      <c r="EP53" s="29">
        <v>0</v>
      </c>
      <c r="EQ53" s="29">
        <v>0</v>
      </c>
      <c r="ER53" s="29">
        <v>0</v>
      </c>
      <c r="ES53" s="29">
        <v>0</v>
      </c>
      <c r="ET53" s="29">
        <v>0</v>
      </c>
      <c r="EU53" s="29">
        <v>0</v>
      </c>
      <c r="EV53" s="29">
        <v>0</v>
      </c>
      <c r="EW53" s="29">
        <v>0</v>
      </c>
      <c r="EX53" s="29">
        <v>26.068769809728103</v>
      </c>
      <c r="EY53" s="29">
        <v>0</v>
      </c>
      <c r="EZ53" s="29">
        <v>0</v>
      </c>
      <c r="FA53" s="29">
        <v>0</v>
      </c>
      <c r="FB53" s="29">
        <v>0</v>
      </c>
      <c r="FC53" s="29">
        <v>0</v>
      </c>
      <c r="FD53" s="29">
        <v>0</v>
      </c>
      <c r="FE53" s="29">
        <v>0</v>
      </c>
      <c r="FF53" s="29">
        <v>0</v>
      </c>
      <c r="FG53" s="29">
        <v>0</v>
      </c>
      <c r="FH53" s="29">
        <v>60.056244733901096</v>
      </c>
      <c r="FI53" s="29">
        <v>0</v>
      </c>
      <c r="FJ53" s="29">
        <v>0</v>
      </c>
      <c r="FK53" s="29">
        <v>0</v>
      </c>
      <c r="FL53" s="29">
        <v>0</v>
      </c>
      <c r="FM53" s="29">
        <v>0</v>
      </c>
    </row>
    <row r="54" spans="1:169" ht="75" customHeight="1" x14ac:dyDescent="0.25">
      <c r="A54" s="107"/>
      <c r="B54" s="105"/>
      <c r="C54" s="10" t="s">
        <v>136</v>
      </c>
      <c r="D54" s="4"/>
      <c r="E54" s="10" t="s">
        <v>55</v>
      </c>
      <c r="F54" s="20">
        <v>1975</v>
      </c>
      <c r="G54" s="20">
        <v>400.81140820511365</v>
      </c>
      <c r="H54" s="20">
        <v>57.9</v>
      </c>
      <c r="I54" s="20">
        <v>0</v>
      </c>
      <c r="J54" s="51">
        <v>49.890684818142226</v>
      </c>
      <c r="K54" s="49">
        <v>0.11069548065215642</v>
      </c>
      <c r="L54" s="20">
        <v>3.194</v>
      </c>
      <c r="M54" s="29">
        <v>508.60209302325586</v>
      </c>
      <c r="N54" s="29">
        <v>351.57329479989903</v>
      </c>
      <c r="O54" s="29">
        <v>96.692999999999998</v>
      </c>
      <c r="P54" s="29">
        <v>0</v>
      </c>
      <c r="Q54" s="29">
        <v>43.761809375349465</v>
      </c>
      <c r="R54" s="29">
        <v>24.146639999999998</v>
      </c>
      <c r="S54" s="29">
        <v>516.17474417524852</v>
      </c>
      <c r="T54" s="29">
        <v>428.86820677947162</v>
      </c>
      <c r="U54" s="29">
        <v>57.9</v>
      </c>
      <c r="V54" s="29">
        <v>0</v>
      </c>
      <c r="W54" s="29">
        <v>49.890684818142226</v>
      </c>
      <c r="X54" s="29">
        <v>3.194</v>
      </c>
      <c r="Y54" s="29">
        <v>536.65889159761377</v>
      </c>
      <c r="Z54" s="29">
        <v>338.53253626874948</v>
      </c>
      <c r="AA54" s="29">
        <v>4026.4197045624132</v>
      </c>
      <c r="AB54" s="29">
        <v>785.09899913513732</v>
      </c>
      <c r="AC54" s="29">
        <v>84.507004727996517</v>
      </c>
      <c r="AD54" s="29">
        <v>8.6217866291793772</v>
      </c>
      <c r="AE54" s="29"/>
      <c r="AF54" s="29">
        <v>16.873888205351708</v>
      </c>
      <c r="AG54" s="29"/>
      <c r="AH54" s="29">
        <v>110.0026795625276</v>
      </c>
      <c r="AI54" s="29">
        <v>74.125649813560699</v>
      </c>
      <c r="AJ54" s="29">
        <v>14.39838367072956</v>
      </c>
      <c r="AK54" s="29">
        <v>0</v>
      </c>
      <c r="AL54" s="29">
        <v>14.800997054965983</v>
      </c>
      <c r="AM54" s="29"/>
      <c r="AN54" s="29">
        <v>103.32503053925623</v>
      </c>
      <c r="AO54" s="29">
        <v>314.78695786264069</v>
      </c>
      <c r="AP54" s="29">
        <v>8.6217866291793772</v>
      </c>
      <c r="AQ54" s="29"/>
      <c r="AR54" s="29">
        <v>16.233182751471457</v>
      </c>
      <c r="AS54" s="29"/>
      <c r="AT54" s="29">
        <v>339.64192724329155</v>
      </c>
      <c r="AU54" s="29">
        <v>276.11661162890425</v>
      </c>
      <c r="AV54" s="29">
        <v>14.39838367072956</v>
      </c>
      <c r="AW54" s="29">
        <v>0</v>
      </c>
      <c r="AX54" s="29">
        <v>14.238999759465672</v>
      </c>
      <c r="AY54" s="29"/>
      <c r="AZ54" s="29">
        <v>304.75399505909951</v>
      </c>
      <c r="BA54" s="29">
        <v>115.52714584285174</v>
      </c>
      <c r="BB54" s="29">
        <v>8.6217866291793772</v>
      </c>
      <c r="BC54" s="29"/>
      <c r="BD54" s="29">
        <v>16.873888205351708</v>
      </c>
      <c r="BE54" s="29"/>
      <c r="BF54" s="29">
        <v>141.02282067738284</v>
      </c>
      <c r="BG54" s="29">
        <v>101.33508795242334</v>
      </c>
      <c r="BH54" s="29">
        <v>14.39838367072956</v>
      </c>
      <c r="BI54" s="29">
        <v>0</v>
      </c>
      <c r="BJ54" s="29">
        <v>14.800997054965983</v>
      </c>
      <c r="BK54" s="29"/>
      <c r="BL54" s="29">
        <v>130.53446867811888</v>
      </c>
      <c r="BM54" s="29">
        <v>3.2763845749857383</v>
      </c>
      <c r="BN54" s="29">
        <v>13.21203255688769</v>
      </c>
      <c r="BO54" s="29">
        <v>6.0144956890358969</v>
      </c>
      <c r="BP54" s="29">
        <v>36.9231111325726</v>
      </c>
      <c r="BQ54" s="29">
        <v>99.378600365614801</v>
      </c>
      <c r="BR54" s="29">
        <v>45.359726863432172</v>
      </c>
      <c r="BS54" s="29">
        <v>193.00165450362317</v>
      </c>
      <c r="BU54" s="77" t="s">
        <v>82</v>
      </c>
      <c r="BV54" s="29">
        <v>0</v>
      </c>
      <c r="BW54" s="29">
        <v>0</v>
      </c>
      <c r="BX54" s="29">
        <v>785.09899913513732</v>
      </c>
      <c r="BY54" s="29">
        <v>785.09899913513732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0</v>
      </c>
      <c r="CG54" s="29">
        <v>0</v>
      </c>
      <c r="CH54" s="29">
        <v>0</v>
      </c>
      <c r="CI54" s="29">
        <v>0</v>
      </c>
      <c r="CJ54" s="29">
        <v>115.52714584285174</v>
      </c>
      <c r="CK54" s="29">
        <v>8.6217866291793772</v>
      </c>
      <c r="CL54" s="29">
        <v>0</v>
      </c>
      <c r="CM54" s="29">
        <v>16.873888205351708</v>
      </c>
      <c r="CN54" s="29">
        <v>141.02282067738284</v>
      </c>
      <c r="CO54" s="29">
        <v>115.52714584285174</v>
      </c>
      <c r="CP54" s="29">
        <v>8.6217866291793772</v>
      </c>
      <c r="CQ54" s="29">
        <v>0</v>
      </c>
      <c r="CR54" s="29">
        <v>16.873888205351708</v>
      </c>
      <c r="CS54" s="29">
        <v>141.02282067738284</v>
      </c>
      <c r="CT54" s="29">
        <v>101.33508795242334</v>
      </c>
      <c r="CU54" s="29">
        <v>14.39838367072956</v>
      </c>
      <c r="CV54" s="29">
        <v>0</v>
      </c>
      <c r="CW54" s="29">
        <v>14.800997054965983</v>
      </c>
      <c r="CX54" s="29">
        <v>130.53446867811888</v>
      </c>
      <c r="CY54" s="29">
        <v>6.0144956890358969</v>
      </c>
      <c r="CZ54" s="29">
        <v>31.420170925410687</v>
      </c>
      <c r="DA54" s="29">
        <v>9.3503275993450341</v>
      </c>
      <c r="DB54" s="29">
        <v>0</v>
      </c>
      <c r="DC54" s="29">
        <v>4.5892283386764472</v>
      </c>
      <c r="DD54" s="29">
        <v>45.359726863432172</v>
      </c>
      <c r="DE54" s="75">
        <v>2020</v>
      </c>
      <c r="DF54" s="29">
        <v>0</v>
      </c>
      <c r="DG54" s="29">
        <v>0</v>
      </c>
      <c r="DH54" s="29">
        <v>0</v>
      </c>
      <c r="DI54" s="29">
        <v>0</v>
      </c>
      <c r="DJ54" s="29">
        <v>785.09899913513732</v>
      </c>
      <c r="DK54" s="29">
        <v>0</v>
      </c>
      <c r="DL54" s="29">
        <v>0</v>
      </c>
      <c r="DM54" s="29">
        <v>0</v>
      </c>
      <c r="DN54" s="29">
        <v>0</v>
      </c>
      <c r="DO54" s="29">
        <v>0</v>
      </c>
      <c r="DP54" s="29">
        <v>0</v>
      </c>
      <c r="DQ54" s="29">
        <v>0</v>
      </c>
      <c r="DR54" s="29">
        <v>0</v>
      </c>
      <c r="DS54" s="29">
        <v>0</v>
      </c>
      <c r="DT54" s="29">
        <v>115.52714584285174</v>
      </c>
      <c r="DU54" s="29">
        <v>0</v>
      </c>
      <c r="DV54" s="29">
        <v>0</v>
      </c>
      <c r="DW54" s="29">
        <v>0</v>
      </c>
      <c r="DX54" s="29">
        <v>0</v>
      </c>
      <c r="DY54" s="29">
        <v>0</v>
      </c>
      <c r="DZ54" s="29">
        <v>0</v>
      </c>
      <c r="EA54" s="29">
        <v>0</v>
      </c>
      <c r="EB54" s="29">
        <v>0</v>
      </c>
      <c r="EC54" s="29">
        <v>0</v>
      </c>
      <c r="ED54" s="29">
        <v>8.6217866291793772</v>
      </c>
      <c r="EE54" s="29">
        <v>0</v>
      </c>
      <c r="EF54" s="29">
        <v>0</v>
      </c>
      <c r="EG54" s="29">
        <v>0</v>
      </c>
      <c r="EH54" s="29">
        <v>0</v>
      </c>
      <c r="EI54" s="29">
        <v>0</v>
      </c>
      <c r="EJ54" s="29">
        <v>0</v>
      </c>
      <c r="EK54" s="29">
        <v>0</v>
      </c>
      <c r="EL54" s="29">
        <v>0</v>
      </c>
      <c r="EM54" s="29">
        <v>0</v>
      </c>
      <c r="EN54" s="29">
        <v>0</v>
      </c>
      <c r="EO54" s="29">
        <v>0</v>
      </c>
      <c r="EP54" s="29">
        <v>0</v>
      </c>
      <c r="EQ54" s="29">
        <v>0</v>
      </c>
      <c r="ER54" s="29">
        <v>0</v>
      </c>
      <c r="ES54" s="29">
        <v>0</v>
      </c>
      <c r="ET54" s="29">
        <v>0</v>
      </c>
      <c r="EU54" s="29">
        <v>0</v>
      </c>
      <c r="EV54" s="29">
        <v>0</v>
      </c>
      <c r="EW54" s="29">
        <v>0</v>
      </c>
      <c r="EX54" s="29">
        <v>16.873888205351708</v>
      </c>
      <c r="EY54" s="29">
        <v>0</v>
      </c>
      <c r="EZ54" s="29">
        <v>0</v>
      </c>
      <c r="FA54" s="29">
        <v>0</v>
      </c>
      <c r="FB54" s="29">
        <v>0</v>
      </c>
      <c r="FC54" s="29">
        <v>0</v>
      </c>
      <c r="FD54" s="29">
        <v>0</v>
      </c>
      <c r="FE54" s="29">
        <v>0</v>
      </c>
      <c r="FF54" s="29">
        <v>0</v>
      </c>
      <c r="FG54" s="29">
        <v>0</v>
      </c>
      <c r="FH54" s="29">
        <v>45.359726863432172</v>
      </c>
      <c r="FI54" s="29">
        <v>0</v>
      </c>
      <c r="FJ54" s="29">
        <v>0</v>
      </c>
      <c r="FK54" s="29">
        <v>0</v>
      </c>
      <c r="FL54" s="29">
        <v>0</v>
      </c>
      <c r="FM54" s="29">
        <v>0</v>
      </c>
    </row>
    <row r="55" spans="1:169" ht="30" customHeight="1" x14ac:dyDescent="0.25">
      <c r="A55" s="107"/>
      <c r="B55" s="105"/>
      <c r="C55" s="10" t="s">
        <v>137</v>
      </c>
      <c r="D55" s="4"/>
      <c r="E55" s="10" t="s">
        <v>55</v>
      </c>
      <c r="F55" s="20">
        <v>1964</v>
      </c>
      <c r="G55" s="20">
        <v>486.71781114410624</v>
      </c>
      <c r="H55" s="20">
        <v>46.04</v>
      </c>
      <c r="I55" s="20">
        <v>0</v>
      </c>
      <c r="J55" s="51">
        <v>60.583816762870455</v>
      </c>
      <c r="K55" s="49">
        <v>0.11069548065215642</v>
      </c>
      <c r="L55" s="20">
        <v>2.4965999999999999</v>
      </c>
      <c r="M55" s="29">
        <v>593.34162790697667</v>
      </c>
      <c r="N55" s="29">
        <v>426.92643222909464</v>
      </c>
      <c r="O55" s="29">
        <v>76.886799999999994</v>
      </c>
      <c r="P55" s="29">
        <v>0</v>
      </c>
      <c r="Q55" s="29">
        <v>53.141331895362889</v>
      </c>
      <c r="R55" s="29">
        <v>18.874295999999998</v>
      </c>
      <c r="S55" s="29">
        <v>575.82886012445749</v>
      </c>
      <c r="T55" s="29">
        <v>520.78805792419371</v>
      </c>
      <c r="U55" s="29">
        <v>46.04</v>
      </c>
      <c r="V55" s="29">
        <v>0</v>
      </c>
      <c r="W55" s="29">
        <v>60.583816762870455</v>
      </c>
      <c r="X55" s="29">
        <v>2.4965999999999999</v>
      </c>
      <c r="Y55" s="29">
        <v>627.41187468706414</v>
      </c>
      <c r="Z55" s="29">
        <v>336.64703859839193</v>
      </c>
      <c r="AA55" s="29">
        <v>4003.9940758281409</v>
      </c>
      <c r="AB55" s="29">
        <v>780.72629584881497</v>
      </c>
      <c r="AC55" s="29">
        <v>102.61949516792805</v>
      </c>
      <c r="AD55" s="29">
        <v>6.8557349984010107</v>
      </c>
      <c r="AE55" s="29"/>
      <c r="AF55" s="29">
        <v>20.49048945382377</v>
      </c>
      <c r="AG55" s="29"/>
      <c r="AH55" s="29">
        <v>129.96571962015281</v>
      </c>
      <c r="AI55" s="29">
        <v>90.013091664366669</v>
      </c>
      <c r="AJ55" s="29">
        <v>11.449077447329687</v>
      </c>
      <c r="AK55" s="29">
        <v>0</v>
      </c>
      <c r="AL55" s="29">
        <v>17.97331298927708</v>
      </c>
      <c r="AM55" s="29"/>
      <c r="AN55" s="29">
        <v>119.43548210097343</v>
      </c>
      <c r="AO55" s="29">
        <v>382.25563437358704</v>
      </c>
      <c r="AP55" s="29">
        <v>6.8557349984010107</v>
      </c>
      <c r="AQ55" s="29"/>
      <c r="AR55" s="29">
        <v>19.712460810634294</v>
      </c>
      <c r="AS55" s="29"/>
      <c r="AT55" s="29">
        <v>408.82383018262237</v>
      </c>
      <c r="AU55" s="29">
        <v>335.29702518789969</v>
      </c>
      <c r="AV55" s="29">
        <v>11.449077447329687</v>
      </c>
      <c r="AW55" s="29">
        <v>0</v>
      </c>
      <c r="AX55" s="29">
        <v>17.290862121025246</v>
      </c>
      <c r="AY55" s="29"/>
      <c r="AZ55" s="29">
        <v>364.03696475625463</v>
      </c>
      <c r="BA55" s="29">
        <v>140.28822134619406</v>
      </c>
      <c r="BB55" s="29">
        <v>6.8557349984010107</v>
      </c>
      <c r="BC55" s="29"/>
      <c r="BD55" s="29">
        <v>20.49048945382377</v>
      </c>
      <c r="BE55" s="29"/>
      <c r="BF55" s="29">
        <v>167.63444579841882</v>
      </c>
      <c r="BG55" s="29">
        <v>123.05436220283143</v>
      </c>
      <c r="BH55" s="29">
        <v>11.449077447329687</v>
      </c>
      <c r="BI55" s="29">
        <v>0</v>
      </c>
      <c r="BJ55" s="29">
        <v>17.97331298927708</v>
      </c>
      <c r="BK55" s="29"/>
      <c r="BL55" s="29">
        <v>152.47675263943819</v>
      </c>
      <c r="BM55" s="29">
        <v>2.8186518166668679</v>
      </c>
      <c r="BN55" s="29">
        <v>10.998866773073619</v>
      </c>
      <c r="BO55" s="29">
        <v>5.1202972409505509</v>
      </c>
      <c r="BP55" s="29">
        <v>40.917536804628313</v>
      </c>
      <c r="BQ55" s="29">
        <v>116.75918799307061</v>
      </c>
      <c r="BR55" s="29">
        <v>51.162382779387954</v>
      </c>
      <c r="BS55" s="29">
        <v>208.04736229558802</v>
      </c>
      <c r="BU55" s="77" t="s">
        <v>82</v>
      </c>
      <c r="BV55" s="29">
        <v>0</v>
      </c>
      <c r="BW55" s="29">
        <v>0</v>
      </c>
      <c r="BX55" s="29">
        <v>780.72629584881497</v>
      </c>
      <c r="BY55" s="29">
        <v>780.72629584881497</v>
      </c>
      <c r="BZ55" s="29">
        <v>0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0</v>
      </c>
      <c r="CG55" s="29">
        <v>0</v>
      </c>
      <c r="CH55" s="29">
        <v>0</v>
      </c>
      <c r="CI55" s="29">
        <v>0</v>
      </c>
      <c r="CJ55" s="29">
        <v>140.28822134619406</v>
      </c>
      <c r="CK55" s="29">
        <v>6.8557349984010107</v>
      </c>
      <c r="CL55" s="29">
        <v>0</v>
      </c>
      <c r="CM55" s="29">
        <v>20.49048945382377</v>
      </c>
      <c r="CN55" s="29">
        <v>167.63444579841882</v>
      </c>
      <c r="CO55" s="29">
        <v>140.28822134619406</v>
      </c>
      <c r="CP55" s="29">
        <v>6.8557349984010107</v>
      </c>
      <c r="CQ55" s="29">
        <v>0</v>
      </c>
      <c r="CR55" s="29">
        <v>20.49048945382377</v>
      </c>
      <c r="CS55" s="29">
        <v>167.63444579841882</v>
      </c>
      <c r="CT55" s="29">
        <v>123.05436220283143</v>
      </c>
      <c r="CU55" s="29">
        <v>11.449077447329687</v>
      </c>
      <c r="CV55" s="29">
        <v>0</v>
      </c>
      <c r="CW55" s="29">
        <v>17.97331298927708</v>
      </c>
      <c r="CX55" s="29">
        <v>152.47675263943819</v>
      </c>
      <c r="CY55" s="29">
        <v>5.1202972409505509</v>
      </c>
      <c r="CZ55" s="29">
        <v>38.154494870973252</v>
      </c>
      <c r="DA55" s="29">
        <v>7.4350446057658965</v>
      </c>
      <c r="DB55" s="29">
        <v>0</v>
      </c>
      <c r="DC55" s="29">
        <v>5.5728433026488045</v>
      </c>
      <c r="DD55" s="29">
        <v>51.162382779387954</v>
      </c>
      <c r="DE55" s="75">
        <v>2020</v>
      </c>
      <c r="DF55" s="29">
        <v>0</v>
      </c>
      <c r="DG55" s="29">
        <v>0</v>
      </c>
      <c r="DH55" s="29">
        <v>0</v>
      </c>
      <c r="DI55" s="29">
        <v>0</v>
      </c>
      <c r="DJ55" s="29">
        <v>780.72629584881497</v>
      </c>
      <c r="DK55" s="29">
        <v>0</v>
      </c>
      <c r="DL55" s="29">
        <v>0</v>
      </c>
      <c r="DM55" s="29">
        <v>0</v>
      </c>
      <c r="DN55" s="29">
        <v>0</v>
      </c>
      <c r="DO55" s="29">
        <v>0</v>
      </c>
      <c r="DP55" s="29">
        <v>0</v>
      </c>
      <c r="DQ55" s="29">
        <v>0</v>
      </c>
      <c r="DR55" s="29">
        <v>0</v>
      </c>
      <c r="DS55" s="29">
        <v>0</v>
      </c>
      <c r="DT55" s="29">
        <v>140.28822134619406</v>
      </c>
      <c r="DU55" s="29">
        <v>0</v>
      </c>
      <c r="DV55" s="29">
        <v>0</v>
      </c>
      <c r="DW55" s="29">
        <v>0</v>
      </c>
      <c r="DX55" s="29">
        <v>0</v>
      </c>
      <c r="DY55" s="29">
        <v>0</v>
      </c>
      <c r="DZ55" s="29">
        <v>0</v>
      </c>
      <c r="EA55" s="29">
        <v>0</v>
      </c>
      <c r="EB55" s="29">
        <v>0</v>
      </c>
      <c r="EC55" s="29">
        <v>0</v>
      </c>
      <c r="ED55" s="29">
        <v>6.8557349984010107</v>
      </c>
      <c r="EE55" s="29">
        <v>0</v>
      </c>
      <c r="EF55" s="29">
        <v>0</v>
      </c>
      <c r="EG55" s="29">
        <v>0</v>
      </c>
      <c r="EH55" s="29">
        <v>0</v>
      </c>
      <c r="EI55" s="29">
        <v>0</v>
      </c>
      <c r="EJ55" s="29">
        <v>0</v>
      </c>
      <c r="EK55" s="29">
        <v>0</v>
      </c>
      <c r="EL55" s="29">
        <v>0</v>
      </c>
      <c r="EM55" s="29">
        <v>0</v>
      </c>
      <c r="EN55" s="29">
        <v>0</v>
      </c>
      <c r="EO55" s="29">
        <v>0</v>
      </c>
      <c r="EP55" s="29">
        <v>0</v>
      </c>
      <c r="EQ55" s="29">
        <v>0</v>
      </c>
      <c r="ER55" s="29">
        <v>0</v>
      </c>
      <c r="ES55" s="29">
        <v>0</v>
      </c>
      <c r="ET55" s="29">
        <v>0</v>
      </c>
      <c r="EU55" s="29">
        <v>0</v>
      </c>
      <c r="EV55" s="29">
        <v>0</v>
      </c>
      <c r="EW55" s="29">
        <v>0</v>
      </c>
      <c r="EX55" s="29">
        <v>20.49048945382377</v>
      </c>
      <c r="EY55" s="29">
        <v>0</v>
      </c>
      <c r="EZ55" s="29">
        <v>0</v>
      </c>
      <c r="FA55" s="29">
        <v>0</v>
      </c>
      <c r="FB55" s="29">
        <v>0</v>
      </c>
      <c r="FC55" s="29">
        <v>0</v>
      </c>
      <c r="FD55" s="29">
        <v>0</v>
      </c>
      <c r="FE55" s="29">
        <v>0</v>
      </c>
      <c r="FF55" s="29">
        <v>0</v>
      </c>
      <c r="FG55" s="29">
        <v>0</v>
      </c>
      <c r="FH55" s="29">
        <v>51.162382779387954</v>
      </c>
      <c r="FI55" s="29">
        <v>0</v>
      </c>
      <c r="FJ55" s="29">
        <v>0</v>
      </c>
      <c r="FK55" s="29">
        <v>0</v>
      </c>
      <c r="FL55" s="29">
        <v>0</v>
      </c>
      <c r="FM55" s="29">
        <v>0</v>
      </c>
    </row>
    <row r="56" spans="1:169" ht="45" customHeight="1" x14ac:dyDescent="0.25">
      <c r="A56" s="107"/>
      <c r="B56" s="105"/>
      <c r="C56" s="10" t="s">
        <v>138</v>
      </c>
      <c r="D56" s="4"/>
      <c r="E56" s="10" t="s">
        <v>55</v>
      </c>
      <c r="F56" s="20">
        <v>2106</v>
      </c>
      <c r="G56" s="20">
        <v>457.73785863861411</v>
      </c>
      <c r="H56" s="20">
        <v>47.36</v>
      </c>
      <c r="I56" s="20">
        <v>0</v>
      </c>
      <c r="J56" s="51">
        <v>56.976559966037108</v>
      </c>
      <c r="K56" s="49">
        <v>0.11069548065215642</v>
      </c>
      <c r="L56" s="20">
        <v>2.9746999999999999</v>
      </c>
      <c r="M56" s="29">
        <v>562.07441860465121</v>
      </c>
      <c r="N56" s="29">
        <v>401.50655351075619</v>
      </c>
      <c r="O56" s="29">
        <v>79.091200000000001</v>
      </c>
      <c r="P56" s="29">
        <v>0</v>
      </c>
      <c r="Q56" s="29">
        <v>49.977212483364951</v>
      </c>
      <c r="R56" s="29">
        <v>22.488731999999999</v>
      </c>
      <c r="S56" s="29">
        <v>553.06369799412118</v>
      </c>
      <c r="T56" s="29">
        <v>489.77950874331714</v>
      </c>
      <c r="U56" s="29">
        <v>47.36</v>
      </c>
      <c r="V56" s="29">
        <v>0</v>
      </c>
      <c r="W56" s="29">
        <v>56.976559966037108</v>
      </c>
      <c r="X56" s="29">
        <v>2.9746999999999999</v>
      </c>
      <c r="Y56" s="29">
        <v>594.11606870935429</v>
      </c>
      <c r="Z56" s="29">
        <v>360.98709943391719</v>
      </c>
      <c r="AA56" s="29">
        <v>4293.4885558523747</v>
      </c>
      <c r="AB56" s="29">
        <v>837.17392009042999</v>
      </c>
      <c r="AC56" s="29">
        <v>96.509367229290476</v>
      </c>
      <c r="AD56" s="29">
        <v>7.0522938645584681</v>
      </c>
      <c r="AE56" s="29"/>
      <c r="AF56" s="29">
        <v>19.270453125606707</v>
      </c>
      <c r="AG56" s="29"/>
      <c r="AH56" s="29">
        <v>122.83211421945565</v>
      </c>
      <c r="AI56" s="29">
        <v>84.653569038362932</v>
      </c>
      <c r="AJ56" s="29">
        <v>11.777330753812642</v>
      </c>
      <c r="AK56" s="29">
        <v>0</v>
      </c>
      <c r="AL56" s="29">
        <v>16.903153350838494</v>
      </c>
      <c r="AM56" s="29"/>
      <c r="AN56" s="29">
        <v>113.33405314301407</v>
      </c>
      <c r="AO56" s="29">
        <v>359.49552599977733</v>
      </c>
      <c r="AP56" s="29">
        <v>7.0522938645584681</v>
      </c>
      <c r="AQ56" s="29"/>
      <c r="AR56" s="29">
        <v>18.538749545135897</v>
      </c>
      <c r="AS56" s="29"/>
      <c r="AT56" s="29">
        <v>385.08656940947168</v>
      </c>
      <c r="AU56" s="29">
        <v>315.33290708353644</v>
      </c>
      <c r="AV56" s="29">
        <v>11.777330753812642</v>
      </c>
      <c r="AW56" s="29">
        <v>0</v>
      </c>
      <c r="AX56" s="29">
        <v>16.26133669258769</v>
      </c>
      <c r="AY56" s="29"/>
      <c r="AZ56" s="29">
        <v>343.37157452993677</v>
      </c>
      <c r="BA56" s="29">
        <v>131.9352375461232</v>
      </c>
      <c r="BB56" s="29">
        <v>7.0522938645584681</v>
      </c>
      <c r="BC56" s="29"/>
      <c r="BD56" s="29">
        <v>19.270453125606707</v>
      </c>
      <c r="BE56" s="29"/>
      <c r="BF56" s="29">
        <v>158.25798453628838</v>
      </c>
      <c r="BG56" s="29">
        <v>115.72750978325594</v>
      </c>
      <c r="BH56" s="29">
        <v>11.777330753812642</v>
      </c>
      <c r="BI56" s="29">
        <v>0</v>
      </c>
      <c r="BJ56" s="29">
        <v>16.903153350838494</v>
      </c>
      <c r="BK56" s="29"/>
      <c r="BL56" s="29">
        <v>144.40799388790708</v>
      </c>
      <c r="BM56" s="29">
        <v>3.1851600593371039</v>
      </c>
      <c r="BN56" s="29">
        <v>12.503913760858058</v>
      </c>
      <c r="BO56" s="29">
        <v>5.7972823910306817</v>
      </c>
      <c r="BP56" s="29">
        <v>39.137104062067053</v>
      </c>
      <c r="BQ56" s="29">
        <v>110.46302272736072</v>
      </c>
      <c r="BR56" s="29">
        <v>48.771955615055454</v>
      </c>
      <c r="BS56" s="29">
        <v>200.06436571541508</v>
      </c>
      <c r="BU56" s="77" t="s">
        <v>82</v>
      </c>
      <c r="BV56" s="29">
        <v>0</v>
      </c>
      <c r="BW56" s="29">
        <v>0</v>
      </c>
      <c r="BX56" s="29">
        <v>837.17392009042999</v>
      </c>
      <c r="BY56" s="29">
        <v>837.17392009042999</v>
      </c>
      <c r="BZ56" s="29">
        <v>0</v>
      </c>
      <c r="CA56" s="29">
        <v>0</v>
      </c>
      <c r="CB56" s="29">
        <v>0</v>
      </c>
      <c r="CC56" s="29">
        <v>0</v>
      </c>
      <c r="CD56" s="29">
        <v>0</v>
      </c>
      <c r="CE56" s="29">
        <v>0</v>
      </c>
      <c r="CF56" s="29">
        <v>0</v>
      </c>
      <c r="CG56" s="29">
        <v>0</v>
      </c>
      <c r="CH56" s="29">
        <v>0</v>
      </c>
      <c r="CI56" s="29">
        <v>0</v>
      </c>
      <c r="CJ56" s="29">
        <v>131.9352375461232</v>
      </c>
      <c r="CK56" s="29">
        <v>7.0522938645584681</v>
      </c>
      <c r="CL56" s="29">
        <v>0</v>
      </c>
      <c r="CM56" s="29">
        <v>19.270453125606707</v>
      </c>
      <c r="CN56" s="29">
        <v>158.25798453628838</v>
      </c>
      <c r="CO56" s="29">
        <v>131.9352375461232</v>
      </c>
      <c r="CP56" s="29">
        <v>7.0522938645584681</v>
      </c>
      <c r="CQ56" s="29">
        <v>0</v>
      </c>
      <c r="CR56" s="29">
        <v>19.270453125606707</v>
      </c>
      <c r="CS56" s="29">
        <v>158.25798453628838</v>
      </c>
      <c r="CT56" s="29">
        <v>115.72750978325594</v>
      </c>
      <c r="CU56" s="29">
        <v>11.777330753812642</v>
      </c>
      <c r="CV56" s="29">
        <v>0</v>
      </c>
      <c r="CW56" s="29">
        <v>16.903153350838494</v>
      </c>
      <c r="CX56" s="29">
        <v>144.40799388790708</v>
      </c>
      <c r="CY56" s="29">
        <v>5.7972823910306817</v>
      </c>
      <c r="CZ56" s="29">
        <v>35.882715569055598</v>
      </c>
      <c r="DA56" s="29">
        <v>7.6482126961136592</v>
      </c>
      <c r="DB56" s="29">
        <v>0</v>
      </c>
      <c r="DC56" s="29">
        <v>5.2410273498861963</v>
      </c>
      <c r="DD56" s="29">
        <v>48.771955615055454</v>
      </c>
      <c r="DE56" s="75">
        <v>2020</v>
      </c>
      <c r="DF56" s="29">
        <v>0</v>
      </c>
      <c r="DG56" s="29">
        <v>0</v>
      </c>
      <c r="DH56" s="29">
        <v>0</v>
      </c>
      <c r="DI56" s="29">
        <v>0</v>
      </c>
      <c r="DJ56" s="29">
        <v>837.17392009042999</v>
      </c>
      <c r="DK56" s="29">
        <v>0</v>
      </c>
      <c r="DL56" s="29">
        <v>0</v>
      </c>
      <c r="DM56" s="29">
        <v>0</v>
      </c>
      <c r="DN56" s="29">
        <v>0</v>
      </c>
      <c r="DO56" s="29">
        <v>0</v>
      </c>
      <c r="DP56" s="29">
        <v>0</v>
      </c>
      <c r="DQ56" s="29">
        <v>0</v>
      </c>
      <c r="DR56" s="29">
        <v>0</v>
      </c>
      <c r="DS56" s="29">
        <v>0</v>
      </c>
      <c r="DT56" s="29">
        <v>131.9352375461232</v>
      </c>
      <c r="DU56" s="29">
        <v>0</v>
      </c>
      <c r="DV56" s="29">
        <v>0</v>
      </c>
      <c r="DW56" s="29">
        <v>0</v>
      </c>
      <c r="DX56" s="29">
        <v>0</v>
      </c>
      <c r="DY56" s="29">
        <v>0</v>
      </c>
      <c r="DZ56" s="29">
        <v>0</v>
      </c>
      <c r="EA56" s="29">
        <v>0</v>
      </c>
      <c r="EB56" s="29">
        <v>0</v>
      </c>
      <c r="EC56" s="29">
        <v>0</v>
      </c>
      <c r="ED56" s="29">
        <v>7.0522938645584681</v>
      </c>
      <c r="EE56" s="29">
        <v>0</v>
      </c>
      <c r="EF56" s="29">
        <v>0</v>
      </c>
      <c r="EG56" s="29">
        <v>0</v>
      </c>
      <c r="EH56" s="29">
        <v>0</v>
      </c>
      <c r="EI56" s="29">
        <v>0</v>
      </c>
      <c r="EJ56" s="29">
        <v>0</v>
      </c>
      <c r="EK56" s="29">
        <v>0</v>
      </c>
      <c r="EL56" s="29">
        <v>0</v>
      </c>
      <c r="EM56" s="29">
        <v>0</v>
      </c>
      <c r="EN56" s="29">
        <v>0</v>
      </c>
      <c r="EO56" s="29">
        <v>0</v>
      </c>
      <c r="EP56" s="29">
        <v>0</v>
      </c>
      <c r="EQ56" s="29">
        <v>0</v>
      </c>
      <c r="ER56" s="29">
        <v>0</v>
      </c>
      <c r="ES56" s="29">
        <v>0</v>
      </c>
      <c r="ET56" s="29">
        <v>0</v>
      </c>
      <c r="EU56" s="29">
        <v>0</v>
      </c>
      <c r="EV56" s="29">
        <v>0</v>
      </c>
      <c r="EW56" s="29">
        <v>0</v>
      </c>
      <c r="EX56" s="29">
        <v>19.270453125606707</v>
      </c>
      <c r="EY56" s="29">
        <v>0</v>
      </c>
      <c r="EZ56" s="29">
        <v>0</v>
      </c>
      <c r="FA56" s="29">
        <v>0</v>
      </c>
      <c r="FB56" s="29">
        <v>0</v>
      </c>
      <c r="FC56" s="29">
        <v>0</v>
      </c>
      <c r="FD56" s="29">
        <v>0</v>
      </c>
      <c r="FE56" s="29">
        <v>0</v>
      </c>
      <c r="FF56" s="29">
        <v>0</v>
      </c>
      <c r="FG56" s="29">
        <v>0</v>
      </c>
      <c r="FH56" s="29">
        <v>48.771955615055454</v>
      </c>
      <c r="FI56" s="29">
        <v>0</v>
      </c>
      <c r="FJ56" s="29">
        <v>0</v>
      </c>
      <c r="FK56" s="29">
        <v>0</v>
      </c>
      <c r="FL56" s="29">
        <v>0</v>
      </c>
      <c r="FM56" s="29">
        <v>0</v>
      </c>
    </row>
    <row r="57" spans="1:169" s="72" customFormat="1" ht="45" customHeight="1" x14ac:dyDescent="0.25">
      <c r="A57" s="107"/>
      <c r="B57" s="105"/>
      <c r="C57" s="58" t="s">
        <v>68</v>
      </c>
      <c r="D57" s="67"/>
      <c r="E57" s="58" t="s">
        <v>55</v>
      </c>
      <c r="F57" s="68">
        <v>2565</v>
      </c>
      <c r="G57" s="68">
        <v>400.45568639737445</v>
      </c>
      <c r="H57" s="68">
        <v>52.58</v>
      </c>
      <c r="I57" s="68">
        <v>0</v>
      </c>
      <c r="J57" s="69">
        <v>49.846406625881357</v>
      </c>
      <c r="K57" s="70">
        <v>0.11069548065215642</v>
      </c>
      <c r="L57" s="68">
        <v>5.9763999999999999</v>
      </c>
      <c r="M57" s="71">
        <v>502.88209302325578</v>
      </c>
      <c r="N57" s="71">
        <v>351.26127202455166</v>
      </c>
      <c r="O57" s="71">
        <v>87.808599999999998</v>
      </c>
      <c r="P57" s="71">
        <v>0</v>
      </c>
      <c r="Q57" s="71">
        <v>43.722970585778462</v>
      </c>
      <c r="R57" s="71">
        <v>45.181583999999994</v>
      </c>
      <c r="S57" s="71">
        <v>527.97442661033017</v>
      </c>
      <c r="T57" s="71">
        <v>428.48758444519069</v>
      </c>
      <c r="U57" s="71">
        <v>52.58</v>
      </c>
      <c r="V57" s="71">
        <v>0</v>
      </c>
      <c r="W57" s="71">
        <v>49.846406625881357</v>
      </c>
      <c r="X57" s="71">
        <v>5.9763999999999999</v>
      </c>
      <c r="Y57" s="71">
        <v>530.91399107107202</v>
      </c>
      <c r="Z57" s="71">
        <v>51.086696191706039</v>
      </c>
      <c r="AA57" s="71">
        <v>0</v>
      </c>
      <c r="AB57" s="71">
        <v>0</v>
      </c>
      <c r="AC57" s="71">
        <v>6</v>
      </c>
      <c r="AD57" s="71">
        <v>0</v>
      </c>
      <c r="AE57" s="71">
        <v>0</v>
      </c>
      <c r="AF57" s="71">
        <v>0</v>
      </c>
      <c r="AG57" s="71">
        <v>0</v>
      </c>
      <c r="AH57" s="71">
        <v>6</v>
      </c>
      <c r="AI57" s="71">
        <v>5.2629234737747206</v>
      </c>
      <c r="AJ57" s="71">
        <v>0</v>
      </c>
      <c r="AK57" s="71">
        <v>0</v>
      </c>
      <c r="AL57" s="71">
        <v>0</v>
      </c>
      <c r="AM57" s="71">
        <v>0</v>
      </c>
      <c r="AN57" s="71">
        <v>5.2629234737747206</v>
      </c>
      <c r="AO57" s="71">
        <v>0</v>
      </c>
      <c r="AP57" s="71">
        <v>0</v>
      </c>
      <c r="AQ57" s="71">
        <v>0</v>
      </c>
      <c r="AR57" s="71">
        <v>0</v>
      </c>
      <c r="AS57" s="71">
        <v>0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  <c r="AZ57" s="71">
        <v>0</v>
      </c>
      <c r="BA57" s="71">
        <v>0</v>
      </c>
      <c r="BB57" s="71">
        <v>0</v>
      </c>
      <c r="BC57" s="71">
        <v>0</v>
      </c>
      <c r="BD57" s="71">
        <v>0</v>
      </c>
      <c r="BE57" s="71">
        <v>0</v>
      </c>
      <c r="BF57" s="71">
        <v>0</v>
      </c>
      <c r="BG57" s="71">
        <v>0</v>
      </c>
      <c r="BH57" s="71">
        <v>0</v>
      </c>
      <c r="BI57" s="71">
        <v>0</v>
      </c>
      <c r="BJ57" s="71">
        <v>0</v>
      </c>
      <c r="BK57" s="71">
        <v>0</v>
      </c>
      <c r="BL57" s="71">
        <v>0</v>
      </c>
      <c r="BM57" s="71">
        <v>9.7069046217890733</v>
      </c>
      <c r="BN57" s="71" t="e">
        <v>#DIV/0!</v>
      </c>
      <c r="BO57" s="71" t="e">
        <v>#DIV/0!</v>
      </c>
      <c r="BP57" s="71">
        <v>1.6318331434319677</v>
      </c>
      <c r="BQ57" s="71">
        <v>0</v>
      </c>
      <c r="BR57" s="71">
        <v>0</v>
      </c>
      <c r="BS57" s="71">
        <v>187.11655337664436</v>
      </c>
      <c r="BU57" s="78" t="s">
        <v>80</v>
      </c>
      <c r="BV57" s="29">
        <v>51.086696191706039</v>
      </c>
      <c r="BW57" s="29">
        <v>0</v>
      </c>
      <c r="BX57" s="29">
        <v>0</v>
      </c>
      <c r="BY57" s="29">
        <v>51.086696191706039</v>
      </c>
      <c r="BZ57" s="29">
        <v>6</v>
      </c>
      <c r="CA57" s="29">
        <v>0</v>
      </c>
      <c r="CB57" s="29">
        <v>0</v>
      </c>
      <c r="CC57" s="29">
        <v>0</v>
      </c>
      <c r="CD57" s="71">
        <v>6</v>
      </c>
      <c r="CE57" s="29">
        <v>0</v>
      </c>
      <c r="CF57" s="29">
        <v>0</v>
      </c>
      <c r="CG57" s="29">
        <v>0</v>
      </c>
      <c r="CH57" s="29">
        <v>0</v>
      </c>
      <c r="CI57" s="71">
        <v>0</v>
      </c>
      <c r="CJ57" s="29">
        <v>0</v>
      </c>
      <c r="CK57" s="29">
        <v>0</v>
      </c>
      <c r="CL57" s="29">
        <v>0</v>
      </c>
      <c r="CM57" s="29">
        <v>0</v>
      </c>
      <c r="CN57" s="71">
        <v>0</v>
      </c>
      <c r="CO57" s="29">
        <v>6</v>
      </c>
      <c r="CP57" s="29">
        <v>0</v>
      </c>
      <c r="CQ57" s="29">
        <v>0</v>
      </c>
      <c r="CR57" s="29">
        <v>0</v>
      </c>
      <c r="CS57" s="29">
        <v>6</v>
      </c>
      <c r="CT57" s="29">
        <v>5.2629234737747206</v>
      </c>
      <c r="CU57" s="29">
        <v>0</v>
      </c>
      <c r="CV57" s="29">
        <v>0</v>
      </c>
      <c r="CW57" s="29">
        <v>0</v>
      </c>
      <c r="CX57" s="71">
        <v>5.2629234737747206</v>
      </c>
      <c r="CY57" s="29">
        <v>9.7069046217890733</v>
      </c>
      <c r="CZ57" s="29">
        <v>1.6318331434319677</v>
      </c>
      <c r="DA57" s="29">
        <v>0</v>
      </c>
      <c r="DB57" s="29">
        <v>0</v>
      </c>
      <c r="DC57" s="29">
        <v>0</v>
      </c>
      <c r="DD57" s="71">
        <v>1.6318331434319677</v>
      </c>
      <c r="DE57" s="76">
        <v>2016</v>
      </c>
      <c r="DF57" s="29">
        <v>51.086696191706039</v>
      </c>
      <c r="DG57" s="29">
        <v>0</v>
      </c>
      <c r="DH57" s="29">
        <v>0</v>
      </c>
      <c r="DI57" s="29">
        <v>0</v>
      </c>
      <c r="DJ57" s="29">
        <v>0</v>
      </c>
      <c r="DK57" s="29">
        <v>0</v>
      </c>
      <c r="DL57" s="29">
        <v>0</v>
      </c>
      <c r="DM57" s="29">
        <v>0</v>
      </c>
      <c r="DN57" s="29">
        <v>0</v>
      </c>
      <c r="DO57" s="29">
        <v>0</v>
      </c>
      <c r="DP57" s="29">
        <v>6</v>
      </c>
      <c r="DQ57" s="29">
        <v>0</v>
      </c>
      <c r="DR57" s="29">
        <v>0</v>
      </c>
      <c r="DS57" s="29">
        <v>0</v>
      </c>
      <c r="DT57" s="29">
        <v>0</v>
      </c>
      <c r="DU57" s="29">
        <v>0</v>
      </c>
      <c r="DV57" s="29">
        <v>0</v>
      </c>
      <c r="DW57" s="29">
        <v>0</v>
      </c>
      <c r="DX57" s="29">
        <v>0</v>
      </c>
      <c r="DY57" s="29">
        <v>0</v>
      </c>
      <c r="DZ57" s="29">
        <v>0</v>
      </c>
      <c r="EA57" s="29">
        <v>0</v>
      </c>
      <c r="EB57" s="29">
        <v>0</v>
      </c>
      <c r="EC57" s="29">
        <v>0</v>
      </c>
      <c r="ED57" s="29">
        <v>0</v>
      </c>
      <c r="EE57" s="29">
        <v>0</v>
      </c>
      <c r="EF57" s="29">
        <v>0</v>
      </c>
      <c r="EG57" s="29">
        <v>0</v>
      </c>
      <c r="EH57" s="29">
        <v>0</v>
      </c>
      <c r="EI57" s="29">
        <v>0</v>
      </c>
      <c r="EJ57" s="29">
        <v>0</v>
      </c>
      <c r="EK57" s="29">
        <v>0</v>
      </c>
      <c r="EL57" s="29">
        <v>0</v>
      </c>
      <c r="EM57" s="29">
        <v>0</v>
      </c>
      <c r="EN57" s="29">
        <v>0</v>
      </c>
      <c r="EO57" s="29">
        <v>0</v>
      </c>
      <c r="EP57" s="29">
        <v>0</v>
      </c>
      <c r="EQ57" s="29">
        <v>0</v>
      </c>
      <c r="ER57" s="29">
        <v>0</v>
      </c>
      <c r="ES57" s="29">
        <v>0</v>
      </c>
      <c r="ET57" s="29">
        <v>0</v>
      </c>
      <c r="EU57" s="29">
        <v>0</v>
      </c>
      <c r="EV57" s="29">
        <v>0</v>
      </c>
      <c r="EW57" s="29">
        <v>0</v>
      </c>
      <c r="EX57" s="29">
        <v>0</v>
      </c>
      <c r="EY57" s="29">
        <v>0</v>
      </c>
      <c r="EZ57" s="29">
        <v>0</v>
      </c>
      <c r="FA57" s="29">
        <v>0</v>
      </c>
      <c r="FB57" s="29">
        <v>0</v>
      </c>
      <c r="FC57" s="29">
        <v>0</v>
      </c>
      <c r="FD57" s="29">
        <v>1.6318331434319677</v>
      </c>
      <c r="FE57" s="29">
        <v>0</v>
      </c>
      <c r="FF57" s="29">
        <v>0</v>
      </c>
      <c r="FG57" s="29">
        <v>0</v>
      </c>
      <c r="FH57" s="29">
        <v>0</v>
      </c>
      <c r="FI57" s="29">
        <v>0</v>
      </c>
      <c r="FJ57" s="29">
        <v>0</v>
      </c>
      <c r="FK57" s="29">
        <v>0</v>
      </c>
      <c r="FL57" s="29">
        <v>0</v>
      </c>
      <c r="FM57" s="29">
        <v>0</v>
      </c>
    </row>
    <row r="58" spans="1:169" ht="45" customHeight="1" x14ac:dyDescent="0.25">
      <c r="A58" s="107"/>
      <c r="B58" s="105"/>
      <c r="C58" s="44" t="s">
        <v>139</v>
      </c>
      <c r="D58" s="4"/>
      <c r="E58" s="10" t="s">
        <v>55</v>
      </c>
      <c r="F58" s="20">
        <v>2157.36</v>
      </c>
      <c r="G58" s="20">
        <v>402.08</v>
      </c>
      <c r="H58" s="20">
        <v>31.515750000000001</v>
      </c>
      <c r="I58" s="20">
        <v>0</v>
      </c>
      <c r="J58" s="51">
        <v>63.698</v>
      </c>
      <c r="K58" s="49">
        <v>0.13675613704382775</v>
      </c>
      <c r="L58" s="20">
        <v>0.92325000000000002</v>
      </c>
      <c r="M58" s="29">
        <v>497.29374999999999</v>
      </c>
      <c r="N58" s="29">
        <v>352.68604505588991</v>
      </c>
      <c r="O58" s="29">
        <v>52.631302499999997</v>
      </c>
      <c r="P58" s="29">
        <v>0</v>
      </c>
      <c r="Q58" s="29">
        <v>55.872949905417023</v>
      </c>
      <c r="R58" s="29">
        <v>6.9797699999999994</v>
      </c>
      <c r="S58" s="29">
        <v>468.17006746130693</v>
      </c>
      <c r="T58" s="29">
        <v>608.57100000000003</v>
      </c>
      <c r="U58" s="29">
        <v>31.515750000000001</v>
      </c>
      <c r="V58" s="29">
        <v>0</v>
      </c>
      <c r="W58" s="29">
        <v>63.698</v>
      </c>
      <c r="X58" s="29">
        <v>0.92325000000000002</v>
      </c>
      <c r="Y58" s="29">
        <v>728.21600000000001</v>
      </c>
      <c r="Z58" s="29">
        <v>330.63355559999997</v>
      </c>
      <c r="AA58" s="29">
        <v>4347.08442245479</v>
      </c>
      <c r="AB58" s="29">
        <v>868.65649873499979</v>
      </c>
      <c r="AC58" s="29">
        <v>115.93222</v>
      </c>
      <c r="AD58" s="29">
        <v>2.4980000000000002</v>
      </c>
      <c r="AE58" s="29">
        <v>0</v>
      </c>
      <c r="AF58" s="29">
        <v>23.643999999999998</v>
      </c>
      <c r="AG58" s="29">
        <v>0</v>
      </c>
      <c r="AH58" s="29">
        <v>142.07422</v>
      </c>
      <c r="AI58" s="29">
        <v>101.69040033413586</v>
      </c>
      <c r="AJ58" s="29">
        <v>2.6139999999999999</v>
      </c>
      <c r="AK58" s="29">
        <v>0</v>
      </c>
      <c r="AL58" s="29">
        <v>20.739427102321581</v>
      </c>
      <c r="AM58" s="29">
        <v>0</v>
      </c>
      <c r="AN58" s="29">
        <v>125.04382743645745</v>
      </c>
      <c r="AO58" s="29">
        <v>436.11796851620085</v>
      </c>
      <c r="AP58" s="29">
        <v>2.4980000000000002</v>
      </c>
      <c r="AQ58" s="29">
        <v>0</v>
      </c>
      <c r="AR58" s="29">
        <v>22.634</v>
      </c>
      <c r="AS58" s="29">
        <v>0</v>
      </c>
      <c r="AT58" s="29">
        <v>461.24996851620085</v>
      </c>
      <c r="AU58" s="29">
        <v>382.54258230647633</v>
      </c>
      <c r="AV58" s="29">
        <v>2.6139999999999999</v>
      </c>
      <c r="AW58" s="29">
        <v>0</v>
      </c>
      <c r="AX58" s="29">
        <v>19.853501650902839</v>
      </c>
      <c r="AY58" s="29">
        <v>0</v>
      </c>
      <c r="AZ58" s="29">
        <v>405.01008395737915</v>
      </c>
      <c r="BA58" s="29">
        <v>158.06343044118657</v>
      </c>
      <c r="BB58" s="29">
        <v>2.4980000000000002</v>
      </c>
      <c r="BC58" s="29">
        <v>0</v>
      </c>
      <c r="BD58" s="29">
        <v>23.643999999999998</v>
      </c>
      <c r="BE58" s="29">
        <v>0</v>
      </c>
      <c r="BF58" s="29">
        <v>184.20543044118656</v>
      </c>
      <c r="BG58" s="29">
        <v>138.64595640237977</v>
      </c>
      <c r="BH58" s="29">
        <v>2.6139999999999999</v>
      </c>
      <c r="BI58" s="29">
        <v>0</v>
      </c>
      <c r="BJ58" s="29">
        <v>20.739427102321581</v>
      </c>
      <c r="BK58" s="29">
        <v>0</v>
      </c>
      <c r="BL58" s="29">
        <v>161.99938350470134</v>
      </c>
      <c r="BM58" s="29">
        <v>2.6441413573014265</v>
      </c>
      <c r="BN58" s="29">
        <v>10.733274539683439</v>
      </c>
      <c r="BO58" s="29">
        <v>5.362097558289725</v>
      </c>
      <c r="BP58" s="29">
        <v>40.669931305158649</v>
      </c>
      <c r="BQ58" s="29">
        <v>127.47685880656584</v>
      </c>
      <c r="BR58" s="29">
        <v>52.128448900297848</v>
      </c>
      <c r="BS58" s="29">
        <v>217.01730345864422</v>
      </c>
      <c r="BU58" s="77" t="s">
        <v>82</v>
      </c>
      <c r="BV58" s="29">
        <v>0</v>
      </c>
      <c r="BW58" s="29">
        <v>0</v>
      </c>
      <c r="BX58" s="29">
        <v>868.65649873499979</v>
      </c>
      <c r="BY58" s="29">
        <v>868.65649873499979</v>
      </c>
      <c r="BZ58" s="29">
        <v>0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0</v>
      </c>
      <c r="CI58" s="29">
        <v>0</v>
      </c>
      <c r="CJ58" s="29">
        <v>158.06343044118657</v>
      </c>
      <c r="CK58" s="29">
        <v>2.4980000000000002</v>
      </c>
      <c r="CL58" s="29">
        <v>0</v>
      </c>
      <c r="CM58" s="29">
        <v>23.643999999999998</v>
      </c>
      <c r="CN58" s="29">
        <v>184.20543044118656</v>
      </c>
      <c r="CO58" s="29">
        <v>158.06343044118657</v>
      </c>
      <c r="CP58" s="29">
        <v>2.4980000000000002</v>
      </c>
      <c r="CQ58" s="29">
        <v>0</v>
      </c>
      <c r="CR58" s="29">
        <v>23.643999999999998</v>
      </c>
      <c r="CS58" s="29">
        <v>184.20543044118656</v>
      </c>
      <c r="CT58" s="29">
        <v>138.64595640237977</v>
      </c>
      <c r="CU58" s="29">
        <v>4.1716600000000001</v>
      </c>
      <c r="CV58" s="29">
        <v>0</v>
      </c>
      <c r="CW58" s="29">
        <v>20.739427102321581</v>
      </c>
      <c r="CX58" s="29">
        <v>163.55704350470134</v>
      </c>
      <c r="CY58" s="29">
        <v>5.3110308191039834</v>
      </c>
      <c r="CZ58" s="29">
        <v>42.98885742641361</v>
      </c>
      <c r="DA58" s="29">
        <v>2.7090810000000003</v>
      </c>
      <c r="DB58" s="29">
        <v>0</v>
      </c>
      <c r="DC58" s="29">
        <v>6.4305104738842402</v>
      </c>
      <c r="DD58" s="29">
        <v>52.128448900297848</v>
      </c>
      <c r="DE58" s="75">
        <v>2017</v>
      </c>
      <c r="DF58" s="29">
        <v>0</v>
      </c>
      <c r="DG58" s="29">
        <v>868.65649873499979</v>
      </c>
      <c r="DH58" s="29">
        <v>0</v>
      </c>
      <c r="DI58" s="29">
        <v>0</v>
      </c>
      <c r="DJ58" s="29">
        <v>0</v>
      </c>
      <c r="DK58" s="29">
        <v>0</v>
      </c>
      <c r="DL58" s="29">
        <v>0</v>
      </c>
      <c r="DM58" s="29">
        <v>0</v>
      </c>
      <c r="DN58" s="29">
        <v>0</v>
      </c>
      <c r="DO58" s="29">
        <v>0</v>
      </c>
      <c r="DP58" s="29">
        <v>0</v>
      </c>
      <c r="DQ58" s="29">
        <v>158.06343044118657</v>
      </c>
      <c r="DR58" s="29">
        <v>0</v>
      </c>
      <c r="DS58" s="29">
        <v>0</v>
      </c>
      <c r="DT58" s="29">
        <v>0</v>
      </c>
      <c r="DU58" s="29">
        <v>0</v>
      </c>
      <c r="DV58" s="29">
        <v>0</v>
      </c>
      <c r="DW58" s="29">
        <v>0</v>
      </c>
      <c r="DX58" s="29">
        <v>0</v>
      </c>
      <c r="DY58" s="29">
        <v>0</v>
      </c>
      <c r="DZ58" s="29">
        <v>0</v>
      </c>
      <c r="EA58" s="29">
        <v>2.4980000000000002</v>
      </c>
      <c r="EB58" s="29">
        <v>0</v>
      </c>
      <c r="EC58" s="29">
        <v>0</v>
      </c>
      <c r="ED58" s="29">
        <v>0</v>
      </c>
      <c r="EE58" s="29">
        <v>0</v>
      </c>
      <c r="EF58" s="29">
        <v>0</v>
      </c>
      <c r="EG58" s="29">
        <v>0</v>
      </c>
      <c r="EH58" s="29">
        <v>0</v>
      </c>
      <c r="EI58" s="29">
        <v>0</v>
      </c>
      <c r="EJ58" s="29">
        <v>0</v>
      </c>
      <c r="EK58" s="29">
        <v>0</v>
      </c>
      <c r="EL58" s="29">
        <v>0</v>
      </c>
      <c r="EM58" s="29">
        <v>0</v>
      </c>
      <c r="EN58" s="29">
        <v>0</v>
      </c>
      <c r="EO58" s="29">
        <v>0</v>
      </c>
      <c r="EP58" s="29">
        <v>0</v>
      </c>
      <c r="EQ58" s="29">
        <v>0</v>
      </c>
      <c r="ER58" s="29">
        <v>0</v>
      </c>
      <c r="ES58" s="29">
        <v>0</v>
      </c>
      <c r="ET58" s="29">
        <v>0</v>
      </c>
      <c r="EU58" s="29">
        <v>23.643999999999998</v>
      </c>
      <c r="EV58" s="29">
        <v>0</v>
      </c>
      <c r="EW58" s="29">
        <v>0</v>
      </c>
      <c r="EX58" s="29">
        <v>0</v>
      </c>
      <c r="EY58" s="29">
        <v>0</v>
      </c>
      <c r="EZ58" s="29">
        <v>0</v>
      </c>
      <c r="FA58" s="29">
        <v>0</v>
      </c>
      <c r="FB58" s="29">
        <v>0</v>
      </c>
      <c r="FC58" s="29">
        <v>0</v>
      </c>
      <c r="FD58" s="29">
        <v>0</v>
      </c>
      <c r="FE58" s="29">
        <v>52.128448900297848</v>
      </c>
      <c r="FF58" s="29">
        <v>0</v>
      </c>
      <c r="FG58" s="29">
        <v>0</v>
      </c>
      <c r="FH58" s="29">
        <v>0</v>
      </c>
      <c r="FI58" s="29">
        <v>0</v>
      </c>
      <c r="FJ58" s="29">
        <v>0</v>
      </c>
      <c r="FK58" s="29">
        <v>0</v>
      </c>
      <c r="FL58" s="29">
        <v>0</v>
      </c>
      <c r="FM58" s="29">
        <v>0</v>
      </c>
    </row>
    <row r="59" spans="1:169" ht="45" customHeight="1" x14ac:dyDescent="0.25">
      <c r="A59" s="107"/>
      <c r="B59" s="105"/>
      <c r="C59" s="10" t="s">
        <v>140</v>
      </c>
      <c r="D59" s="4"/>
      <c r="E59" s="10" t="s">
        <v>55</v>
      </c>
      <c r="F59" s="20">
        <v>3389.9</v>
      </c>
      <c r="G59" s="20">
        <v>525.23028083698944</v>
      </c>
      <c r="H59" s="20">
        <v>41.06</v>
      </c>
      <c r="I59" s="20">
        <v>0</v>
      </c>
      <c r="J59" s="51">
        <v>65.377626139754781</v>
      </c>
      <c r="K59" s="49">
        <v>0.11069548065215642</v>
      </c>
      <c r="L59" s="20">
        <v>3.4323000000000001</v>
      </c>
      <c r="M59" s="29">
        <v>631.66790697674423</v>
      </c>
      <c r="N59" s="29">
        <v>460.7077956923801</v>
      </c>
      <c r="O59" s="29">
        <v>68.5702</v>
      </c>
      <c r="P59" s="29">
        <v>0</v>
      </c>
      <c r="Q59" s="29">
        <v>57.346240545097203</v>
      </c>
      <c r="R59" s="29">
        <v>25.948187999999998</v>
      </c>
      <c r="S59" s="29">
        <v>612.57242423747721</v>
      </c>
      <c r="T59" s="29">
        <v>561.99640049557877</v>
      </c>
      <c r="U59" s="29">
        <v>41.06</v>
      </c>
      <c r="V59" s="29">
        <v>0</v>
      </c>
      <c r="W59" s="29">
        <v>65.377626139754781</v>
      </c>
      <c r="X59" s="29">
        <v>3.4323000000000001</v>
      </c>
      <c r="Y59" s="29">
        <v>668.43402663533357</v>
      </c>
      <c r="Z59" s="29">
        <v>581.05895934047294</v>
      </c>
      <c r="AA59" s="29">
        <v>6910.9671678461382</v>
      </c>
      <c r="AB59" s="29">
        <v>1347.5478973003555</v>
      </c>
      <c r="AC59" s="29">
        <v>110.7394573042298</v>
      </c>
      <c r="AD59" s="29">
        <v>6.1141720033524223</v>
      </c>
      <c r="AE59" s="29"/>
      <c r="AF59" s="29">
        <v>22.111838284736148</v>
      </c>
      <c r="AG59" s="29"/>
      <c r="AH59" s="29">
        <v>138.96546759231836</v>
      </c>
      <c r="AI59" s="29">
        <v>97.135548219917411</v>
      </c>
      <c r="AJ59" s="29">
        <v>10.210667245598545</v>
      </c>
      <c r="AK59" s="29">
        <v>0</v>
      </c>
      <c r="AL59" s="29">
        <v>19.39548545950807</v>
      </c>
      <c r="AM59" s="29"/>
      <c r="AN59" s="29">
        <v>126.74170092502402</v>
      </c>
      <c r="AO59" s="29">
        <v>412.5023362543775</v>
      </c>
      <c r="AP59" s="29">
        <v>6.1141720033524223</v>
      </c>
      <c r="AQ59" s="29"/>
      <c r="AR59" s="29">
        <v>21.272246649901483</v>
      </c>
      <c r="AS59" s="29"/>
      <c r="AT59" s="29">
        <v>439.88875490763144</v>
      </c>
      <c r="AU59" s="29">
        <v>361.82803807667938</v>
      </c>
      <c r="AV59" s="29">
        <v>10.210667245598545</v>
      </c>
      <c r="AW59" s="29">
        <v>0</v>
      </c>
      <c r="AX59" s="29">
        <v>18.659034372282029</v>
      </c>
      <c r="AY59" s="29"/>
      <c r="AZ59" s="29">
        <v>390.69773969455991</v>
      </c>
      <c r="BA59" s="29">
        <v>151.38879286660662</v>
      </c>
      <c r="BB59" s="29">
        <v>6.1141720033524223</v>
      </c>
      <c r="BC59" s="29"/>
      <c r="BD59" s="29">
        <v>22.111838284736148</v>
      </c>
      <c r="BE59" s="29"/>
      <c r="BF59" s="29">
        <v>179.61480315469518</v>
      </c>
      <c r="BG59" s="29">
        <v>132.7912719406805</v>
      </c>
      <c r="BH59" s="29">
        <v>10.210667245598545</v>
      </c>
      <c r="BI59" s="29">
        <v>0</v>
      </c>
      <c r="BJ59" s="29">
        <v>19.39548545950807</v>
      </c>
      <c r="BK59" s="29"/>
      <c r="BL59" s="29">
        <v>162.39742464578714</v>
      </c>
      <c r="BM59" s="29">
        <v>4.5845917728704553</v>
      </c>
      <c r="BN59" s="29">
        <v>17.688782057579861</v>
      </c>
      <c r="BO59" s="29">
        <v>8.2978403151377389</v>
      </c>
      <c r="BP59" s="29">
        <v>42.762677419294342</v>
      </c>
      <c r="BQ59" s="29">
        <v>124.60544306456573</v>
      </c>
      <c r="BR59" s="29">
        <v>53.818166257490041</v>
      </c>
      <c r="BS59" s="29">
        <v>215.15785833198458</v>
      </c>
      <c r="BU59" s="77" t="s">
        <v>82</v>
      </c>
      <c r="BV59" s="29">
        <v>0</v>
      </c>
      <c r="BW59" s="29">
        <v>0</v>
      </c>
      <c r="BX59" s="29">
        <v>1347.5478973003555</v>
      </c>
      <c r="BY59" s="29">
        <v>1347.5478973003555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0</v>
      </c>
      <c r="CG59" s="29">
        <v>0</v>
      </c>
      <c r="CH59" s="29">
        <v>0</v>
      </c>
      <c r="CI59" s="29">
        <v>0</v>
      </c>
      <c r="CJ59" s="29">
        <v>151.38879286660662</v>
      </c>
      <c r="CK59" s="29">
        <v>6.1141720033524223</v>
      </c>
      <c r="CL59" s="29">
        <v>0</v>
      </c>
      <c r="CM59" s="29">
        <v>22.111838284736148</v>
      </c>
      <c r="CN59" s="29">
        <v>179.61480315469518</v>
      </c>
      <c r="CO59" s="29">
        <v>151.38879286660662</v>
      </c>
      <c r="CP59" s="29">
        <v>6.1141720033524223</v>
      </c>
      <c r="CQ59" s="29">
        <v>0</v>
      </c>
      <c r="CR59" s="29">
        <v>22.111838284736148</v>
      </c>
      <c r="CS59" s="29">
        <v>179.61480315469518</v>
      </c>
      <c r="CT59" s="29">
        <v>132.7912719406805</v>
      </c>
      <c r="CU59" s="29">
        <v>10.210667245598545</v>
      </c>
      <c r="CV59" s="29">
        <v>0</v>
      </c>
      <c r="CW59" s="29">
        <v>19.39548545950807</v>
      </c>
      <c r="CX59" s="29">
        <v>162.39742464578714</v>
      </c>
      <c r="CY59" s="29">
        <v>8.2978403151377389</v>
      </c>
      <c r="CZ59" s="29">
        <v>41.173541623980952</v>
      </c>
      <c r="DA59" s="29">
        <v>6.630819537635702</v>
      </c>
      <c r="DB59" s="29">
        <v>0</v>
      </c>
      <c r="DC59" s="29">
        <v>6.0138050958733862</v>
      </c>
      <c r="DD59" s="29">
        <v>53.818166257490041</v>
      </c>
      <c r="DE59" s="75">
        <v>2021</v>
      </c>
      <c r="DF59" s="29">
        <v>0</v>
      </c>
      <c r="DG59" s="29">
        <v>0</v>
      </c>
      <c r="DH59" s="29">
        <v>0</v>
      </c>
      <c r="DI59" s="29">
        <v>0</v>
      </c>
      <c r="DJ59" s="29">
        <v>0</v>
      </c>
      <c r="DK59" s="29">
        <v>1347.5478973003555</v>
      </c>
      <c r="DL59" s="29">
        <v>0</v>
      </c>
      <c r="DM59" s="29">
        <v>0</v>
      </c>
      <c r="DN59" s="29">
        <v>0</v>
      </c>
      <c r="DO59" s="29">
        <v>0</v>
      </c>
      <c r="DP59" s="29">
        <v>0</v>
      </c>
      <c r="DQ59" s="29">
        <v>0</v>
      </c>
      <c r="DR59" s="29">
        <v>0</v>
      </c>
      <c r="DS59" s="29">
        <v>0</v>
      </c>
      <c r="DT59" s="29">
        <v>0</v>
      </c>
      <c r="DU59" s="29">
        <v>151.38879286660662</v>
      </c>
      <c r="DV59" s="29">
        <v>0</v>
      </c>
      <c r="DW59" s="29">
        <v>0</v>
      </c>
      <c r="DX59" s="29">
        <v>0</v>
      </c>
      <c r="DY59" s="29">
        <v>0</v>
      </c>
      <c r="DZ59" s="29">
        <v>0</v>
      </c>
      <c r="EA59" s="29">
        <v>0</v>
      </c>
      <c r="EB59" s="29">
        <v>0</v>
      </c>
      <c r="EC59" s="29">
        <v>0</v>
      </c>
      <c r="ED59" s="29">
        <v>0</v>
      </c>
      <c r="EE59" s="29">
        <v>6.1141720033524223</v>
      </c>
      <c r="EF59" s="29">
        <v>0</v>
      </c>
      <c r="EG59" s="29">
        <v>0</v>
      </c>
      <c r="EH59" s="29">
        <v>0</v>
      </c>
      <c r="EI59" s="29">
        <v>0</v>
      </c>
      <c r="EJ59" s="29">
        <v>0</v>
      </c>
      <c r="EK59" s="29">
        <v>0</v>
      </c>
      <c r="EL59" s="29">
        <v>0</v>
      </c>
      <c r="EM59" s="29">
        <v>0</v>
      </c>
      <c r="EN59" s="29">
        <v>0</v>
      </c>
      <c r="EO59" s="29">
        <v>0</v>
      </c>
      <c r="EP59" s="29">
        <v>0</v>
      </c>
      <c r="EQ59" s="29">
        <v>0</v>
      </c>
      <c r="ER59" s="29">
        <v>0</v>
      </c>
      <c r="ES59" s="29">
        <v>0</v>
      </c>
      <c r="ET59" s="29">
        <v>0</v>
      </c>
      <c r="EU59" s="29">
        <v>0</v>
      </c>
      <c r="EV59" s="29">
        <v>0</v>
      </c>
      <c r="EW59" s="29">
        <v>0</v>
      </c>
      <c r="EX59" s="29">
        <v>0</v>
      </c>
      <c r="EY59" s="29">
        <v>22.111838284736148</v>
      </c>
      <c r="EZ59" s="29">
        <v>0</v>
      </c>
      <c r="FA59" s="29">
        <v>0</v>
      </c>
      <c r="FB59" s="29">
        <v>0</v>
      </c>
      <c r="FC59" s="29">
        <v>0</v>
      </c>
      <c r="FD59" s="29">
        <v>0</v>
      </c>
      <c r="FE59" s="29">
        <v>0</v>
      </c>
      <c r="FF59" s="29">
        <v>0</v>
      </c>
      <c r="FG59" s="29">
        <v>0</v>
      </c>
      <c r="FH59" s="29">
        <v>0</v>
      </c>
      <c r="FI59" s="29">
        <v>53.818166257490041</v>
      </c>
      <c r="FJ59" s="29">
        <v>0</v>
      </c>
      <c r="FK59" s="29">
        <v>0</v>
      </c>
      <c r="FL59" s="29">
        <v>0</v>
      </c>
      <c r="FM59" s="29">
        <v>0</v>
      </c>
    </row>
    <row r="60" spans="1:169" ht="30" customHeight="1" x14ac:dyDescent="0.25">
      <c r="A60" s="107"/>
      <c r="B60" s="105"/>
      <c r="C60" s="10" t="s">
        <v>141</v>
      </c>
      <c r="D60" s="4"/>
      <c r="E60" s="10" t="s">
        <v>55</v>
      </c>
      <c r="F60" s="20">
        <v>3771.2</v>
      </c>
      <c r="G60" s="20">
        <v>561.63530563402264</v>
      </c>
      <c r="H60" s="20">
        <v>58.58</v>
      </c>
      <c r="I60" s="20">
        <v>0</v>
      </c>
      <c r="J60" s="51">
        <v>69.909112970628541</v>
      </c>
      <c r="K60" s="49">
        <v>0.11069548065215642</v>
      </c>
      <c r="L60" s="20">
        <v>3.47166</v>
      </c>
      <c r="M60" s="29">
        <v>690.12441860465128</v>
      </c>
      <c r="N60" s="29">
        <v>492.6406056203229</v>
      </c>
      <c r="O60" s="29">
        <v>97.828599999999994</v>
      </c>
      <c r="P60" s="29">
        <v>0</v>
      </c>
      <c r="Q60" s="29">
        <v>61.321051947314956</v>
      </c>
      <c r="R60" s="29">
        <v>26.2457496</v>
      </c>
      <c r="S60" s="29">
        <v>678.03600716763776</v>
      </c>
      <c r="T60" s="29">
        <v>600.94977702840424</v>
      </c>
      <c r="U60" s="29">
        <v>58.58</v>
      </c>
      <c r="V60" s="29">
        <v>0</v>
      </c>
      <c r="W60" s="29">
        <v>69.909112970628541</v>
      </c>
      <c r="X60" s="29">
        <v>3.47166</v>
      </c>
      <c r="Y60" s="29">
        <v>729.43888999903288</v>
      </c>
      <c r="Z60" s="29">
        <v>646.41716495023195</v>
      </c>
      <c r="AA60" s="29">
        <v>7688.3210075168463</v>
      </c>
      <c r="AB60" s="29">
        <v>1499.1216939435087</v>
      </c>
      <c r="AC60" s="29">
        <v>118.4150861403016</v>
      </c>
      <c r="AD60" s="29">
        <v>8.7230442268968549</v>
      </c>
      <c r="AE60" s="29"/>
      <c r="AF60" s="29">
        <v>23.644465116115743</v>
      </c>
      <c r="AG60" s="29"/>
      <c r="AH60" s="29">
        <v>150.7825954833142</v>
      </c>
      <c r="AI60" s="29">
        <v>103.86825608280814</v>
      </c>
      <c r="AJ60" s="29">
        <v>14.567483858917747</v>
      </c>
      <c r="AK60" s="29">
        <v>0</v>
      </c>
      <c r="AL60" s="29">
        <v>20.739835080742179</v>
      </c>
      <c r="AM60" s="29"/>
      <c r="AN60" s="29">
        <v>139.17557502246808</v>
      </c>
      <c r="AO60" s="29">
        <v>441.09390518723467</v>
      </c>
      <c r="AP60" s="29">
        <v>8.7230442268968549</v>
      </c>
      <c r="AQ60" s="29"/>
      <c r="AR60" s="29">
        <v>22.746679284562582</v>
      </c>
      <c r="AS60" s="29"/>
      <c r="AT60" s="29">
        <v>472.56362869869406</v>
      </c>
      <c r="AU60" s="29">
        <v>386.90724462480972</v>
      </c>
      <c r="AV60" s="29">
        <v>14.567483858917747</v>
      </c>
      <c r="AW60" s="29">
        <v>0</v>
      </c>
      <c r="AX60" s="29">
        <v>19.952338726191595</v>
      </c>
      <c r="AY60" s="29"/>
      <c r="AZ60" s="29">
        <v>421.42706720991907</v>
      </c>
      <c r="BA60" s="29">
        <v>161.88192884787389</v>
      </c>
      <c r="BB60" s="29">
        <v>8.7230442268968549</v>
      </c>
      <c r="BC60" s="29"/>
      <c r="BD60" s="29">
        <v>23.644465116115743</v>
      </c>
      <c r="BE60" s="29"/>
      <c r="BF60" s="29">
        <v>194.24943819088651</v>
      </c>
      <c r="BG60" s="29">
        <v>141.99536721890078</v>
      </c>
      <c r="BH60" s="29">
        <v>14.567483858917747</v>
      </c>
      <c r="BI60" s="29">
        <v>0</v>
      </c>
      <c r="BJ60" s="29">
        <v>20.739835080742179</v>
      </c>
      <c r="BK60" s="29"/>
      <c r="BL60" s="29">
        <v>177.3026861585607</v>
      </c>
      <c r="BM60" s="29">
        <v>4.6446164482947268</v>
      </c>
      <c r="BN60" s="29">
        <v>18.243538694412287</v>
      </c>
      <c r="BO60" s="29">
        <v>8.4551550031388327</v>
      </c>
      <c r="BP60" s="29">
        <v>48.096388810952007</v>
      </c>
      <c r="BQ60" s="29">
        <v>135.61188129905864</v>
      </c>
      <c r="BR60" s="29">
        <v>59.918161239378776</v>
      </c>
      <c r="BS60" s="29">
        <v>245.9849718777337</v>
      </c>
      <c r="BU60" s="77" t="s">
        <v>82</v>
      </c>
      <c r="BV60" s="29">
        <v>0</v>
      </c>
      <c r="BW60" s="29">
        <v>0</v>
      </c>
      <c r="BX60" s="29">
        <v>1499.1216939435087</v>
      </c>
      <c r="BY60" s="29">
        <v>1499.1216939435087</v>
      </c>
      <c r="BZ60" s="29">
        <v>0</v>
      </c>
      <c r="CA60" s="29">
        <v>0</v>
      </c>
      <c r="CB60" s="29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0</v>
      </c>
      <c r="CH60" s="29">
        <v>0</v>
      </c>
      <c r="CI60" s="29">
        <v>0</v>
      </c>
      <c r="CJ60" s="29">
        <v>161.88192884787389</v>
      </c>
      <c r="CK60" s="29">
        <v>8.7230442268968549</v>
      </c>
      <c r="CL60" s="29">
        <v>0</v>
      </c>
      <c r="CM60" s="29">
        <v>23.644465116115743</v>
      </c>
      <c r="CN60" s="29">
        <v>194.24943819088651</v>
      </c>
      <c r="CO60" s="29">
        <v>161.88192884787389</v>
      </c>
      <c r="CP60" s="29">
        <v>8.7230442268968549</v>
      </c>
      <c r="CQ60" s="29">
        <v>0</v>
      </c>
      <c r="CR60" s="29">
        <v>23.644465116115743</v>
      </c>
      <c r="CS60" s="29">
        <v>194.24943819088651</v>
      </c>
      <c r="CT60" s="29">
        <v>141.99536721890078</v>
      </c>
      <c r="CU60" s="29">
        <v>14.567483858917747</v>
      </c>
      <c r="CV60" s="29">
        <v>0</v>
      </c>
      <c r="CW60" s="29">
        <v>20.739835080742179</v>
      </c>
      <c r="CX60" s="29">
        <v>177.3026861585607</v>
      </c>
      <c r="CY60" s="29">
        <v>8.4551550031388327</v>
      </c>
      <c r="CZ60" s="29">
        <v>44.027382802776032</v>
      </c>
      <c r="DA60" s="29">
        <v>9.4601414640696397</v>
      </c>
      <c r="DB60" s="29">
        <v>0</v>
      </c>
      <c r="DC60" s="29">
        <v>6.4306369725331098</v>
      </c>
      <c r="DD60" s="29">
        <v>59.918161239378776</v>
      </c>
      <c r="DE60" s="75">
        <v>2021</v>
      </c>
      <c r="DF60" s="29">
        <v>0</v>
      </c>
      <c r="DG60" s="29">
        <v>0</v>
      </c>
      <c r="DH60" s="29">
        <v>0</v>
      </c>
      <c r="DI60" s="29">
        <v>0</v>
      </c>
      <c r="DJ60" s="29">
        <v>0</v>
      </c>
      <c r="DK60" s="29">
        <v>1499.1216939435087</v>
      </c>
      <c r="DL60" s="29">
        <v>0</v>
      </c>
      <c r="DM60" s="29">
        <v>0</v>
      </c>
      <c r="DN60" s="29">
        <v>0</v>
      </c>
      <c r="DO60" s="29">
        <v>0</v>
      </c>
      <c r="DP60" s="29">
        <v>0</v>
      </c>
      <c r="DQ60" s="29">
        <v>0</v>
      </c>
      <c r="DR60" s="29">
        <v>0</v>
      </c>
      <c r="DS60" s="29">
        <v>0</v>
      </c>
      <c r="DT60" s="29">
        <v>0</v>
      </c>
      <c r="DU60" s="29">
        <v>161.88192884787389</v>
      </c>
      <c r="DV60" s="29">
        <v>0</v>
      </c>
      <c r="DW60" s="29">
        <v>0</v>
      </c>
      <c r="DX60" s="29">
        <v>0</v>
      </c>
      <c r="DY60" s="29">
        <v>0</v>
      </c>
      <c r="DZ60" s="29">
        <v>0</v>
      </c>
      <c r="EA60" s="29">
        <v>0</v>
      </c>
      <c r="EB60" s="29">
        <v>0</v>
      </c>
      <c r="EC60" s="29">
        <v>0</v>
      </c>
      <c r="ED60" s="29">
        <v>0</v>
      </c>
      <c r="EE60" s="29">
        <v>8.7230442268968549</v>
      </c>
      <c r="EF60" s="29">
        <v>0</v>
      </c>
      <c r="EG60" s="29">
        <v>0</v>
      </c>
      <c r="EH60" s="29">
        <v>0</v>
      </c>
      <c r="EI60" s="29">
        <v>0</v>
      </c>
      <c r="EJ60" s="29">
        <v>0</v>
      </c>
      <c r="EK60" s="29">
        <v>0</v>
      </c>
      <c r="EL60" s="29">
        <v>0</v>
      </c>
      <c r="EM60" s="29">
        <v>0</v>
      </c>
      <c r="EN60" s="29">
        <v>0</v>
      </c>
      <c r="EO60" s="29">
        <v>0</v>
      </c>
      <c r="EP60" s="29">
        <v>0</v>
      </c>
      <c r="EQ60" s="29">
        <v>0</v>
      </c>
      <c r="ER60" s="29">
        <v>0</v>
      </c>
      <c r="ES60" s="29">
        <v>0</v>
      </c>
      <c r="ET60" s="29">
        <v>0</v>
      </c>
      <c r="EU60" s="29">
        <v>0</v>
      </c>
      <c r="EV60" s="29">
        <v>0</v>
      </c>
      <c r="EW60" s="29">
        <v>0</v>
      </c>
      <c r="EX60" s="29">
        <v>0</v>
      </c>
      <c r="EY60" s="29">
        <v>23.644465116115743</v>
      </c>
      <c r="EZ60" s="29">
        <v>0</v>
      </c>
      <c r="FA60" s="29">
        <v>0</v>
      </c>
      <c r="FB60" s="29">
        <v>0</v>
      </c>
      <c r="FC60" s="29">
        <v>0</v>
      </c>
      <c r="FD60" s="29">
        <v>0</v>
      </c>
      <c r="FE60" s="29">
        <v>0</v>
      </c>
      <c r="FF60" s="29">
        <v>0</v>
      </c>
      <c r="FG60" s="29">
        <v>0</v>
      </c>
      <c r="FH60" s="29">
        <v>0</v>
      </c>
      <c r="FI60" s="29">
        <v>59.918161239378776</v>
      </c>
      <c r="FJ60" s="29">
        <v>0</v>
      </c>
      <c r="FK60" s="29">
        <v>0</v>
      </c>
      <c r="FL60" s="29">
        <v>0</v>
      </c>
      <c r="FM60" s="29">
        <v>0</v>
      </c>
    </row>
    <row r="61" spans="1:169" ht="45" customHeight="1" x14ac:dyDescent="0.25">
      <c r="A61" s="107"/>
      <c r="B61" s="105"/>
      <c r="C61" s="10" t="s">
        <v>142</v>
      </c>
      <c r="D61" s="4"/>
      <c r="E61" s="10" t="s">
        <v>55</v>
      </c>
      <c r="F61" s="20">
        <v>2274.9</v>
      </c>
      <c r="G61" s="20">
        <v>453.09300045255981</v>
      </c>
      <c r="H61" s="20">
        <v>52.28</v>
      </c>
      <c r="I61" s="20">
        <v>0</v>
      </c>
      <c r="J61" s="51">
        <v>56.398394896277388</v>
      </c>
      <c r="K61" s="49">
        <v>0.11069548065215642</v>
      </c>
      <c r="L61" s="20">
        <v>3.4101999999999997</v>
      </c>
      <c r="M61" s="29">
        <v>561.77139534883725</v>
      </c>
      <c r="N61" s="29">
        <v>397.43229798079949</v>
      </c>
      <c r="O61" s="29">
        <v>87.307599999999994</v>
      </c>
      <c r="P61" s="29">
        <v>0</v>
      </c>
      <c r="Q61" s="29">
        <v>49.470072730472445</v>
      </c>
      <c r="R61" s="29">
        <v>25.781111999999997</v>
      </c>
      <c r="S61" s="29">
        <v>559.99108271127193</v>
      </c>
      <c r="T61" s="29">
        <v>484.80951048423901</v>
      </c>
      <c r="U61" s="29">
        <v>52.28</v>
      </c>
      <c r="V61" s="29">
        <v>0</v>
      </c>
      <c r="W61" s="29">
        <v>56.398394896277388</v>
      </c>
      <c r="X61" s="29">
        <v>3.4101999999999997</v>
      </c>
      <c r="Y61" s="29">
        <v>593.48790538051639</v>
      </c>
      <c r="Z61" s="29">
        <v>389.93805911786245</v>
      </c>
      <c r="AA61" s="29">
        <v>4637.8238915995107</v>
      </c>
      <c r="AB61" s="29">
        <v>904.31479145950584</v>
      </c>
      <c r="AC61" s="29">
        <v>95.53004617042258</v>
      </c>
      <c r="AD61" s="29">
        <v>7.7849223656908091</v>
      </c>
      <c r="AE61" s="29"/>
      <c r="AF61" s="29">
        <v>19.074907749011331</v>
      </c>
      <c r="AG61" s="29"/>
      <c r="AH61" s="29">
        <v>122.38987628512471</v>
      </c>
      <c r="AI61" s="29">
        <v>83.794553740183304</v>
      </c>
      <c r="AJ61" s="29">
        <v>13.00082035070365</v>
      </c>
      <c r="AK61" s="29">
        <v>0</v>
      </c>
      <c r="AL61" s="29">
        <v>16.731629958726508</v>
      </c>
      <c r="AM61" s="29"/>
      <c r="AN61" s="29">
        <v>113.52700404961345</v>
      </c>
      <c r="AO61" s="29">
        <v>355.84757400000996</v>
      </c>
      <c r="AP61" s="29">
        <v>7.7849223656908091</v>
      </c>
      <c r="AQ61" s="29"/>
      <c r="AR61" s="29">
        <v>18.350629071902507</v>
      </c>
      <c r="AS61" s="29"/>
      <c r="AT61" s="29">
        <v>381.98312543760329</v>
      </c>
      <c r="AU61" s="29">
        <v>312.13309171507325</v>
      </c>
      <c r="AV61" s="29">
        <v>13.00082035070365</v>
      </c>
      <c r="AW61" s="29">
        <v>0</v>
      </c>
      <c r="AX61" s="29">
        <v>16.096326083508085</v>
      </c>
      <c r="AY61" s="29"/>
      <c r="AZ61" s="29">
        <v>341.23023814928496</v>
      </c>
      <c r="BA61" s="29">
        <v>130.59643531122012</v>
      </c>
      <c r="BB61" s="29">
        <v>7.7849223656908091</v>
      </c>
      <c r="BC61" s="29"/>
      <c r="BD61" s="29">
        <v>19.074907749011331</v>
      </c>
      <c r="BE61" s="29"/>
      <c r="BF61" s="29">
        <v>157.45626542592225</v>
      </c>
      <c r="BG61" s="29">
        <v>114.55317416512037</v>
      </c>
      <c r="BH61" s="29">
        <v>13.00082035070365</v>
      </c>
      <c r="BI61" s="29">
        <v>0</v>
      </c>
      <c r="BJ61" s="29">
        <v>16.731629958726508</v>
      </c>
      <c r="BK61" s="29"/>
      <c r="BL61" s="29">
        <v>144.28562447455053</v>
      </c>
      <c r="BM61" s="29">
        <v>3.4347604112538028</v>
      </c>
      <c r="BN61" s="29">
        <v>13.591479807749357</v>
      </c>
      <c r="BO61" s="29">
        <v>6.2675321588881587</v>
      </c>
      <c r="BP61" s="29">
        <v>39.612108673462629</v>
      </c>
      <c r="BQ61" s="29">
        <v>110.21425330316379</v>
      </c>
      <c r="BR61" s="29">
        <v>49.149191343535335</v>
      </c>
      <c r="BS61" s="29">
        <v>203.89115958121985</v>
      </c>
      <c r="BU61" s="77" t="s">
        <v>82</v>
      </c>
      <c r="BV61" s="29">
        <v>0</v>
      </c>
      <c r="BW61" s="29">
        <v>0</v>
      </c>
      <c r="BX61" s="29">
        <v>904.31479145950584</v>
      </c>
      <c r="BY61" s="29">
        <v>904.31479145950584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0</v>
      </c>
      <c r="CG61" s="29">
        <v>0</v>
      </c>
      <c r="CH61" s="29">
        <v>0</v>
      </c>
      <c r="CI61" s="29">
        <v>0</v>
      </c>
      <c r="CJ61" s="29">
        <v>130.59643531122012</v>
      </c>
      <c r="CK61" s="29">
        <v>7.7849223656908091</v>
      </c>
      <c r="CL61" s="29">
        <v>0</v>
      </c>
      <c r="CM61" s="29">
        <v>19.074907749011331</v>
      </c>
      <c r="CN61" s="29">
        <v>157.45626542592225</v>
      </c>
      <c r="CO61" s="29">
        <v>130.59643531122012</v>
      </c>
      <c r="CP61" s="29">
        <v>7.7849223656908091</v>
      </c>
      <c r="CQ61" s="29">
        <v>0</v>
      </c>
      <c r="CR61" s="29">
        <v>19.074907749011331</v>
      </c>
      <c r="CS61" s="29">
        <v>157.45626542592225</v>
      </c>
      <c r="CT61" s="29">
        <v>114.55317416512037</v>
      </c>
      <c r="CU61" s="29">
        <v>13.00082035070365</v>
      </c>
      <c r="CV61" s="29">
        <v>0</v>
      </c>
      <c r="CW61" s="29">
        <v>16.731629958726508</v>
      </c>
      <c r="CX61" s="29">
        <v>144.28562447455053</v>
      </c>
      <c r="CY61" s="29">
        <v>6.2675321588881587</v>
      </c>
      <c r="CZ61" s="29">
        <v>35.518598592486327</v>
      </c>
      <c r="DA61" s="29">
        <v>8.4427483055916834</v>
      </c>
      <c r="DB61" s="29">
        <v>0</v>
      </c>
      <c r="DC61" s="29">
        <v>5.1878444454573263</v>
      </c>
      <c r="DD61" s="29">
        <v>49.149191343535335</v>
      </c>
      <c r="DE61" s="75">
        <v>2021</v>
      </c>
      <c r="DF61" s="29">
        <v>0</v>
      </c>
      <c r="DG61" s="29">
        <v>0</v>
      </c>
      <c r="DH61" s="29">
        <v>0</v>
      </c>
      <c r="DI61" s="29">
        <v>0</v>
      </c>
      <c r="DJ61" s="29">
        <v>0</v>
      </c>
      <c r="DK61" s="29">
        <v>904.31479145950584</v>
      </c>
      <c r="DL61" s="29">
        <v>0</v>
      </c>
      <c r="DM61" s="29">
        <v>0</v>
      </c>
      <c r="DN61" s="29">
        <v>0</v>
      </c>
      <c r="DO61" s="29">
        <v>0</v>
      </c>
      <c r="DP61" s="29">
        <v>0</v>
      </c>
      <c r="DQ61" s="29">
        <v>0</v>
      </c>
      <c r="DR61" s="29">
        <v>0</v>
      </c>
      <c r="DS61" s="29">
        <v>0</v>
      </c>
      <c r="DT61" s="29">
        <v>0</v>
      </c>
      <c r="DU61" s="29">
        <v>130.59643531122012</v>
      </c>
      <c r="DV61" s="29">
        <v>0</v>
      </c>
      <c r="DW61" s="29">
        <v>0</v>
      </c>
      <c r="DX61" s="29">
        <v>0</v>
      </c>
      <c r="DY61" s="29">
        <v>0</v>
      </c>
      <c r="DZ61" s="29">
        <v>0</v>
      </c>
      <c r="EA61" s="29">
        <v>0</v>
      </c>
      <c r="EB61" s="29">
        <v>0</v>
      </c>
      <c r="EC61" s="29">
        <v>0</v>
      </c>
      <c r="ED61" s="29">
        <v>0</v>
      </c>
      <c r="EE61" s="29">
        <v>7.7849223656908091</v>
      </c>
      <c r="EF61" s="29">
        <v>0</v>
      </c>
      <c r="EG61" s="29">
        <v>0</v>
      </c>
      <c r="EH61" s="29">
        <v>0</v>
      </c>
      <c r="EI61" s="29">
        <v>0</v>
      </c>
      <c r="EJ61" s="29">
        <v>0</v>
      </c>
      <c r="EK61" s="29">
        <v>0</v>
      </c>
      <c r="EL61" s="29">
        <v>0</v>
      </c>
      <c r="EM61" s="29">
        <v>0</v>
      </c>
      <c r="EN61" s="29">
        <v>0</v>
      </c>
      <c r="EO61" s="29">
        <v>0</v>
      </c>
      <c r="EP61" s="29">
        <v>0</v>
      </c>
      <c r="EQ61" s="29">
        <v>0</v>
      </c>
      <c r="ER61" s="29">
        <v>0</v>
      </c>
      <c r="ES61" s="29">
        <v>0</v>
      </c>
      <c r="ET61" s="29">
        <v>0</v>
      </c>
      <c r="EU61" s="29">
        <v>0</v>
      </c>
      <c r="EV61" s="29">
        <v>0</v>
      </c>
      <c r="EW61" s="29">
        <v>0</v>
      </c>
      <c r="EX61" s="29">
        <v>0</v>
      </c>
      <c r="EY61" s="29">
        <v>19.074907749011331</v>
      </c>
      <c r="EZ61" s="29">
        <v>0</v>
      </c>
      <c r="FA61" s="29">
        <v>0</v>
      </c>
      <c r="FB61" s="29">
        <v>0</v>
      </c>
      <c r="FC61" s="29">
        <v>0</v>
      </c>
      <c r="FD61" s="29">
        <v>0</v>
      </c>
      <c r="FE61" s="29">
        <v>0</v>
      </c>
      <c r="FF61" s="29">
        <v>0</v>
      </c>
      <c r="FG61" s="29">
        <v>0</v>
      </c>
      <c r="FH61" s="29">
        <v>0</v>
      </c>
      <c r="FI61" s="29">
        <v>49.149191343535335</v>
      </c>
      <c r="FJ61" s="29">
        <v>0</v>
      </c>
      <c r="FK61" s="29">
        <v>0</v>
      </c>
      <c r="FL61" s="29">
        <v>0</v>
      </c>
      <c r="FM61" s="29">
        <v>0</v>
      </c>
    </row>
    <row r="62" spans="1:169" ht="30" customHeight="1" x14ac:dyDescent="0.25">
      <c r="A62" s="107"/>
      <c r="B62" s="105"/>
      <c r="C62" s="10" t="s">
        <v>143</v>
      </c>
      <c r="D62" s="4"/>
      <c r="E62" s="10" t="s">
        <v>55</v>
      </c>
      <c r="F62" s="20">
        <v>2274.9</v>
      </c>
      <c r="G62" s="20">
        <v>464.18965951898036</v>
      </c>
      <c r="H62" s="20">
        <v>33</v>
      </c>
      <c r="I62" s="20">
        <v>0</v>
      </c>
      <c r="J62" s="51">
        <v>57.779642806600975</v>
      </c>
      <c r="K62" s="49">
        <v>0.11069548065215642</v>
      </c>
      <c r="L62" s="20">
        <v>3.2715999999999998</v>
      </c>
      <c r="M62" s="29">
        <v>554.96930232558134</v>
      </c>
      <c r="N62" s="29">
        <v>407.16577589432285</v>
      </c>
      <c r="O62" s="29">
        <v>55.11</v>
      </c>
      <c r="P62" s="29">
        <v>0</v>
      </c>
      <c r="Q62" s="29">
        <v>50.681639738863161</v>
      </c>
      <c r="R62" s="29">
        <v>24.733295999999999</v>
      </c>
      <c r="S62" s="29">
        <v>537.69071163318597</v>
      </c>
      <c r="T62" s="29">
        <v>496.68293568530902</v>
      </c>
      <c r="U62" s="29">
        <v>33</v>
      </c>
      <c r="V62" s="29">
        <v>0</v>
      </c>
      <c r="W62" s="29">
        <v>57.779642806600975</v>
      </c>
      <c r="X62" s="29">
        <v>3.2715999999999998</v>
      </c>
      <c r="Y62" s="29">
        <v>587.46257849191011</v>
      </c>
      <c r="Z62" s="29">
        <v>389.93805911786245</v>
      </c>
      <c r="AA62" s="29">
        <v>4637.8238915995107</v>
      </c>
      <c r="AB62" s="29">
        <v>904.31479145950584</v>
      </c>
      <c r="AC62" s="29">
        <v>97.869663758630253</v>
      </c>
      <c r="AD62" s="29">
        <v>4.9139716539364331</v>
      </c>
      <c r="AE62" s="29"/>
      <c r="AF62" s="29">
        <v>19.542069563037995</v>
      </c>
      <c r="AG62" s="29"/>
      <c r="AH62" s="29">
        <v>122.32570497560468</v>
      </c>
      <c r="AI62" s="29">
        <v>85.846758460955698</v>
      </c>
      <c r="AJ62" s="29">
        <v>8.2063326620738426</v>
      </c>
      <c r="AK62" s="29">
        <v>0</v>
      </c>
      <c r="AL62" s="29">
        <v>17.141402771575194</v>
      </c>
      <c r="AM62" s="29"/>
      <c r="AN62" s="29">
        <v>111.19449389460473</v>
      </c>
      <c r="AO62" s="29">
        <v>364.56260425725714</v>
      </c>
      <c r="AP62" s="29">
        <v>4.9139716539364331</v>
      </c>
      <c r="AQ62" s="29"/>
      <c r="AR62" s="29">
        <v>18.800052643358825</v>
      </c>
      <c r="AS62" s="29"/>
      <c r="AT62" s="29">
        <v>388.27662855455236</v>
      </c>
      <c r="AU62" s="29">
        <v>319.77751460099375</v>
      </c>
      <c r="AV62" s="29">
        <v>8.2063326620738426</v>
      </c>
      <c r="AW62" s="29">
        <v>0</v>
      </c>
      <c r="AX62" s="29">
        <v>16.49053972748894</v>
      </c>
      <c r="AY62" s="29"/>
      <c r="AZ62" s="29">
        <v>344.47438699055658</v>
      </c>
      <c r="BA62" s="29">
        <v>133.79486061571828</v>
      </c>
      <c r="BB62" s="29">
        <v>4.9139716539364331</v>
      </c>
      <c r="BC62" s="29"/>
      <c r="BD62" s="29">
        <v>19.542069563037995</v>
      </c>
      <c r="BE62" s="29"/>
      <c r="BF62" s="29">
        <v>158.2509018326927</v>
      </c>
      <c r="BG62" s="29">
        <v>117.35868543414676</v>
      </c>
      <c r="BH62" s="29">
        <v>8.2063326620738426</v>
      </c>
      <c r="BI62" s="29">
        <v>0</v>
      </c>
      <c r="BJ62" s="29">
        <v>17.141402771575194</v>
      </c>
      <c r="BK62" s="29"/>
      <c r="BL62" s="29">
        <v>142.7064208677958</v>
      </c>
      <c r="BM62" s="29">
        <v>3.5068108632021269</v>
      </c>
      <c r="BN62" s="29">
        <v>13.463479627954609</v>
      </c>
      <c r="BO62" s="29">
        <v>6.3368893001476732</v>
      </c>
      <c r="BP62" s="29">
        <v>37.261928569043036</v>
      </c>
      <c r="BQ62" s="29">
        <v>109.59318383945458</v>
      </c>
      <c r="BR62" s="29">
        <v>47.032583054995399</v>
      </c>
      <c r="BS62" s="29">
        <v>186.58690206264126</v>
      </c>
      <c r="BU62" s="77" t="s">
        <v>82</v>
      </c>
      <c r="BV62" s="29">
        <v>0</v>
      </c>
      <c r="BW62" s="29">
        <v>0</v>
      </c>
      <c r="BX62" s="29">
        <v>904.31479145950584</v>
      </c>
      <c r="BY62" s="29">
        <v>904.31479145950584</v>
      </c>
      <c r="BZ62" s="29">
        <v>0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0</v>
      </c>
      <c r="CG62" s="29">
        <v>0</v>
      </c>
      <c r="CH62" s="29">
        <v>0</v>
      </c>
      <c r="CI62" s="29">
        <v>0</v>
      </c>
      <c r="CJ62" s="29">
        <v>133.79486061571828</v>
      </c>
      <c r="CK62" s="29">
        <v>4.9139716539364331</v>
      </c>
      <c r="CL62" s="29">
        <v>0</v>
      </c>
      <c r="CM62" s="29">
        <v>19.542069563037995</v>
      </c>
      <c r="CN62" s="29">
        <v>158.2509018326927</v>
      </c>
      <c r="CO62" s="29">
        <v>133.79486061571828</v>
      </c>
      <c r="CP62" s="29">
        <v>4.9139716539364331</v>
      </c>
      <c r="CQ62" s="29">
        <v>0</v>
      </c>
      <c r="CR62" s="29">
        <v>19.542069563037995</v>
      </c>
      <c r="CS62" s="29">
        <v>158.2509018326927</v>
      </c>
      <c r="CT62" s="29">
        <v>117.35868543414676</v>
      </c>
      <c r="CU62" s="29">
        <v>8.2063326620738426</v>
      </c>
      <c r="CV62" s="29">
        <v>0</v>
      </c>
      <c r="CW62" s="29">
        <v>17.141402771575194</v>
      </c>
      <c r="CX62" s="29">
        <v>142.7064208677958</v>
      </c>
      <c r="CY62" s="29">
        <v>6.3368893001476732</v>
      </c>
      <c r="CZ62" s="29">
        <v>36.38848132893159</v>
      </c>
      <c r="DA62" s="29">
        <v>5.3292022586940622</v>
      </c>
      <c r="DB62" s="29">
        <v>0</v>
      </c>
      <c r="DC62" s="29">
        <v>5.3148994673697452</v>
      </c>
      <c r="DD62" s="29">
        <v>47.032583054995399</v>
      </c>
      <c r="DE62" s="75">
        <v>2021</v>
      </c>
      <c r="DF62" s="29">
        <v>0</v>
      </c>
      <c r="DG62" s="29">
        <v>0</v>
      </c>
      <c r="DH62" s="29">
        <v>0</v>
      </c>
      <c r="DI62" s="29">
        <v>0</v>
      </c>
      <c r="DJ62" s="29">
        <v>0</v>
      </c>
      <c r="DK62" s="29">
        <v>904.31479145950584</v>
      </c>
      <c r="DL62" s="29">
        <v>0</v>
      </c>
      <c r="DM62" s="29">
        <v>0</v>
      </c>
      <c r="DN62" s="29">
        <v>0</v>
      </c>
      <c r="DO62" s="29">
        <v>0</v>
      </c>
      <c r="DP62" s="29">
        <v>0</v>
      </c>
      <c r="DQ62" s="29">
        <v>0</v>
      </c>
      <c r="DR62" s="29">
        <v>0</v>
      </c>
      <c r="DS62" s="29">
        <v>0</v>
      </c>
      <c r="DT62" s="29">
        <v>0</v>
      </c>
      <c r="DU62" s="29">
        <v>133.79486061571828</v>
      </c>
      <c r="DV62" s="29">
        <v>0</v>
      </c>
      <c r="DW62" s="29">
        <v>0</v>
      </c>
      <c r="DX62" s="29">
        <v>0</v>
      </c>
      <c r="DY62" s="29">
        <v>0</v>
      </c>
      <c r="DZ62" s="29">
        <v>0</v>
      </c>
      <c r="EA62" s="29">
        <v>0</v>
      </c>
      <c r="EB62" s="29">
        <v>0</v>
      </c>
      <c r="EC62" s="29">
        <v>0</v>
      </c>
      <c r="ED62" s="29">
        <v>0</v>
      </c>
      <c r="EE62" s="29">
        <v>4.9139716539364331</v>
      </c>
      <c r="EF62" s="29">
        <v>0</v>
      </c>
      <c r="EG62" s="29">
        <v>0</v>
      </c>
      <c r="EH62" s="29">
        <v>0</v>
      </c>
      <c r="EI62" s="29">
        <v>0</v>
      </c>
      <c r="EJ62" s="29">
        <v>0</v>
      </c>
      <c r="EK62" s="29">
        <v>0</v>
      </c>
      <c r="EL62" s="29">
        <v>0</v>
      </c>
      <c r="EM62" s="29">
        <v>0</v>
      </c>
      <c r="EN62" s="29">
        <v>0</v>
      </c>
      <c r="EO62" s="29">
        <v>0</v>
      </c>
      <c r="EP62" s="29">
        <v>0</v>
      </c>
      <c r="EQ62" s="29">
        <v>0</v>
      </c>
      <c r="ER62" s="29">
        <v>0</v>
      </c>
      <c r="ES62" s="29">
        <v>0</v>
      </c>
      <c r="ET62" s="29">
        <v>0</v>
      </c>
      <c r="EU62" s="29">
        <v>0</v>
      </c>
      <c r="EV62" s="29">
        <v>0</v>
      </c>
      <c r="EW62" s="29">
        <v>0</v>
      </c>
      <c r="EX62" s="29">
        <v>0</v>
      </c>
      <c r="EY62" s="29">
        <v>19.542069563037995</v>
      </c>
      <c r="EZ62" s="29">
        <v>0</v>
      </c>
      <c r="FA62" s="29">
        <v>0</v>
      </c>
      <c r="FB62" s="29">
        <v>0</v>
      </c>
      <c r="FC62" s="29">
        <v>0</v>
      </c>
      <c r="FD62" s="29">
        <v>0</v>
      </c>
      <c r="FE62" s="29">
        <v>0</v>
      </c>
      <c r="FF62" s="29">
        <v>0</v>
      </c>
      <c r="FG62" s="29">
        <v>0</v>
      </c>
      <c r="FH62" s="29">
        <v>0</v>
      </c>
      <c r="FI62" s="29">
        <v>47.032583054995399</v>
      </c>
      <c r="FJ62" s="29">
        <v>0</v>
      </c>
      <c r="FK62" s="29">
        <v>0</v>
      </c>
      <c r="FL62" s="29">
        <v>0</v>
      </c>
      <c r="FM62" s="29">
        <v>0</v>
      </c>
    </row>
    <row r="63" spans="1:169" ht="45" customHeight="1" x14ac:dyDescent="0.25">
      <c r="A63" s="107"/>
      <c r="B63" s="105"/>
      <c r="C63" s="10" t="s">
        <v>144</v>
      </c>
      <c r="D63" s="4"/>
      <c r="E63" s="10" t="s">
        <v>55</v>
      </c>
      <c r="F63" s="20">
        <v>3199.9</v>
      </c>
      <c r="G63" s="20">
        <v>599.55070040891576</v>
      </c>
      <c r="H63" s="20">
        <v>44.78</v>
      </c>
      <c r="I63" s="20">
        <v>0</v>
      </c>
      <c r="J63" s="51">
        <v>74.62860191666573</v>
      </c>
      <c r="K63" s="49">
        <v>0.11069548065215642</v>
      </c>
      <c r="L63" s="20">
        <v>3.8984999999999999</v>
      </c>
      <c r="M63" s="29">
        <v>718.95930232558146</v>
      </c>
      <c r="N63" s="29">
        <v>525.89824248335958</v>
      </c>
      <c r="O63" s="29">
        <v>74.782600000000002</v>
      </c>
      <c r="P63" s="29">
        <v>0</v>
      </c>
      <c r="Q63" s="29">
        <v>65.460770140368197</v>
      </c>
      <c r="R63" s="29">
        <v>29.472659999999998</v>
      </c>
      <c r="S63" s="29">
        <v>695.61427262372774</v>
      </c>
      <c r="T63" s="29">
        <v>641.51924943753988</v>
      </c>
      <c r="U63" s="29">
        <v>44.78</v>
      </c>
      <c r="V63" s="29">
        <v>0</v>
      </c>
      <c r="W63" s="29">
        <v>74.62860191666573</v>
      </c>
      <c r="X63" s="29">
        <v>3.8984999999999999</v>
      </c>
      <c r="Y63" s="29">
        <v>760.92785135420559</v>
      </c>
      <c r="Z63" s="29">
        <v>548.49127230702368</v>
      </c>
      <c r="AA63" s="29">
        <v>6523.6153987996277</v>
      </c>
      <c r="AB63" s="29">
        <v>1272.0193859911524</v>
      </c>
      <c r="AC63" s="29">
        <v>126.40916110901119</v>
      </c>
      <c r="AD63" s="29">
        <v>6.6681106261598018</v>
      </c>
      <c r="AE63" s="29"/>
      <c r="AF63" s="29">
        <v>25.240677498289056</v>
      </c>
      <c r="AG63" s="29"/>
      <c r="AH63" s="29">
        <v>158.31794923346004</v>
      </c>
      <c r="AI63" s="29">
        <v>110.88029021679759</v>
      </c>
      <c r="AJ63" s="29">
        <v>11.135744745686868</v>
      </c>
      <c r="AK63" s="29">
        <v>0</v>
      </c>
      <c r="AL63" s="29">
        <v>22.139959016620477</v>
      </c>
      <c r="AM63" s="29"/>
      <c r="AN63" s="29">
        <v>144.15599397910492</v>
      </c>
      <c r="AO63" s="29">
        <v>470.87167980397368</v>
      </c>
      <c r="AP63" s="29">
        <v>6.6681106261598018</v>
      </c>
      <c r="AQ63" s="29"/>
      <c r="AR63" s="29">
        <v>24.282283111886912</v>
      </c>
      <c r="AS63" s="29"/>
      <c r="AT63" s="29">
        <v>501.82207354202041</v>
      </c>
      <c r="AU63" s="29">
        <v>413.02693612934451</v>
      </c>
      <c r="AV63" s="29">
        <v>11.135744745686868</v>
      </c>
      <c r="AW63" s="29">
        <v>0</v>
      </c>
      <c r="AX63" s="29">
        <v>21.299299631065516</v>
      </c>
      <c r="AY63" s="29"/>
      <c r="AZ63" s="29">
        <v>445.46198050609689</v>
      </c>
      <c r="BA63" s="29">
        <v>172.81040356735292</v>
      </c>
      <c r="BB63" s="29">
        <v>6.6681106261598018</v>
      </c>
      <c r="BC63" s="29"/>
      <c r="BD63" s="29">
        <v>25.240677498289056</v>
      </c>
      <c r="BE63" s="29"/>
      <c r="BF63" s="29">
        <v>204.71919169180177</v>
      </c>
      <c r="BG63" s="29">
        <v>151.5813215745174</v>
      </c>
      <c r="BH63" s="29">
        <v>11.135744745686868</v>
      </c>
      <c r="BI63" s="29">
        <v>0</v>
      </c>
      <c r="BJ63" s="29">
        <v>22.139959016620477</v>
      </c>
      <c r="BK63" s="29"/>
      <c r="BL63" s="29">
        <v>184.85702533682476</v>
      </c>
      <c r="BM63" s="29">
        <v>3.8048454120230772</v>
      </c>
      <c r="BN63" s="29">
        <v>14.644606463133034</v>
      </c>
      <c r="BO63" s="29">
        <v>6.8810984255179264</v>
      </c>
      <c r="BP63" s="29">
        <v>48.476104779987196</v>
      </c>
      <c r="BQ63" s="29">
        <v>141.89967393870108</v>
      </c>
      <c r="BR63" s="29">
        <v>61.095952336644643</v>
      </c>
      <c r="BS63" s="29">
        <v>243.33620990623047</v>
      </c>
      <c r="BU63" s="77" t="s">
        <v>82</v>
      </c>
      <c r="BV63" s="29">
        <v>0</v>
      </c>
      <c r="BW63" s="29">
        <v>0</v>
      </c>
      <c r="BX63" s="29">
        <v>1272.0193859911524</v>
      </c>
      <c r="BY63" s="29">
        <v>1272.0193859911524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0</v>
      </c>
      <c r="CH63" s="29">
        <v>0</v>
      </c>
      <c r="CI63" s="29">
        <v>0</v>
      </c>
      <c r="CJ63" s="29">
        <v>172.81040356735292</v>
      </c>
      <c r="CK63" s="29">
        <v>6.6681106261598018</v>
      </c>
      <c r="CL63" s="29">
        <v>0</v>
      </c>
      <c r="CM63" s="29">
        <v>25.240677498289056</v>
      </c>
      <c r="CN63" s="29">
        <v>204.71919169180177</v>
      </c>
      <c r="CO63" s="29">
        <v>172.81040356735292</v>
      </c>
      <c r="CP63" s="29">
        <v>6.6681106261598018</v>
      </c>
      <c r="CQ63" s="29">
        <v>0</v>
      </c>
      <c r="CR63" s="29">
        <v>25.240677498289056</v>
      </c>
      <c r="CS63" s="29">
        <v>204.71919169180177</v>
      </c>
      <c r="CT63" s="29">
        <v>151.5813215745174</v>
      </c>
      <c r="CU63" s="29">
        <v>11.135744745686868</v>
      </c>
      <c r="CV63" s="29">
        <v>0</v>
      </c>
      <c r="CW63" s="29">
        <v>22.139959016620477</v>
      </c>
      <c r="CX63" s="29">
        <v>184.85702533682476</v>
      </c>
      <c r="CY63" s="29">
        <v>6.8810984255179264</v>
      </c>
      <c r="CZ63" s="29">
        <v>46.999624011843409</v>
      </c>
      <c r="DA63" s="29">
        <v>7.2315659740703051</v>
      </c>
      <c r="DB63" s="29">
        <v>0</v>
      </c>
      <c r="DC63" s="29">
        <v>6.8647623507309277</v>
      </c>
      <c r="DD63" s="29">
        <v>61.095952336644643</v>
      </c>
      <c r="DE63" s="75">
        <v>2021</v>
      </c>
      <c r="DF63" s="29">
        <v>0</v>
      </c>
      <c r="DG63" s="29">
        <v>0</v>
      </c>
      <c r="DH63" s="29">
        <v>0</v>
      </c>
      <c r="DI63" s="29">
        <v>0</v>
      </c>
      <c r="DJ63" s="29">
        <v>0</v>
      </c>
      <c r="DK63" s="29">
        <v>1272.0193859911524</v>
      </c>
      <c r="DL63" s="29">
        <v>0</v>
      </c>
      <c r="DM63" s="29">
        <v>0</v>
      </c>
      <c r="DN63" s="29">
        <v>0</v>
      </c>
      <c r="DO63" s="29">
        <v>0</v>
      </c>
      <c r="DP63" s="29">
        <v>0</v>
      </c>
      <c r="DQ63" s="29">
        <v>0</v>
      </c>
      <c r="DR63" s="29">
        <v>0</v>
      </c>
      <c r="DS63" s="29">
        <v>0</v>
      </c>
      <c r="DT63" s="29">
        <v>0</v>
      </c>
      <c r="DU63" s="29">
        <v>172.81040356735292</v>
      </c>
      <c r="DV63" s="29">
        <v>0</v>
      </c>
      <c r="DW63" s="29">
        <v>0</v>
      </c>
      <c r="DX63" s="29">
        <v>0</v>
      </c>
      <c r="DY63" s="29">
        <v>0</v>
      </c>
      <c r="DZ63" s="29">
        <v>0</v>
      </c>
      <c r="EA63" s="29">
        <v>0</v>
      </c>
      <c r="EB63" s="29">
        <v>0</v>
      </c>
      <c r="EC63" s="29">
        <v>0</v>
      </c>
      <c r="ED63" s="29">
        <v>0</v>
      </c>
      <c r="EE63" s="29">
        <v>6.6681106261598018</v>
      </c>
      <c r="EF63" s="29">
        <v>0</v>
      </c>
      <c r="EG63" s="29">
        <v>0</v>
      </c>
      <c r="EH63" s="29">
        <v>0</v>
      </c>
      <c r="EI63" s="29">
        <v>0</v>
      </c>
      <c r="EJ63" s="29">
        <v>0</v>
      </c>
      <c r="EK63" s="29">
        <v>0</v>
      </c>
      <c r="EL63" s="29">
        <v>0</v>
      </c>
      <c r="EM63" s="29">
        <v>0</v>
      </c>
      <c r="EN63" s="29">
        <v>0</v>
      </c>
      <c r="EO63" s="29">
        <v>0</v>
      </c>
      <c r="EP63" s="29">
        <v>0</v>
      </c>
      <c r="EQ63" s="29">
        <v>0</v>
      </c>
      <c r="ER63" s="29">
        <v>0</v>
      </c>
      <c r="ES63" s="29">
        <v>0</v>
      </c>
      <c r="ET63" s="29">
        <v>0</v>
      </c>
      <c r="EU63" s="29">
        <v>0</v>
      </c>
      <c r="EV63" s="29">
        <v>0</v>
      </c>
      <c r="EW63" s="29">
        <v>0</v>
      </c>
      <c r="EX63" s="29">
        <v>0</v>
      </c>
      <c r="EY63" s="29">
        <v>25.240677498289056</v>
      </c>
      <c r="EZ63" s="29">
        <v>0</v>
      </c>
      <c r="FA63" s="29">
        <v>0</v>
      </c>
      <c r="FB63" s="29">
        <v>0</v>
      </c>
      <c r="FC63" s="29">
        <v>0</v>
      </c>
      <c r="FD63" s="29">
        <v>0</v>
      </c>
      <c r="FE63" s="29">
        <v>0</v>
      </c>
      <c r="FF63" s="29">
        <v>0</v>
      </c>
      <c r="FG63" s="29">
        <v>0</v>
      </c>
      <c r="FH63" s="29">
        <v>0</v>
      </c>
      <c r="FI63" s="29">
        <v>61.095952336644643</v>
      </c>
      <c r="FJ63" s="29">
        <v>0</v>
      </c>
      <c r="FK63" s="29">
        <v>0</v>
      </c>
      <c r="FL63" s="29">
        <v>0</v>
      </c>
      <c r="FM63" s="29">
        <v>0</v>
      </c>
    </row>
    <row r="64" spans="1:169" ht="45" customHeight="1" x14ac:dyDescent="0.25">
      <c r="A64" s="107"/>
      <c r="B64" s="105"/>
      <c r="C64" s="10" t="s">
        <v>145</v>
      </c>
      <c r="D64" s="4"/>
      <c r="E64" s="10" t="s">
        <v>56</v>
      </c>
      <c r="F64" s="20">
        <v>2435.9</v>
      </c>
      <c r="G64" s="20">
        <v>344.49237343982816</v>
      </c>
      <c r="H64" s="20">
        <v>47.1</v>
      </c>
      <c r="I64" s="20">
        <v>0</v>
      </c>
      <c r="J64" s="51">
        <v>42.880417257846261</v>
      </c>
      <c r="K64" s="49">
        <v>0.11069548065215642</v>
      </c>
      <c r="L64" s="20">
        <v>3.4681999999999999</v>
      </c>
      <c r="M64" s="29">
        <v>434.47279069767444</v>
      </c>
      <c r="N64" s="29">
        <v>445.58000223072253</v>
      </c>
      <c r="O64" s="29">
        <v>78.656999999999996</v>
      </c>
      <c r="P64" s="29">
        <v>0</v>
      </c>
      <c r="Q64" s="29">
        <v>55.463220351212719</v>
      </c>
      <c r="R64" s="29">
        <v>26.219591999999999</v>
      </c>
      <c r="S64" s="29">
        <v>605.91981458193527</v>
      </c>
      <c r="T64" s="29">
        <v>368.60683958061617</v>
      </c>
      <c r="U64" s="29">
        <v>47.1</v>
      </c>
      <c r="V64" s="29">
        <v>0</v>
      </c>
      <c r="W64" s="29">
        <v>42.880417257846261</v>
      </c>
      <c r="X64" s="29">
        <v>3.4681999999999999</v>
      </c>
      <c r="Y64" s="29">
        <v>458.58725683846245</v>
      </c>
      <c r="Z64" s="29">
        <v>417.53488865673262</v>
      </c>
      <c r="AA64" s="29">
        <v>4966.0535485283954</v>
      </c>
      <c r="AB64" s="29">
        <v>968.31526683204106</v>
      </c>
      <c r="AC64" s="29">
        <v>72.632709636199621</v>
      </c>
      <c r="AD64" s="29">
        <v>7.013577724254727</v>
      </c>
      <c r="AE64" s="29"/>
      <c r="AF64" s="29">
        <v>14.502895072400712</v>
      </c>
      <c r="AG64" s="29"/>
      <c r="AH64" s="29">
        <v>94.149182432855071</v>
      </c>
      <c r="AI64" s="29">
        <v>93.946006985766132</v>
      </c>
      <c r="AJ64" s="29">
        <v>11.712674799505393</v>
      </c>
      <c r="AK64" s="29">
        <v>0</v>
      </c>
      <c r="AL64" s="29">
        <v>12.721271152371571</v>
      </c>
      <c r="AM64" s="29"/>
      <c r="AN64" s="29">
        <v>118.3799529376431</v>
      </c>
      <c r="AO64" s="29">
        <v>270.55543834847549</v>
      </c>
      <c r="AP64" s="29">
        <v>7.013577724254727</v>
      </c>
      <c r="AQ64" s="29"/>
      <c r="AR64" s="29">
        <v>13.952216778408394</v>
      </c>
      <c r="AS64" s="29"/>
      <c r="AT64" s="29">
        <v>291.52123285113862</v>
      </c>
      <c r="AU64" s="29">
        <v>349.94705867967434</v>
      </c>
      <c r="AV64" s="29">
        <v>11.712674799505393</v>
      </c>
      <c r="AW64" s="29">
        <v>0</v>
      </c>
      <c r="AX64" s="29">
        <v>12.23824153237984</v>
      </c>
      <c r="AY64" s="29"/>
      <c r="AZ64" s="29">
        <v>373.89797501155959</v>
      </c>
      <c r="BA64" s="29">
        <v>99.29413148781083</v>
      </c>
      <c r="BB64" s="29">
        <v>7.013577724254727</v>
      </c>
      <c r="BC64" s="29"/>
      <c r="BD64" s="29">
        <v>14.502895072400712</v>
      </c>
      <c r="BE64" s="29"/>
      <c r="BF64" s="29">
        <v>120.81060428446628</v>
      </c>
      <c r="BG64" s="29">
        <v>128.43093995973277</v>
      </c>
      <c r="BH64" s="29">
        <v>11.712674799505393</v>
      </c>
      <c r="BI64" s="29">
        <v>0</v>
      </c>
      <c r="BJ64" s="29">
        <v>12.721271152371571</v>
      </c>
      <c r="BK64" s="29"/>
      <c r="BL64" s="29">
        <v>152.86488591160975</v>
      </c>
      <c r="BM64" s="29">
        <v>3.5270742916807043</v>
      </c>
      <c r="BN64" s="29">
        <v>13.281841251948109</v>
      </c>
      <c r="BO64" s="29">
        <v>6.334451898861488</v>
      </c>
      <c r="BP64" s="29">
        <v>30.036366896565152</v>
      </c>
      <c r="BQ64" s="29">
        <v>80.843188101543362</v>
      </c>
      <c r="BR64" s="29">
        <v>36.899456630975834</v>
      </c>
      <c r="BS64" s="29">
        <v>157.00355692414456</v>
      </c>
      <c r="BU64" s="77" t="s">
        <v>82</v>
      </c>
      <c r="BV64" s="29">
        <v>0</v>
      </c>
      <c r="BW64" s="29">
        <v>0</v>
      </c>
      <c r="BX64" s="29">
        <v>968.31526683204106</v>
      </c>
      <c r="BY64" s="29">
        <v>968.31526683204106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0</v>
      </c>
      <c r="CH64" s="29">
        <v>0</v>
      </c>
      <c r="CI64" s="29">
        <v>0</v>
      </c>
      <c r="CJ64" s="29">
        <v>99.29413148781083</v>
      </c>
      <c r="CK64" s="29">
        <v>7.013577724254727</v>
      </c>
      <c r="CL64" s="29">
        <v>0</v>
      </c>
      <c r="CM64" s="29">
        <v>14.502895072400712</v>
      </c>
      <c r="CN64" s="29">
        <v>120.81060428446628</v>
      </c>
      <c r="CO64" s="29">
        <v>99.29413148781083</v>
      </c>
      <c r="CP64" s="29">
        <v>7.013577724254727</v>
      </c>
      <c r="CQ64" s="29">
        <v>0</v>
      </c>
      <c r="CR64" s="29">
        <v>14.502895072400712</v>
      </c>
      <c r="CS64" s="29">
        <v>120.81060428446628</v>
      </c>
      <c r="CT64" s="29">
        <v>128.43093995973277</v>
      </c>
      <c r="CU64" s="29">
        <v>11.712674799505393</v>
      </c>
      <c r="CV64" s="29">
        <v>0</v>
      </c>
      <c r="CW64" s="29">
        <v>18.758615623869492</v>
      </c>
      <c r="CX64" s="29">
        <v>158.90223038310768</v>
      </c>
      <c r="CY64" s="29">
        <v>6.0937802099911815</v>
      </c>
      <c r="CZ64" s="29">
        <v>25.559947188639409</v>
      </c>
      <c r="DA64" s="29">
        <v>7.6062250419542519</v>
      </c>
      <c r="DB64" s="29">
        <v>0</v>
      </c>
      <c r="DC64" s="29">
        <v>3.7332844003821775</v>
      </c>
      <c r="DD64" s="29">
        <v>36.899456630975834</v>
      </c>
      <c r="DE64" s="75">
        <v>2021</v>
      </c>
      <c r="DF64" s="29">
        <v>0</v>
      </c>
      <c r="DG64" s="29">
        <v>0</v>
      </c>
      <c r="DH64" s="29">
        <v>0</v>
      </c>
      <c r="DI64" s="29">
        <v>0</v>
      </c>
      <c r="DJ64" s="29">
        <v>0</v>
      </c>
      <c r="DK64" s="29">
        <v>968.31526683204106</v>
      </c>
      <c r="DL64" s="29">
        <v>0</v>
      </c>
      <c r="DM64" s="29">
        <v>0</v>
      </c>
      <c r="DN64" s="29">
        <v>0</v>
      </c>
      <c r="DO64" s="29">
        <v>0</v>
      </c>
      <c r="DP64" s="29">
        <v>0</v>
      </c>
      <c r="DQ64" s="29">
        <v>0</v>
      </c>
      <c r="DR64" s="29">
        <v>0</v>
      </c>
      <c r="DS64" s="29">
        <v>0</v>
      </c>
      <c r="DT64" s="29">
        <v>0</v>
      </c>
      <c r="DU64" s="29">
        <v>99.29413148781083</v>
      </c>
      <c r="DV64" s="29">
        <v>0</v>
      </c>
      <c r="DW64" s="29">
        <v>0</v>
      </c>
      <c r="DX64" s="29">
        <v>0</v>
      </c>
      <c r="DY64" s="29">
        <v>0</v>
      </c>
      <c r="DZ64" s="29">
        <v>0</v>
      </c>
      <c r="EA64" s="29">
        <v>0</v>
      </c>
      <c r="EB64" s="29">
        <v>0</v>
      </c>
      <c r="EC64" s="29">
        <v>0</v>
      </c>
      <c r="ED64" s="29">
        <v>0</v>
      </c>
      <c r="EE64" s="29">
        <v>7.013577724254727</v>
      </c>
      <c r="EF64" s="29">
        <v>0</v>
      </c>
      <c r="EG64" s="29">
        <v>0</v>
      </c>
      <c r="EH64" s="29">
        <v>0</v>
      </c>
      <c r="EI64" s="29">
        <v>0</v>
      </c>
      <c r="EJ64" s="29">
        <v>0</v>
      </c>
      <c r="EK64" s="29">
        <v>0</v>
      </c>
      <c r="EL64" s="29">
        <v>0</v>
      </c>
      <c r="EM64" s="29">
        <v>0</v>
      </c>
      <c r="EN64" s="29">
        <v>0</v>
      </c>
      <c r="EO64" s="29">
        <v>0</v>
      </c>
      <c r="EP64" s="29">
        <v>0</v>
      </c>
      <c r="EQ64" s="29">
        <v>0</v>
      </c>
      <c r="ER64" s="29">
        <v>0</v>
      </c>
      <c r="ES64" s="29">
        <v>0</v>
      </c>
      <c r="ET64" s="29">
        <v>0</v>
      </c>
      <c r="EU64" s="29">
        <v>0</v>
      </c>
      <c r="EV64" s="29">
        <v>0</v>
      </c>
      <c r="EW64" s="29">
        <v>0</v>
      </c>
      <c r="EX64" s="29">
        <v>0</v>
      </c>
      <c r="EY64" s="29">
        <v>14.502895072400712</v>
      </c>
      <c r="EZ64" s="29">
        <v>0</v>
      </c>
      <c r="FA64" s="29">
        <v>0</v>
      </c>
      <c r="FB64" s="29">
        <v>0</v>
      </c>
      <c r="FC64" s="29">
        <v>0</v>
      </c>
      <c r="FD64" s="29">
        <v>0</v>
      </c>
      <c r="FE64" s="29">
        <v>0</v>
      </c>
      <c r="FF64" s="29">
        <v>0</v>
      </c>
      <c r="FG64" s="29">
        <v>0</v>
      </c>
      <c r="FH64" s="29">
        <v>0</v>
      </c>
      <c r="FI64" s="29">
        <v>36.899456630975834</v>
      </c>
      <c r="FJ64" s="29">
        <v>0</v>
      </c>
      <c r="FK64" s="29">
        <v>0</v>
      </c>
      <c r="FL64" s="29">
        <v>0</v>
      </c>
      <c r="FM64" s="29">
        <v>0</v>
      </c>
    </row>
    <row r="65" spans="1:172" s="72" customFormat="1" ht="30" customHeight="1" x14ac:dyDescent="0.25">
      <c r="A65" s="107"/>
      <c r="B65" s="105"/>
      <c r="C65" s="58" t="s">
        <v>69</v>
      </c>
      <c r="D65" s="67"/>
      <c r="E65" s="58" t="s">
        <v>56</v>
      </c>
      <c r="F65" s="68">
        <v>3127.1</v>
      </c>
      <c r="G65" s="68">
        <v>603.47770371435206</v>
      </c>
      <c r="H65" s="68">
        <v>35.659999999999997</v>
      </c>
      <c r="I65" s="68">
        <v>0</v>
      </c>
      <c r="J65" s="69">
        <v>75.117412564717597</v>
      </c>
      <c r="K65" s="70">
        <v>0.11069548065215642</v>
      </c>
      <c r="L65" s="68">
        <v>3.0958000000000001</v>
      </c>
      <c r="M65" s="71">
        <v>714.25511627906963</v>
      </c>
      <c r="N65" s="71">
        <v>780.56182748614651</v>
      </c>
      <c r="O65" s="71">
        <v>59.552199999999992</v>
      </c>
      <c r="P65" s="71">
        <v>0</v>
      </c>
      <c r="Q65" s="71">
        <v>97.159819603377244</v>
      </c>
      <c r="R65" s="71">
        <v>23.404247999999999</v>
      </c>
      <c r="S65" s="71">
        <v>960.67809508952382</v>
      </c>
      <c r="T65" s="71">
        <v>645.72114297435678</v>
      </c>
      <c r="U65" s="71">
        <v>35.659999999999997</v>
      </c>
      <c r="V65" s="71">
        <v>0</v>
      </c>
      <c r="W65" s="71">
        <v>75.117412564717597</v>
      </c>
      <c r="X65" s="71">
        <v>3.0958000000000001</v>
      </c>
      <c r="Y65" s="71">
        <v>756.49855553907435</v>
      </c>
      <c r="Z65" s="71">
        <v>4750.3392958825916</v>
      </c>
      <c r="AA65" s="71">
        <v>0</v>
      </c>
      <c r="AB65" s="71">
        <v>0</v>
      </c>
      <c r="AC65" s="71">
        <v>412</v>
      </c>
      <c r="AD65" s="71">
        <v>20.498999999999999</v>
      </c>
      <c r="AE65" s="71">
        <v>0</v>
      </c>
      <c r="AF65" s="71">
        <v>0</v>
      </c>
      <c r="AG65" s="71">
        <v>0</v>
      </c>
      <c r="AH65" s="71">
        <v>432.49900000000002</v>
      </c>
      <c r="AI65" s="71">
        <v>532.89702493551158</v>
      </c>
      <c r="AJ65" s="71">
        <v>34.233329999999995</v>
      </c>
      <c r="AK65" s="71">
        <v>0</v>
      </c>
      <c r="AL65" s="71">
        <v>0</v>
      </c>
      <c r="AM65" s="71">
        <v>0</v>
      </c>
      <c r="AN65" s="71">
        <v>567.1303549355116</v>
      </c>
      <c r="AO65" s="71">
        <v>0</v>
      </c>
      <c r="AP65" s="71">
        <v>0</v>
      </c>
      <c r="AQ65" s="71">
        <v>0</v>
      </c>
      <c r="AR65" s="71">
        <v>0</v>
      </c>
      <c r="AS65" s="71">
        <v>0</v>
      </c>
      <c r="AT65" s="71">
        <v>0</v>
      </c>
      <c r="AU65" s="71">
        <v>0</v>
      </c>
      <c r="AV65" s="71">
        <v>0</v>
      </c>
      <c r="AW65" s="71">
        <v>0</v>
      </c>
      <c r="AX65" s="71">
        <v>0</v>
      </c>
      <c r="AY65" s="71">
        <v>0</v>
      </c>
      <c r="AZ65" s="71">
        <v>0</v>
      </c>
      <c r="BA65" s="71">
        <v>0</v>
      </c>
      <c r="BB65" s="71">
        <v>0</v>
      </c>
      <c r="BC65" s="71">
        <v>0</v>
      </c>
      <c r="BD65" s="71">
        <v>0</v>
      </c>
      <c r="BE65" s="71">
        <v>0</v>
      </c>
      <c r="BF65" s="71">
        <v>0</v>
      </c>
      <c r="BG65" s="71">
        <v>0</v>
      </c>
      <c r="BH65" s="71">
        <v>0</v>
      </c>
      <c r="BI65" s="71">
        <v>0</v>
      </c>
      <c r="BJ65" s="71">
        <v>0</v>
      </c>
      <c r="BK65" s="71">
        <v>0</v>
      </c>
      <c r="BL65" s="71">
        <v>0</v>
      </c>
      <c r="BM65" s="71">
        <v>8.376097760492387</v>
      </c>
      <c r="BN65" s="71" t="e">
        <v>#DIV/0!</v>
      </c>
      <c r="BO65" s="71" t="e">
        <v>#DIV/0!</v>
      </c>
      <c r="BP65" s="71">
        <v>128.28676097103914</v>
      </c>
      <c r="BQ65" s="71">
        <v>0</v>
      </c>
      <c r="BR65" s="71">
        <v>0</v>
      </c>
      <c r="BS65" s="71">
        <v>224.22900360723366</v>
      </c>
      <c r="BU65" s="78" t="s">
        <v>80</v>
      </c>
      <c r="BV65" s="29">
        <v>4750.3392958825916</v>
      </c>
      <c r="BW65" s="29">
        <v>0</v>
      </c>
      <c r="BX65" s="29">
        <v>0</v>
      </c>
      <c r="BY65" s="29">
        <v>4750.3392958825916</v>
      </c>
      <c r="BZ65" s="29">
        <v>412</v>
      </c>
      <c r="CA65" s="29">
        <v>20.498999999999999</v>
      </c>
      <c r="CB65" s="29">
        <v>0</v>
      </c>
      <c r="CC65" s="29">
        <v>0</v>
      </c>
      <c r="CD65" s="71">
        <v>432.49900000000002</v>
      </c>
      <c r="CE65" s="29">
        <v>0</v>
      </c>
      <c r="CF65" s="29">
        <v>0</v>
      </c>
      <c r="CG65" s="29">
        <v>0</v>
      </c>
      <c r="CH65" s="29">
        <v>0</v>
      </c>
      <c r="CI65" s="71">
        <v>0</v>
      </c>
      <c r="CJ65" s="29">
        <v>0</v>
      </c>
      <c r="CK65" s="29">
        <v>0</v>
      </c>
      <c r="CL65" s="29">
        <v>0</v>
      </c>
      <c r="CM65" s="29">
        <v>0</v>
      </c>
      <c r="CN65" s="71">
        <v>0</v>
      </c>
      <c r="CO65" s="29">
        <v>412</v>
      </c>
      <c r="CP65" s="29">
        <v>20.498999999999999</v>
      </c>
      <c r="CQ65" s="29">
        <v>0</v>
      </c>
      <c r="CR65" s="29">
        <v>0</v>
      </c>
      <c r="CS65" s="29">
        <v>432.49900000000002</v>
      </c>
      <c r="CT65" s="29">
        <v>532.89702493551158</v>
      </c>
      <c r="CU65" s="29">
        <v>34.233329999999995</v>
      </c>
      <c r="CV65" s="29">
        <v>0</v>
      </c>
      <c r="CW65" s="29">
        <v>0</v>
      </c>
      <c r="CX65" s="71">
        <v>567.1303549355116</v>
      </c>
      <c r="CY65" s="29">
        <v>8.376097760492387</v>
      </c>
      <c r="CZ65" s="29">
        <v>106.05559547103915</v>
      </c>
      <c r="DA65" s="29">
        <v>22.231165499999999</v>
      </c>
      <c r="DB65" s="29">
        <v>0</v>
      </c>
      <c r="DC65" s="29">
        <v>0</v>
      </c>
      <c r="DD65" s="71">
        <v>128.28676097103914</v>
      </c>
      <c r="DE65" s="76">
        <v>2016</v>
      </c>
      <c r="DF65" s="29">
        <v>4750.3392958825916</v>
      </c>
      <c r="DG65" s="29">
        <v>0</v>
      </c>
      <c r="DH65" s="29">
        <v>0</v>
      </c>
      <c r="DI65" s="29">
        <v>0</v>
      </c>
      <c r="DJ65" s="29">
        <v>0</v>
      </c>
      <c r="DK65" s="29">
        <v>0</v>
      </c>
      <c r="DL65" s="29">
        <v>0</v>
      </c>
      <c r="DM65" s="29">
        <v>0</v>
      </c>
      <c r="DN65" s="29">
        <v>0</v>
      </c>
      <c r="DO65" s="29">
        <v>0</v>
      </c>
      <c r="DP65" s="29">
        <v>412</v>
      </c>
      <c r="DQ65" s="29">
        <v>0</v>
      </c>
      <c r="DR65" s="29">
        <v>0</v>
      </c>
      <c r="DS65" s="29">
        <v>0</v>
      </c>
      <c r="DT65" s="29">
        <v>0</v>
      </c>
      <c r="DU65" s="29">
        <v>0</v>
      </c>
      <c r="DV65" s="29">
        <v>0</v>
      </c>
      <c r="DW65" s="29">
        <v>0</v>
      </c>
      <c r="DX65" s="29">
        <v>0</v>
      </c>
      <c r="DY65" s="29">
        <v>0</v>
      </c>
      <c r="DZ65" s="29">
        <v>20.498999999999999</v>
      </c>
      <c r="EA65" s="29">
        <v>0</v>
      </c>
      <c r="EB65" s="29">
        <v>0</v>
      </c>
      <c r="EC65" s="29">
        <v>0</v>
      </c>
      <c r="ED65" s="29">
        <v>0</v>
      </c>
      <c r="EE65" s="29">
        <v>0</v>
      </c>
      <c r="EF65" s="29">
        <v>0</v>
      </c>
      <c r="EG65" s="29">
        <v>0</v>
      </c>
      <c r="EH65" s="29">
        <v>0</v>
      </c>
      <c r="EI65" s="29">
        <v>0</v>
      </c>
      <c r="EJ65" s="29">
        <v>0</v>
      </c>
      <c r="EK65" s="29">
        <v>0</v>
      </c>
      <c r="EL65" s="29">
        <v>0</v>
      </c>
      <c r="EM65" s="29">
        <v>0</v>
      </c>
      <c r="EN65" s="29">
        <v>0</v>
      </c>
      <c r="EO65" s="29">
        <v>0</v>
      </c>
      <c r="EP65" s="29">
        <v>0</v>
      </c>
      <c r="EQ65" s="29">
        <v>0</v>
      </c>
      <c r="ER65" s="29">
        <v>0</v>
      </c>
      <c r="ES65" s="29">
        <v>0</v>
      </c>
      <c r="ET65" s="29">
        <v>0</v>
      </c>
      <c r="EU65" s="29">
        <v>0</v>
      </c>
      <c r="EV65" s="29">
        <v>0</v>
      </c>
      <c r="EW65" s="29">
        <v>0</v>
      </c>
      <c r="EX65" s="29">
        <v>0</v>
      </c>
      <c r="EY65" s="29">
        <v>0</v>
      </c>
      <c r="EZ65" s="29">
        <v>0</v>
      </c>
      <c r="FA65" s="29">
        <v>0</v>
      </c>
      <c r="FB65" s="29">
        <v>0</v>
      </c>
      <c r="FC65" s="29">
        <v>0</v>
      </c>
      <c r="FD65" s="29">
        <v>128.28676097103914</v>
      </c>
      <c r="FE65" s="29">
        <v>0</v>
      </c>
      <c r="FF65" s="29">
        <v>0</v>
      </c>
      <c r="FG65" s="29">
        <v>0</v>
      </c>
      <c r="FH65" s="29">
        <v>0</v>
      </c>
      <c r="FI65" s="29">
        <v>0</v>
      </c>
      <c r="FJ65" s="29">
        <v>0</v>
      </c>
      <c r="FK65" s="29">
        <v>0</v>
      </c>
      <c r="FL65" s="29">
        <v>0</v>
      </c>
      <c r="FM65" s="29">
        <v>0</v>
      </c>
    </row>
    <row r="66" spans="1:172" ht="45" customHeight="1" x14ac:dyDescent="0.25">
      <c r="A66" s="107"/>
      <c r="B66" s="105"/>
      <c r="C66" s="10" t="s">
        <v>146</v>
      </c>
      <c r="D66" s="4"/>
      <c r="E66" s="10" t="s">
        <v>56</v>
      </c>
      <c r="F66" s="20">
        <v>3798.6</v>
      </c>
      <c r="G66" s="20">
        <v>692.06794496673479</v>
      </c>
      <c r="H66" s="20">
        <v>48.94</v>
      </c>
      <c r="I66" s="20">
        <v>0</v>
      </c>
      <c r="J66" s="51">
        <v>86.144613172800035</v>
      </c>
      <c r="K66" s="49">
        <v>0.11069548065215642</v>
      </c>
      <c r="L66" s="20">
        <v>3.9494000000000002</v>
      </c>
      <c r="M66" s="29">
        <v>827.1525581395349</v>
      </c>
      <c r="N66" s="29">
        <v>895.14793428642315</v>
      </c>
      <c r="O66" s="29">
        <v>81.729799999999997</v>
      </c>
      <c r="P66" s="29">
        <v>0</v>
      </c>
      <c r="Q66" s="29">
        <v>111.42283513108161</v>
      </c>
      <c r="R66" s="29">
        <v>29.857464</v>
      </c>
      <c r="S66" s="29">
        <v>1118.1580334175046</v>
      </c>
      <c r="T66" s="29">
        <v>740.51270111440624</v>
      </c>
      <c r="U66" s="29">
        <v>48.94</v>
      </c>
      <c r="V66" s="29">
        <v>0</v>
      </c>
      <c r="W66" s="29">
        <v>86.144613172800035</v>
      </c>
      <c r="X66" s="29">
        <v>3.9494000000000002</v>
      </c>
      <c r="Y66" s="29">
        <v>875.59731428720625</v>
      </c>
      <c r="Z66" s="29">
        <v>651.11376823821365</v>
      </c>
      <c r="AA66" s="29">
        <v>7744.1812100003954</v>
      </c>
      <c r="AB66" s="29">
        <v>1510.013700311257</v>
      </c>
      <c r="AC66" s="29">
        <v>145.91548019878073</v>
      </c>
      <c r="AD66" s="29">
        <v>7.2875688710196673</v>
      </c>
      <c r="AE66" s="29"/>
      <c r="AF66" s="29">
        <v>29.135590691321028</v>
      </c>
      <c r="AG66" s="29"/>
      <c r="AH66" s="29">
        <v>182.33863976112141</v>
      </c>
      <c r="AI66" s="29">
        <v>188.73282837370584</v>
      </c>
      <c r="AJ66" s="29">
        <v>12.170240014602843</v>
      </c>
      <c r="AK66" s="29">
        <v>0</v>
      </c>
      <c r="AL66" s="29">
        <v>25.556397361940945</v>
      </c>
      <c r="AM66" s="29"/>
      <c r="AN66" s="29">
        <v>226.45946575024965</v>
      </c>
      <c r="AO66" s="29">
        <v>543.53234107259232</v>
      </c>
      <c r="AP66" s="29">
        <v>7.2875688710196673</v>
      </c>
      <c r="AQ66" s="29"/>
      <c r="AR66" s="29">
        <v>28.029305546440689</v>
      </c>
      <c r="AS66" s="29"/>
      <c r="AT66" s="29">
        <v>578.84921549005264</v>
      </c>
      <c r="AU66" s="29">
        <v>703.02613474227724</v>
      </c>
      <c r="AV66" s="29">
        <v>12.170240014602843</v>
      </c>
      <c r="AW66" s="29">
        <v>0</v>
      </c>
      <c r="AX66" s="29">
        <v>24.586015018994445</v>
      </c>
      <c r="AY66" s="29"/>
      <c r="AZ66" s="29">
        <v>739.78238977587455</v>
      </c>
      <c r="BA66" s="29">
        <v>199.47694295771944</v>
      </c>
      <c r="BB66" s="29">
        <v>7.2875688710196673</v>
      </c>
      <c r="BC66" s="29"/>
      <c r="BD66" s="29">
        <v>29.135590691321028</v>
      </c>
      <c r="BE66" s="29"/>
      <c r="BF66" s="29">
        <v>235.90010252006013</v>
      </c>
      <c r="BG66" s="29">
        <v>258.01133360533845</v>
      </c>
      <c r="BH66" s="29">
        <v>12.170240014602843</v>
      </c>
      <c r="BI66" s="29">
        <v>0</v>
      </c>
      <c r="BJ66" s="29">
        <v>25.556397361940945</v>
      </c>
      <c r="BK66" s="29"/>
      <c r="BL66" s="29">
        <v>295.7379709818822</v>
      </c>
      <c r="BM66" s="29">
        <v>2.8751890148689703</v>
      </c>
      <c r="BN66" s="29">
        <v>10.46818810102601</v>
      </c>
      <c r="BO66" s="29">
        <v>5.1059175637739296</v>
      </c>
      <c r="BP66" s="29">
        <v>52.964401355894694</v>
      </c>
      <c r="BQ66" s="29">
        <v>155.0327635391383</v>
      </c>
      <c r="BR66" s="29">
        <v>66.752005305407152</v>
      </c>
      <c r="BS66" s="29">
        <v>265.87065746897969</v>
      </c>
      <c r="BU66" s="77" t="s">
        <v>82</v>
      </c>
      <c r="BV66" s="29">
        <v>0</v>
      </c>
      <c r="BW66" s="29">
        <v>0</v>
      </c>
      <c r="BX66" s="29">
        <v>1510.013700311257</v>
      </c>
      <c r="BY66" s="29">
        <v>1510.013700311257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0</v>
      </c>
      <c r="CH66" s="29">
        <v>0</v>
      </c>
      <c r="CI66" s="29">
        <v>0</v>
      </c>
      <c r="CJ66" s="29">
        <v>199.47694295771944</v>
      </c>
      <c r="CK66" s="29">
        <v>7.2875688710196673</v>
      </c>
      <c r="CL66" s="29">
        <v>0</v>
      </c>
      <c r="CM66" s="29">
        <v>29.135590691321028</v>
      </c>
      <c r="CN66" s="29">
        <v>235.90010252006013</v>
      </c>
      <c r="CO66" s="29">
        <v>199.47694295771944</v>
      </c>
      <c r="CP66" s="29">
        <v>7.2875688710196673</v>
      </c>
      <c r="CQ66" s="29">
        <v>0</v>
      </c>
      <c r="CR66" s="29">
        <v>29.135590691321028</v>
      </c>
      <c r="CS66" s="29">
        <v>235.90010252006013</v>
      </c>
      <c r="CT66" s="29">
        <v>258.01133360533845</v>
      </c>
      <c r="CU66" s="29">
        <v>12.170240014602843</v>
      </c>
      <c r="CV66" s="29">
        <v>0</v>
      </c>
      <c r="CW66" s="29">
        <v>37.685120386271265</v>
      </c>
      <c r="CX66" s="29">
        <v>307.86669400621253</v>
      </c>
      <c r="CY66" s="29">
        <v>4.9047647235292882</v>
      </c>
      <c r="CZ66" s="29">
        <v>51.34865526243555</v>
      </c>
      <c r="DA66" s="29">
        <v>7.9033684406208291</v>
      </c>
      <c r="DB66" s="29">
        <v>0</v>
      </c>
      <c r="DC66" s="29">
        <v>7.4999816023507693</v>
      </c>
      <c r="DD66" s="29">
        <v>66.752005305407152</v>
      </c>
      <c r="DE66" s="75">
        <v>2021</v>
      </c>
      <c r="DF66" s="29">
        <v>0</v>
      </c>
      <c r="DG66" s="29">
        <v>0</v>
      </c>
      <c r="DH66" s="29">
        <v>0</v>
      </c>
      <c r="DI66" s="29">
        <v>0</v>
      </c>
      <c r="DJ66" s="29">
        <v>0</v>
      </c>
      <c r="DK66" s="29">
        <v>1510.013700311257</v>
      </c>
      <c r="DL66" s="29">
        <v>0</v>
      </c>
      <c r="DM66" s="29">
        <v>0</v>
      </c>
      <c r="DN66" s="29">
        <v>0</v>
      </c>
      <c r="DO66" s="29">
        <v>0</v>
      </c>
      <c r="DP66" s="29">
        <v>0</v>
      </c>
      <c r="DQ66" s="29">
        <v>0</v>
      </c>
      <c r="DR66" s="29">
        <v>0</v>
      </c>
      <c r="DS66" s="29">
        <v>0</v>
      </c>
      <c r="DT66" s="29">
        <v>0</v>
      </c>
      <c r="DU66" s="29">
        <v>199.47694295771944</v>
      </c>
      <c r="DV66" s="29">
        <v>0</v>
      </c>
      <c r="DW66" s="29">
        <v>0</v>
      </c>
      <c r="DX66" s="29">
        <v>0</v>
      </c>
      <c r="DY66" s="29">
        <v>0</v>
      </c>
      <c r="DZ66" s="29">
        <v>0</v>
      </c>
      <c r="EA66" s="29">
        <v>0</v>
      </c>
      <c r="EB66" s="29">
        <v>0</v>
      </c>
      <c r="EC66" s="29">
        <v>0</v>
      </c>
      <c r="ED66" s="29">
        <v>0</v>
      </c>
      <c r="EE66" s="29">
        <v>7.2875688710196673</v>
      </c>
      <c r="EF66" s="29">
        <v>0</v>
      </c>
      <c r="EG66" s="29">
        <v>0</v>
      </c>
      <c r="EH66" s="29">
        <v>0</v>
      </c>
      <c r="EI66" s="29">
        <v>0</v>
      </c>
      <c r="EJ66" s="29">
        <v>0</v>
      </c>
      <c r="EK66" s="29">
        <v>0</v>
      </c>
      <c r="EL66" s="29">
        <v>0</v>
      </c>
      <c r="EM66" s="29">
        <v>0</v>
      </c>
      <c r="EN66" s="29">
        <v>0</v>
      </c>
      <c r="EO66" s="29">
        <v>0</v>
      </c>
      <c r="EP66" s="29">
        <v>0</v>
      </c>
      <c r="EQ66" s="29">
        <v>0</v>
      </c>
      <c r="ER66" s="29">
        <v>0</v>
      </c>
      <c r="ES66" s="29">
        <v>0</v>
      </c>
      <c r="ET66" s="29">
        <v>0</v>
      </c>
      <c r="EU66" s="29">
        <v>0</v>
      </c>
      <c r="EV66" s="29">
        <v>0</v>
      </c>
      <c r="EW66" s="29">
        <v>0</v>
      </c>
      <c r="EX66" s="29">
        <v>0</v>
      </c>
      <c r="EY66" s="29">
        <v>29.135590691321028</v>
      </c>
      <c r="EZ66" s="29">
        <v>0</v>
      </c>
      <c r="FA66" s="29">
        <v>0</v>
      </c>
      <c r="FB66" s="29">
        <v>0</v>
      </c>
      <c r="FC66" s="29">
        <v>0</v>
      </c>
      <c r="FD66" s="29">
        <v>0</v>
      </c>
      <c r="FE66" s="29">
        <v>0</v>
      </c>
      <c r="FF66" s="29">
        <v>0</v>
      </c>
      <c r="FG66" s="29">
        <v>0</v>
      </c>
      <c r="FH66" s="29">
        <v>0</v>
      </c>
      <c r="FI66" s="29">
        <v>66.752005305407152</v>
      </c>
      <c r="FJ66" s="29">
        <v>0</v>
      </c>
      <c r="FK66" s="29">
        <v>0</v>
      </c>
      <c r="FL66" s="29">
        <v>0</v>
      </c>
      <c r="FM66" s="29">
        <v>0</v>
      </c>
    </row>
    <row r="67" spans="1:172" ht="45" customHeight="1" x14ac:dyDescent="0.25">
      <c r="A67" s="107"/>
      <c r="B67" s="105"/>
      <c r="C67" s="45" t="s">
        <v>147</v>
      </c>
      <c r="D67" s="4"/>
      <c r="E67" s="10" t="s">
        <v>56</v>
      </c>
      <c r="F67" s="20">
        <v>2361.41</v>
      </c>
      <c r="G67" s="20">
        <v>512.57361619162918</v>
      </c>
      <c r="H67" s="20">
        <v>58.24</v>
      </c>
      <c r="I67" s="20">
        <v>0</v>
      </c>
      <c r="J67" s="51">
        <v>63.80219776185929</v>
      </c>
      <c r="K67" s="49">
        <v>0.11069548065215642</v>
      </c>
      <c r="L67" s="20">
        <v>3.9028</v>
      </c>
      <c r="M67" s="29">
        <v>634.61581395348844</v>
      </c>
      <c r="N67" s="29">
        <v>662.98290079843684</v>
      </c>
      <c r="O67" s="29">
        <v>97.260800000000003</v>
      </c>
      <c r="P67" s="29">
        <v>0</v>
      </c>
      <c r="Q67" s="29">
        <v>82.524275173888284</v>
      </c>
      <c r="R67" s="29">
        <v>29.505167999999998</v>
      </c>
      <c r="S67" s="29">
        <v>872.27314397232522</v>
      </c>
      <c r="T67" s="29">
        <v>548.45376932504325</v>
      </c>
      <c r="U67" s="29">
        <v>58.24</v>
      </c>
      <c r="V67" s="29">
        <v>0</v>
      </c>
      <c r="W67" s="29">
        <v>63.80219776185929</v>
      </c>
      <c r="X67" s="29">
        <v>3.9028</v>
      </c>
      <c r="Y67" s="29">
        <v>670.49596708690251</v>
      </c>
      <c r="Z67" s="29">
        <v>404.7666412508292</v>
      </c>
      <c r="AA67" s="29">
        <v>4814.1912681269505</v>
      </c>
      <c r="AB67" s="29">
        <v>938.70411521402752</v>
      </c>
      <c r="AC67" s="29">
        <v>108.07092842224056</v>
      </c>
      <c r="AD67" s="29">
        <v>8.672415428038116</v>
      </c>
      <c r="AE67" s="29"/>
      <c r="AF67" s="29">
        <v>21.579001294804108</v>
      </c>
      <c r="AG67" s="29"/>
      <c r="AH67" s="29">
        <v>138.32234514508278</v>
      </c>
      <c r="AI67" s="29">
        <v>139.78319475298693</v>
      </c>
      <c r="AJ67" s="29">
        <v>14.482933764823652</v>
      </c>
      <c r="AK67" s="29">
        <v>0</v>
      </c>
      <c r="AL67" s="29">
        <v>18.928105409173273</v>
      </c>
      <c r="AM67" s="29"/>
      <c r="AN67" s="29">
        <v>173.19423392698386</v>
      </c>
      <c r="AO67" s="29">
        <v>402.56211779043161</v>
      </c>
      <c r="AP67" s="29">
        <v>8.672415428038116</v>
      </c>
      <c r="AQ67" s="29"/>
      <c r="AR67" s="29">
        <v>20.759641604221052</v>
      </c>
      <c r="AS67" s="29"/>
      <c r="AT67" s="29">
        <v>431.99417482269075</v>
      </c>
      <c r="AU67" s="29">
        <v>520.68969641325248</v>
      </c>
      <c r="AV67" s="29">
        <v>14.482933764823652</v>
      </c>
      <c r="AW67" s="29">
        <v>0</v>
      </c>
      <c r="AX67" s="29">
        <v>18.209400851000879</v>
      </c>
      <c r="AY67" s="29"/>
      <c r="AZ67" s="29">
        <v>553.38203102907698</v>
      </c>
      <c r="BA67" s="29">
        <v>147.74072219687073</v>
      </c>
      <c r="BB67" s="29">
        <v>8.672415428038116</v>
      </c>
      <c r="BC67" s="29"/>
      <c r="BD67" s="29">
        <v>21.579001294804108</v>
      </c>
      <c r="BE67" s="29"/>
      <c r="BF67" s="29">
        <v>177.99213891971294</v>
      </c>
      <c r="BG67" s="29">
        <v>191.09366825372894</v>
      </c>
      <c r="BH67" s="29">
        <v>14.482933764823652</v>
      </c>
      <c r="BI67" s="29">
        <v>0</v>
      </c>
      <c r="BJ67" s="29">
        <v>18.928105409173273</v>
      </c>
      <c r="BK67" s="29"/>
      <c r="BL67" s="29">
        <v>224.50470742772586</v>
      </c>
      <c r="BM67" s="29">
        <v>2.3370676498472394</v>
      </c>
      <c r="BN67" s="29">
        <v>8.6995800336603146</v>
      </c>
      <c r="BO67" s="29">
        <v>4.181222416087742</v>
      </c>
      <c r="BP67" s="29">
        <v>42.779264868890706</v>
      </c>
      <c r="BQ67" s="29">
        <v>118.37523761046427</v>
      </c>
      <c r="BR67" s="29">
        <v>52.990924094574503</v>
      </c>
      <c r="BS67" s="29">
        <v>220.76606439344275</v>
      </c>
      <c r="BU67" s="77" t="s">
        <v>82</v>
      </c>
      <c r="BV67" s="29">
        <v>0</v>
      </c>
      <c r="BW67" s="29">
        <v>0</v>
      </c>
      <c r="BX67" s="29">
        <v>938.70411521402752</v>
      </c>
      <c r="BY67" s="29">
        <v>938.70411521402752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0</v>
      </c>
      <c r="CH67" s="29">
        <v>0</v>
      </c>
      <c r="CI67" s="29">
        <v>0</v>
      </c>
      <c r="CJ67" s="29">
        <v>147.74072219687073</v>
      </c>
      <c r="CK67" s="29">
        <v>8.672415428038116</v>
      </c>
      <c r="CL67" s="29">
        <v>0</v>
      </c>
      <c r="CM67" s="29">
        <v>21.579001294804108</v>
      </c>
      <c r="CN67" s="29">
        <v>177.99213891971294</v>
      </c>
      <c r="CO67" s="29">
        <v>147.74072219687073</v>
      </c>
      <c r="CP67" s="29">
        <v>8.672415428038116</v>
      </c>
      <c r="CQ67" s="29">
        <v>0</v>
      </c>
      <c r="CR67" s="29">
        <v>21.579001294804108</v>
      </c>
      <c r="CS67" s="29">
        <v>177.99213891971294</v>
      </c>
      <c r="CT67" s="29">
        <v>191.09366825372894</v>
      </c>
      <c r="CU67" s="29">
        <v>14.482933764823652</v>
      </c>
      <c r="CV67" s="29">
        <v>0</v>
      </c>
      <c r="CW67" s="29">
        <v>27.9111300754385</v>
      </c>
      <c r="CX67" s="29">
        <v>233.4877320939911</v>
      </c>
      <c r="CY67" s="29">
        <v>4.020357330106533</v>
      </c>
      <c r="CZ67" s="29">
        <v>38.030898708520624</v>
      </c>
      <c r="DA67" s="29">
        <v>9.4052345317073378</v>
      </c>
      <c r="DB67" s="29">
        <v>0</v>
      </c>
      <c r="DC67" s="29">
        <v>5.5547908543465407</v>
      </c>
      <c r="DD67" s="29">
        <v>52.990924094574503</v>
      </c>
      <c r="DE67" s="75">
        <v>2021</v>
      </c>
      <c r="DF67" s="29">
        <v>0</v>
      </c>
      <c r="DG67" s="29">
        <v>0</v>
      </c>
      <c r="DH67" s="29">
        <v>0</v>
      </c>
      <c r="DI67" s="29">
        <v>0</v>
      </c>
      <c r="DJ67" s="29">
        <v>0</v>
      </c>
      <c r="DK67" s="29">
        <v>938.70411521402752</v>
      </c>
      <c r="DL67" s="29">
        <v>0</v>
      </c>
      <c r="DM67" s="29">
        <v>0</v>
      </c>
      <c r="DN67" s="29">
        <v>0</v>
      </c>
      <c r="DO67" s="29">
        <v>0</v>
      </c>
      <c r="DP67" s="29">
        <v>0</v>
      </c>
      <c r="DQ67" s="29">
        <v>0</v>
      </c>
      <c r="DR67" s="29">
        <v>0</v>
      </c>
      <c r="DS67" s="29">
        <v>0</v>
      </c>
      <c r="DT67" s="29">
        <v>0</v>
      </c>
      <c r="DU67" s="29">
        <v>147.74072219687073</v>
      </c>
      <c r="DV67" s="29">
        <v>0</v>
      </c>
      <c r="DW67" s="29">
        <v>0</v>
      </c>
      <c r="DX67" s="29">
        <v>0</v>
      </c>
      <c r="DY67" s="29">
        <v>0</v>
      </c>
      <c r="DZ67" s="29">
        <v>0</v>
      </c>
      <c r="EA67" s="29">
        <v>0</v>
      </c>
      <c r="EB67" s="29">
        <v>0</v>
      </c>
      <c r="EC67" s="29">
        <v>0</v>
      </c>
      <c r="ED67" s="29">
        <v>0</v>
      </c>
      <c r="EE67" s="29">
        <v>8.672415428038116</v>
      </c>
      <c r="EF67" s="29">
        <v>0</v>
      </c>
      <c r="EG67" s="29">
        <v>0</v>
      </c>
      <c r="EH67" s="29">
        <v>0</v>
      </c>
      <c r="EI67" s="29">
        <v>0</v>
      </c>
      <c r="EJ67" s="29">
        <v>0</v>
      </c>
      <c r="EK67" s="29">
        <v>0</v>
      </c>
      <c r="EL67" s="29">
        <v>0</v>
      </c>
      <c r="EM67" s="29">
        <v>0</v>
      </c>
      <c r="EN67" s="29">
        <v>0</v>
      </c>
      <c r="EO67" s="29">
        <v>0</v>
      </c>
      <c r="EP67" s="29">
        <v>0</v>
      </c>
      <c r="EQ67" s="29">
        <v>0</v>
      </c>
      <c r="ER67" s="29">
        <v>0</v>
      </c>
      <c r="ES67" s="29">
        <v>0</v>
      </c>
      <c r="ET67" s="29">
        <v>0</v>
      </c>
      <c r="EU67" s="29">
        <v>0</v>
      </c>
      <c r="EV67" s="29">
        <v>0</v>
      </c>
      <c r="EW67" s="29">
        <v>0</v>
      </c>
      <c r="EX67" s="29">
        <v>0</v>
      </c>
      <c r="EY67" s="29">
        <v>21.579001294804108</v>
      </c>
      <c r="EZ67" s="29">
        <v>0</v>
      </c>
      <c r="FA67" s="29">
        <v>0</v>
      </c>
      <c r="FB67" s="29">
        <v>0</v>
      </c>
      <c r="FC67" s="29">
        <v>0</v>
      </c>
      <c r="FD67" s="29">
        <v>0</v>
      </c>
      <c r="FE67" s="29">
        <v>0</v>
      </c>
      <c r="FF67" s="29">
        <v>0</v>
      </c>
      <c r="FG67" s="29">
        <v>0</v>
      </c>
      <c r="FH67" s="29">
        <v>0</v>
      </c>
      <c r="FI67" s="29">
        <v>52.990924094574503</v>
      </c>
      <c r="FJ67" s="29">
        <v>0</v>
      </c>
      <c r="FK67" s="29">
        <v>0</v>
      </c>
      <c r="FL67" s="29">
        <v>0</v>
      </c>
      <c r="FM67" s="29">
        <v>0</v>
      </c>
    </row>
    <row r="68" spans="1:172" ht="45" customHeight="1" x14ac:dyDescent="0.25">
      <c r="A68" s="107"/>
      <c r="B68" s="105"/>
      <c r="C68" s="10" t="s">
        <v>148</v>
      </c>
      <c r="D68" s="4"/>
      <c r="E68" s="10" t="s">
        <v>55</v>
      </c>
      <c r="F68" s="20">
        <v>2564.6999999999998</v>
      </c>
      <c r="G68" s="20">
        <v>498.84440893293447</v>
      </c>
      <c r="H68" s="20">
        <v>69.12</v>
      </c>
      <c r="I68" s="20">
        <v>0</v>
      </c>
      <c r="J68" s="51">
        <v>62.09326548567028</v>
      </c>
      <c r="K68" s="49">
        <v>0.11069548065215642</v>
      </c>
      <c r="L68" s="20">
        <v>3.9911999999999996</v>
      </c>
      <c r="M68" s="29">
        <v>630.05767441860473</v>
      </c>
      <c r="N68" s="29">
        <v>437.56332492240278</v>
      </c>
      <c r="O68" s="29">
        <v>115.43040000000001</v>
      </c>
      <c r="P68" s="29">
        <v>0</v>
      </c>
      <c r="Q68" s="29">
        <v>54.465350747976629</v>
      </c>
      <c r="R68" s="29">
        <v>30.173471999999997</v>
      </c>
      <c r="S68" s="29">
        <v>637.63254767037938</v>
      </c>
      <c r="T68" s="29">
        <v>533.76351755823987</v>
      </c>
      <c r="U68" s="29">
        <v>69.12</v>
      </c>
      <c r="V68" s="29">
        <v>0</v>
      </c>
      <c r="W68" s="29">
        <v>62.09326548567028</v>
      </c>
      <c r="X68" s="29">
        <v>3.9911999999999996</v>
      </c>
      <c r="Y68" s="29">
        <v>664.97678304391013</v>
      </c>
      <c r="Z68" s="29">
        <v>439.61235228782874</v>
      </c>
      <c r="AA68" s="29">
        <v>5228.6372740715033</v>
      </c>
      <c r="AB68" s="29">
        <v>1019.5156471300692</v>
      </c>
      <c r="AC68" s="29">
        <v>105.17626484986931</v>
      </c>
      <c r="AD68" s="29">
        <v>10.292536991517766</v>
      </c>
      <c r="AE68" s="29"/>
      <c r="AF68" s="29">
        <v>21.001010988917496</v>
      </c>
      <c r="AG68" s="29"/>
      <c r="AH68" s="29">
        <v>136.46981283030456</v>
      </c>
      <c r="AI68" s="29">
        <v>92.255772193720702</v>
      </c>
      <c r="AJ68" s="29">
        <v>17.188536775834667</v>
      </c>
      <c r="AK68" s="29">
        <v>0</v>
      </c>
      <c r="AL68" s="29">
        <v>18.421118951095792</v>
      </c>
      <c r="AM68" s="29"/>
      <c r="AN68" s="29">
        <v>127.86542792065116</v>
      </c>
      <c r="AO68" s="29">
        <v>391.77955197928446</v>
      </c>
      <c r="AP68" s="29">
        <v>10.292536991517766</v>
      </c>
      <c r="AQ68" s="29"/>
      <c r="AR68" s="29">
        <v>20.203597724479067</v>
      </c>
      <c r="AS68" s="29"/>
      <c r="AT68" s="29">
        <v>422.27568669528125</v>
      </c>
      <c r="AU68" s="29">
        <v>343.6509667761199</v>
      </c>
      <c r="AV68" s="29">
        <v>17.188536775834667</v>
      </c>
      <c r="AW68" s="29">
        <v>0</v>
      </c>
      <c r="AX68" s="29">
        <v>17.721664786477067</v>
      </c>
      <c r="AY68" s="29"/>
      <c r="AZ68" s="29">
        <v>378.56116833843163</v>
      </c>
      <c r="BA68" s="29">
        <v>143.78350916148156</v>
      </c>
      <c r="BB68" s="29">
        <v>10.292536991517766</v>
      </c>
      <c r="BC68" s="29"/>
      <c r="BD68" s="29">
        <v>21.001010988917496</v>
      </c>
      <c r="BE68" s="29"/>
      <c r="BF68" s="29">
        <v>175.07705714191684</v>
      </c>
      <c r="BG68" s="29">
        <v>126.12026758461064</v>
      </c>
      <c r="BH68" s="29">
        <v>17.188536775834667</v>
      </c>
      <c r="BI68" s="29">
        <v>0</v>
      </c>
      <c r="BJ68" s="29">
        <v>18.421118951095792</v>
      </c>
      <c r="BK68" s="29"/>
      <c r="BL68" s="29">
        <v>161.72992331154111</v>
      </c>
      <c r="BM68" s="29">
        <v>3.4380861147286574</v>
      </c>
      <c r="BN68" s="29">
        <v>13.811869022437953</v>
      </c>
      <c r="BO68" s="29">
        <v>6.3038158075804649</v>
      </c>
      <c r="BP68" s="29">
        <v>45.478966477582674</v>
      </c>
      <c r="BQ68" s="29">
        <v>123.21021607098358</v>
      </c>
      <c r="BR68" s="29">
        <v>55.979063284960041</v>
      </c>
      <c r="BS68" s="29">
        <v>237.01711455163399</v>
      </c>
      <c r="BU68" s="77" t="s">
        <v>82</v>
      </c>
      <c r="BV68" s="29">
        <v>0</v>
      </c>
      <c r="BW68" s="29">
        <v>0</v>
      </c>
      <c r="BX68" s="29">
        <v>1019.5156471300692</v>
      </c>
      <c r="BY68" s="29">
        <v>1019.5156471300692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29">
        <v>0</v>
      </c>
      <c r="CF68" s="29">
        <v>0</v>
      </c>
      <c r="CG68" s="29">
        <v>0</v>
      </c>
      <c r="CH68" s="29">
        <v>0</v>
      </c>
      <c r="CI68" s="29">
        <v>0</v>
      </c>
      <c r="CJ68" s="29">
        <v>143.78350916148156</v>
      </c>
      <c r="CK68" s="29">
        <v>10.292536991517766</v>
      </c>
      <c r="CL68" s="29">
        <v>0</v>
      </c>
      <c r="CM68" s="29">
        <v>21.001010988917496</v>
      </c>
      <c r="CN68" s="29">
        <v>175.07705714191684</v>
      </c>
      <c r="CO68" s="29">
        <v>143.78350916148156</v>
      </c>
      <c r="CP68" s="29">
        <v>10.292536991517766</v>
      </c>
      <c r="CQ68" s="29">
        <v>0</v>
      </c>
      <c r="CR68" s="29">
        <v>21.001010988917496</v>
      </c>
      <c r="CS68" s="29">
        <v>175.07705714191684</v>
      </c>
      <c r="CT68" s="29">
        <v>126.12026758461064</v>
      </c>
      <c r="CU68" s="29">
        <v>17.188536775834667</v>
      </c>
      <c r="CV68" s="29">
        <v>0</v>
      </c>
      <c r="CW68" s="29">
        <v>18.421118951095792</v>
      </c>
      <c r="CX68" s="29">
        <v>161.72992331154111</v>
      </c>
      <c r="CY68" s="29">
        <v>6.3038158075804649</v>
      </c>
      <c r="CZ68" s="29">
        <v>39.105115954776601</v>
      </c>
      <c r="DA68" s="29">
        <v>11.162256367301017</v>
      </c>
      <c r="DB68" s="29">
        <v>0</v>
      </c>
      <c r="DC68" s="29">
        <v>5.7116909628824226</v>
      </c>
      <c r="DD68" s="29">
        <v>55.979063284960041</v>
      </c>
      <c r="DE68" s="75">
        <v>2021</v>
      </c>
      <c r="DF68" s="29">
        <v>0</v>
      </c>
      <c r="DG68" s="29">
        <v>0</v>
      </c>
      <c r="DH68" s="29">
        <v>0</v>
      </c>
      <c r="DI68" s="29">
        <v>0</v>
      </c>
      <c r="DJ68" s="29">
        <v>0</v>
      </c>
      <c r="DK68" s="29">
        <v>1019.5156471300692</v>
      </c>
      <c r="DL68" s="29">
        <v>0</v>
      </c>
      <c r="DM68" s="29">
        <v>0</v>
      </c>
      <c r="DN68" s="29">
        <v>0</v>
      </c>
      <c r="DO68" s="29">
        <v>0</v>
      </c>
      <c r="DP68" s="29">
        <v>0</v>
      </c>
      <c r="DQ68" s="29">
        <v>0</v>
      </c>
      <c r="DR68" s="29">
        <v>0</v>
      </c>
      <c r="DS68" s="29">
        <v>0</v>
      </c>
      <c r="DT68" s="29">
        <v>0</v>
      </c>
      <c r="DU68" s="29">
        <v>143.78350916148156</v>
      </c>
      <c r="DV68" s="29">
        <v>0</v>
      </c>
      <c r="DW68" s="29">
        <v>0</v>
      </c>
      <c r="DX68" s="29">
        <v>0</v>
      </c>
      <c r="DY68" s="29">
        <v>0</v>
      </c>
      <c r="DZ68" s="29">
        <v>0</v>
      </c>
      <c r="EA68" s="29">
        <v>0</v>
      </c>
      <c r="EB68" s="29">
        <v>0</v>
      </c>
      <c r="EC68" s="29">
        <v>0</v>
      </c>
      <c r="ED68" s="29">
        <v>0</v>
      </c>
      <c r="EE68" s="29">
        <v>10.292536991517766</v>
      </c>
      <c r="EF68" s="29">
        <v>0</v>
      </c>
      <c r="EG68" s="29">
        <v>0</v>
      </c>
      <c r="EH68" s="29">
        <v>0</v>
      </c>
      <c r="EI68" s="29">
        <v>0</v>
      </c>
      <c r="EJ68" s="29">
        <v>0</v>
      </c>
      <c r="EK68" s="29">
        <v>0</v>
      </c>
      <c r="EL68" s="29">
        <v>0</v>
      </c>
      <c r="EM68" s="29">
        <v>0</v>
      </c>
      <c r="EN68" s="29">
        <v>0</v>
      </c>
      <c r="EO68" s="29">
        <v>0</v>
      </c>
      <c r="EP68" s="29">
        <v>0</v>
      </c>
      <c r="EQ68" s="29">
        <v>0</v>
      </c>
      <c r="ER68" s="29">
        <v>0</v>
      </c>
      <c r="ES68" s="29">
        <v>0</v>
      </c>
      <c r="ET68" s="29">
        <v>0</v>
      </c>
      <c r="EU68" s="29">
        <v>0</v>
      </c>
      <c r="EV68" s="29">
        <v>0</v>
      </c>
      <c r="EW68" s="29">
        <v>0</v>
      </c>
      <c r="EX68" s="29">
        <v>0</v>
      </c>
      <c r="EY68" s="29">
        <v>21.001010988917496</v>
      </c>
      <c r="EZ68" s="29">
        <v>0</v>
      </c>
      <c r="FA68" s="29">
        <v>0</v>
      </c>
      <c r="FB68" s="29">
        <v>0</v>
      </c>
      <c r="FC68" s="29">
        <v>0</v>
      </c>
      <c r="FD68" s="29">
        <v>0</v>
      </c>
      <c r="FE68" s="29">
        <v>0</v>
      </c>
      <c r="FF68" s="29">
        <v>0</v>
      </c>
      <c r="FG68" s="29">
        <v>0</v>
      </c>
      <c r="FH68" s="29">
        <v>0</v>
      </c>
      <c r="FI68" s="29">
        <v>55.979063284960041</v>
      </c>
      <c r="FJ68" s="29">
        <v>0</v>
      </c>
      <c r="FK68" s="29">
        <v>0</v>
      </c>
      <c r="FL68" s="29">
        <v>0</v>
      </c>
      <c r="FM68" s="29">
        <v>0</v>
      </c>
    </row>
    <row r="69" spans="1:172" s="59" customFormat="1" ht="45" x14ac:dyDescent="0.25">
      <c r="A69" s="107"/>
      <c r="B69" s="105"/>
      <c r="C69" s="60" t="s">
        <v>149</v>
      </c>
      <c r="D69" s="61"/>
      <c r="E69" s="60" t="s">
        <v>126</v>
      </c>
      <c r="F69" s="62">
        <v>1140</v>
      </c>
      <c r="G69" s="62"/>
      <c r="H69" s="62">
        <v>45.44</v>
      </c>
      <c r="I69" s="62">
        <v>210.40369949491867</v>
      </c>
      <c r="J69" s="63">
        <v>26.189835022610449</v>
      </c>
      <c r="K69" s="64">
        <v>0.11069548065215642</v>
      </c>
      <c r="L69" s="62">
        <v>1.2514000000000001</v>
      </c>
      <c r="M69" s="65">
        <v>282.03353451752912</v>
      </c>
      <c r="N69" s="65"/>
      <c r="O69" s="65">
        <v>75.884799999999998</v>
      </c>
      <c r="P69" s="65">
        <v>197.49306411229853</v>
      </c>
      <c r="Q69" s="65"/>
      <c r="R69" s="65">
        <v>9.4605840000000008</v>
      </c>
      <c r="S69" s="65">
        <v>282.83844811229852</v>
      </c>
      <c r="T69" s="65">
        <v>0</v>
      </c>
      <c r="U69" s="65">
        <v>45.44</v>
      </c>
      <c r="V69" s="65">
        <v>210.40369949491867</v>
      </c>
      <c r="W69" s="65">
        <v>26.189835022610449</v>
      </c>
      <c r="X69" s="65">
        <v>1.2514000000000001</v>
      </c>
      <c r="Y69" s="65">
        <v>282.03353451752912</v>
      </c>
      <c r="Z69" s="65">
        <v>428.64</v>
      </c>
      <c r="AA69" s="29">
        <v>2622</v>
      </c>
      <c r="AB69" s="29">
        <v>735.3</v>
      </c>
      <c r="AC69" s="65">
        <v>0</v>
      </c>
      <c r="AD69" s="65">
        <v>6.76639005923853</v>
      </c>
      <c r="AE69" s="65">
        <v>41.459325142159599</v>
      </c>
      <c r="AF69" s="65">
        <v>8.8578529218230422</v>
      </c>
      <c r="AG69" s="65"/>
      <c r="AH69" s="65">
        <v>57.08356812322117</v>
      </c>
      <c r="AI69" s="65"/>
      <c r="AJ69" s="29">
        <v>11.299871398928344</v>
      </c>
      <c r="AK69" s="29">
        <v>38.915328855949596</v>
      </c>
      <c r="AL69" s="29">
        <v>8.3143239362535866</v>
      </c>
      <c r="AM69" s="65"/>
      <c r="AN69" s="29">
        <v>58.529524191131529</v>
      </c>
      <c r="AO69" s="65"/>
      <c r="AP69" s="29">
        <v>6.76639005923853</v>
      </c>
      <c r="AQ69" s="29">
        <v>154.43518414296449</v>
      </c>
      <c r="AR69" s="29">
        <v>8.5215181892697469</v>
      </c>
      <c r="AS69" s="65"/>
      <c r="AT69" s="29">
        <v>169.72309239147276</v>
      </c>
      <c r="AU69" s="65"/>
      <c r="AV69" s="29">
        <v>11.299871398928344</v>
      </c>
      <c r="AW69" s="29">
        <v>144.95884718927053</v>
      </c>
      <c r="AX69" s="29">
        <v>7.9986271255093202</v>
      </c>
      <c r="AY69" s="65"/>
      <c r="AZ69" s="29">
        <v>164.25734571370819</v>
      </c>
      <c r="BA69" s="65"/>
      <c r="BB69" s="29">
        <v>6.76639005923853</v>
      </c>
      <c r="BC69" s="29">
        <v>56.677875611152729</v>
      </c>
      <c r="BD69" s="29">
        <v>8.8578529218230422</v>
      </c>
      <c r="BE69" s="65"/>
      <c r="BF69" s="29">
        <v>72.302118592214299</v>
      </c>
      <c r="BG69" s="65"/>
      <c r="BH69" s="29">
        <v>11.299871398928344</v>
      </c>
      <c r="BI69" s="29">
        <v>53.200049945379376</v>
      </c>
      <c r="BJ69" s="29">
        <v>8.3143239362535866</v>
      </c>
      <c r="BK69" s="65"/>
      <c r="BL69" s="29">
        <v>72.814245280561309</v>
      </c>
      <c r="BM69" s="65">
        <v>7.3234834200984</v>
      </c>
      <c r="BN69" s="65">
        <v>15.962756421073591</v>
      </c>
      <c r="BO69" s="65">
        <v>10.098298721174793</v>
      </c>
      <c r="BP69" s="65">
        <v>12.320575856590548</v>
      </c>
      <c r="BQ69" s="65">
        <v>12.163400247036138</v>
      </c>
      <c r="BR69" s="65">
        <v>17.155553343689697</v>
      </c>
      <c r="BS69" s="65">
        <v>98.522922804311506</v>
      </c>
      <c r="BU69" s="77" t="s">
        <v>81</v>
      </c>
      <c r="BV69" s="29">
        <v>0</v>
      </c>
      <c r="BW69" s="29">
        <v>2622</v>
      </c>
      <c r="BX69" s="29">
        <v>0</v>
      </c>
      <c r="BY69" s="29">
        <v>2622</v>
      </c>
      <c r="BZ69" s="29">
        <v>0</v>
      </c>
      <c r="CA69" s="29">
        <v>0</v>
      </c>
      <c r="CB69" s="29">
        <v>0</v>
      </c>
      <c r="CC69" s="29">
        <v>0</v>
      </c>
      <c r="CD69" s="29">
        <v>0</v>
      </c>
      <c r="CE69" s="29">
        <v>0</v>
      </c>
      <c r="CF69" s="29">
        <v>6.76639005923853</v>
      </c>
      <c r="CG69" s="29">
        <v>154.43518414296449</v>
      </c>
      <c r="CH69" s="29">
        <v>8.5215181892697469</v>
      </c>
      <c r="CI69" s="29">
        <v>169.72309239147276</v>
      </c>
      <c r="CJ69" s="29">
        <v>0</v>
      </c>
      <c r="CK69" s="29">
        <v>0</v>
      </c>
      <c r="CL69" s="29">
        <v>0</v>
      </c>
      <c r="CM69" s="29">
        <v>0</v>
      </c>
      <c r="CN69" s="29">
        <v>0</v>
      </c>
      <c r="CO69" s="29">
        <v>0</v>
      </c>
      <c r="CP69" s="29">
        <v>6.76639005923853</v>
      </c>
      <c r="CQ69" s="29">
        <v>154.43518414296449</v>
      </c>
      <c r="CR69" s="29">
        <v>8.5215181892697469</v>
      </c>
      <c r="CS69" s="29">
        <v>169.72309239147276</v>
      </c>
      <c r="CT69" s="29"/>
      <c r="CU69" s="29">
        <v>11.299871398928344</v>
      </c>
      <c r="CV69" s="29">
        <v>144.95884718927053</v>
      </c>
      <c r="CW69" s="29">
        <v>7.9986271255093202</v>
      </c>
      <c r="CX69" s="29">
        <v>164.25734571370819</v>
      </c>
      <c r="CY69" s="29">
        <v>15.962756421073591</v>
      </c>
      <c r="CZ69" s="29"/>
      <c r="DA69" s="29">
        <v>7.3381500192441855</v>
      </c>
      <c r="DB69" s="29">
        <v>31.195907196878828</v>
      </c>
      <c r="DC69" s="29">
        <v>1.721346674232489</v>
      </c>
      <c r="DD69" s="29">
        <v>40.25540389035551</v>
      </c>
      <c r="DE69" s="75">
        <v>2021</v>
      </c>
      <c r="DF69" s="29">
        <v>0</v>
      </c>
      <c r="DG69" s="29">
        <v>0</v>
      </c>
      <c r="DH69" s="29">
        <v>0</v>
      </c>
      <c r="DI69" s="29">
        <v>0</v>
      </c>
      <c r="DJ69" s="29">
        <v>0</v>
      </c>
      <c r="DK69" s="29">
        <v>2622</v>
      </c>
      <c r="DL69" s="29">
        <v>0</v>
      </c>
      <c r="DM69" s="29">
        <v>0</v>
      </c>
      <c r="DN69" s="29">
        <v>0</v>
      </c>
      <c r="DO69" s="29">
        <v>0</v>
      </c>
      <c r="DP69" s="29">
        <v>0</v>
      </c>
      <c r="DQ69" s="29">
        <v>0</v>
      </c>
      <c r="DR69" s="29">
        <v>0</v>
      </c>
      <c r="DS69" s="29">
        <v>0</v>
      </c>
      <c r="DT69" s="29">
        <v>0</v>
      </c>
      <c r="DU69" s="29">
        <v>0</v>
      </c>
      <c r="DV69" s="29">
        <v>0</v>
      </c>
      <c r="DW69" s="29">
        <v>0</v>
      </c>
      <c r="DX69" s="29">
        <v>0</v>
      </c>
      <c r="DY69" s="29">
        <v>0</v>
      </c>
      <c r="DZ69" s="29">
        <v>0</v>
      </c>
      <c r="EA69" s="29">
        <v>0</v>
      </c>
      <c r="EB69" s="29">
        <v>0</v>
      </c>
      <c r="EC69" s="29">
        <v>0</v>
      </c>
      <c r="ED69" s="29">
        <v>0</v>
      </c>
      <c r="EE69" s="29">
        <v>6.76639005923853</v>
      </c>
      <c r="EF69" s="29">
        <v>0</v>
      </c>
      <c r="EG69" s="29">
        <v>0</v>
      </c>
      <c r="EH69" s="29">
        <v>0</v>
      </c>
      <c r="EI69" s="29">
        <v>0</v>
      </c>
      <c r="EJ69" s="29">
        <v>0</v>
      </c>
      <c r="EK69" s="29">
        <v>0</v>
      </c>
      <c r="EL69" s="29">
        <v>0</v>
      </c>
      <c r="EM69" s="29">
        <v>0</v>
      </c>
      <c r="EN69" s="29">
        <v>0</v>
      </c>
      <c r="EO69" s="29">
        <v>154.43518414296449</v>
      </c>
      <c r="EP69" s="29">
        <v>0</v>
      </c>
      <c r="EQ69" s="29">
        <v>0</v>
      </c>
      <c r="ER69" s="29">
        <v>0</v>
      </c>
      <c r="ES69" s="29">
        <v>0</v>
      </c>
      <c r="ET69" s="29">
        <v>0</v>
      </c>
      <c r="EU69" s="29">
        <v>0</v>
      </c>
      <c r="EV69" s="29">
        <v>0</v>
      </c>
      <c r="EW69" s="29">
        <v>0</v>
      </c>
      <c r="EX69" s="29">
        <v>0</v>
      </c>
      <c r="EY69" s="29">
        <v>8.5215181892697469</v>
      </c>
      <c r="EZ69" s="29">
        <v>0</v>
      </c>
      <c r="FA69" s="29">
        <v>0</v>
      </c>
      <c r="FB69" s="29">
        <v>0</v>
      </c>
      <c r="FC69" s="29">
        <v>0</v>
      </c>
      <c r="FD69" s="29">
        <v>0</v>
      </c>
      <c r="FE69" s="29">
        <v>0</v>
      </c>
      <c r="FF69" s="29">
        <v>0</v>
      </c>
      <c r="FG69" s="29">
        <v>0</v>
      </c>
      <c r="FH69" s="29">
        <v>0</v>
      </c>
      <c r="FI69" s="29">
        <v>40.25540389035551</v>
      </c>
      <c r="FJ69" s="29">
        <v>0</v>
      </c>
      <c r="FK69" s="29">
        <v>0</v>
      </c>
      <c r="FL69" s="29">
        <v>0</v>
      </c>
      <c r="FM69" s="29">
        <v>0</v>
      </c>
      <c r="FO69" s="80">
        <f>V69-AQ69</f>
        <v>55.968515351954181</v>
      </c>
      <c r="FP69" s="79">
        <f>FO69*$H$5</f>
        <v>11.305640101094745</v>
      </c>
    </row>
    <row r="70" spans="1:172" ht="45" customHeight="1" x14ac:dyDescent="0.25">
      <c r="A70" s="107"/>
      <c r="B70" s="105"/>
      <c r="C70" s="44" t="s">
        <v>150</v>
      </c>
      <c r="D70" s="4"/>
      <c r="E70" s="10" t="s">
        <v>186</v>
      </c>
      <c r="F70" s="20">
        <v>2290.21</v>
      </c>
      <c r="G70" s="20">
        <v>538.70399999999995</v>
      </c>
      <c r="H70" s="20">
        <v>60.48</v>
      </c>
      <c r="I70" s="20">
        <v>0</v>
      </c>
      <c r="J70" s="51">
        <v>53.872</v>
      </c>
      <c r="K70" s="49">
        <v>9.091154552327467E-2</v>
      </c>
      <c r="L70" s="20">
        <v>3.1629999999999998</v>
      </c>
      <c r="M70" s="29">
        <v>653.05599999999993</v>
      </c>
      <c r="N70" s="29">
        <v>696.78096825451416</v>
      </c>
      <c r="O70" s="29">
        <v>101.0016</v>
      </c>
      <c r="P70" s="29">
        <v>0</v>
      </c>
      <c r="Q70" s="29">
        <v>47.254035563198627</v>
      </c>
      <c r="R70" s="29">
        <v>23.912279999999999</v>
      </c>
      <c r="S70" s="29">
        <v>868.94888381771284</v>
      </c>
      <c r="T70" s="29">
        <v>703.64199999999994</v>
      </c>
      <c r="U70" s="29">
        <v>60.48</v>
      </c>
      <c r="V70" s="29">
        <v>0</v>
      </c>
      <c r="W70" s="29">
        <v>53.872</v>
      </c>
      <c r="X70" s="29">
        <v>3.1629999999999998</v>
      </c>
      <c r="Y70" s="29">
        <v>852.16599999999994</v>
      </c>
      <c r="Z70" s="29">
        <v>438.24094839999998</v>
      </c>
      <c r="AA70" s="29">
        <v>4988.1398527661695</v>
      </c>
      <c r="AB70" s="29">
        <v>747.00486621999994</v>
      </c>
      <c r="AC70" s="29">
        <v>142.12241999999998</v>
      </c>
      <c r="AD70" s="29">
        <v>11.691000000000001</v>
      </c>
      <c r="AE70" s="29">
        <v>0</v>
      </c>
      <c r="AF70" s="29">
        <v>9.3369999999999997</v>
      </c>
      <c r="AG70" s="29">
        <v>0</v>
      </c>
      <c r="AH70" s="29">
        <v>163.15041999999997</v>
      </c>
      <c r="AI70" s="29">
        <v>183.8267349384351</v>
      </c>
      <c r="AJ70" s="29">
        <v>9.6289999999999996</v>
      </c>
      <c r="AK70" s="29">
        <v>0</v>
      </c>
      <c r="AL70" s="29">
        <v>12.076843499570078</v>
      </c>
      <c r="AM70" s="29">
        <v>0</v>
      </c>
      <c r="AN70" s="29">
        <v>205.53257843800517</v>
      </c>
      <c r="AO70" s="29">
        <v>528.4567196308011</v>
      </c>
      <c r="AP70" s="29">
        <v>11.691000000000001</v>
      </c>
      <c r="AQ70" s="29">
        <v>0</v>
      </c>
      <c r="AR70" s="29">
        <v>8.1039999999999992</v>
      </c>
      <c r="AS70" s="29">
        <v>0</v>
      </c>
      <c r="AT70" s="29">
        <v>548.25171963080118</v>
      </c>
      <c r="AU70" s="29">
        <v>683.52673227775165</v>
      </c>
      <c r="AV70" s="29">
        <v>9.6289999999999996</v>
      </c>
      <c r="AW70" s="29">
        <v>0</v>
      </c>
      <c r="AX70" s="29">
        <v>10.482032742906277</v>
      </c>
      <c r="AY70" s="29">
        <v>0</v>
      </c>
      <c r="AZ70" s="29">
        <v>703.63776502065798</v>
      </c>
      <c r="BA70" s="29">
        <v>173.45282216053579</v>
      </c>
      <c r="BB70" s="29">
        <v>11.691000000000001</v>
      </c>
      <c r="BC70" s="29">
        <v>0</v>
      </c>
      <c r="BD70" s="29">
        <v>9.3369999999999997</v>
      </c>
      <c r="BE70" s="29">
        <v>0</v>
      </c>
      <c r="BF70" s="29">
        <v>194.48082216053578</v>
      </c>
      <c r="BG70" s="29">
        <v>224.35071091266479</v>
      </c>
      <c r="BH70" s="29">
        <v>9.6289999999999996</v>
      </c>
      <c r="BI70" s="29">
        <v>0</v>
      </c>
      <c r="BJ70" s="29">
        <v>12.076843499570078</v>
      </c>
      <c r="BK70" s="29">
        <v>0</v>
      </c>
      <c r="BL70" s="29">
        <v>246.05655441223487</v>
      </c>
      <c r="BM70" s="29">
        <v>2.1322213331361803</v>
      </c>
      <c r="BN70" s="29">
        <v>7.0890735272284928</v>
      </c>
      <c r="BO70" s="29">
        <v>3.0359072043595843</v>
      </c>
      <c r="BP70" s="29">
        <v>51.667042358733532</v>
      </c>
      <c r="BQ70" s="29">
        <v>150.79846869129585</v>
      </c>
      <c r="BR70" s="29">
        <v>59.732004634177109</v>
      </c>
      <c r="BS70" s="29">
        <v>260.58715793118631</v>
      </c>
      <c r="BU70" s="77" t="s">
        <v>82</v>
      </c>
      <c r="BV70" s="29">
        <v>0</v>
      </c>
      <c r="BW70" s="29">
        <v>0</v>
      </c>
      <c r="BX70" s="29">
        <v>747.00486621999994</v>
      </c>
      <c r="BY70" s="29">
        <v>747.00486621999994</v>
      </c>
      <c r="BZ70" s="29">
        <v>0</v>
      </c>
      <c r="CA70" s="29">
        <v>0</v>
      </c>
      <c r="CB70" s="29">
        <v>0</v>
      </c>
      <c r="CC70" s="29">
        <v>0</v>
      </c>
      <c r="CD70" s="29">
        <v>0</v>
      </c>
      <c r="CE70" s="29">
        <v>0</v>
      </c>
      <c r="CF70" s="29">
        <v>0</v>
      </c>
      <c r="CG70" s="29">
        <v>0</v>
      </c>
      <c r="CH70" s="29">
        <v>0</v>
      </c>
      <c r="CI70" s="29">
        <v>0</v>
      </c>
      <c r="CJ70" s="29">
        <v>173.45282216053579</v>
      </c>
      <c r="CK70" s="29">
        <v>11.691000000000001</v>
      </c>
      <c r="CL70" s="29">
        <v>0</v>
      </c>
      <c r="CM70" s="29">
        <v>9.3369999999999997</v>
      </c>
      <c r="CN70" s="29">
        <v>194.48082216053578</v>
      </c>
      <c r="CO70" s="29">
        <v>173.45282216053579</v>
      </c>
      <c r="CP70" s="29">
        <v>11.691000000000001</v>
      </c>
      <c r="CQ70" s="29">
        <v>0</v>
      </c>
      <c r="CR70" s="29">
        <v>9.3369999999999997</v>
      </c>
      <c r="CS70" s="29">
        <v>194.48082216053578</v>
      </c>
      <c r="CT70" s="29">
        <v>224.35071091266482</v>
      </c>
      <c r="CU70" s="29">
        <v>19.523970000000002</v>
      </c>
      <c r="CV70" s="29">
        <v>0</v>
      </c>
      <c r="CW70" s="29">
        <v>12.076843499570078</v>
      </c>
      <c r="CX70" s="29">
        <v>255.9515244122349</v>
      </c>
      <c r="CY70" s="29">
        <v>2.9185404069595449</v>
      </c>
      <c r="CZ70" s="29">
        <v>44.649617330989997</v>
      </c>
      <c r="DA70" s="29">
        <v>12.6788895</v>
      </c>
      <c r="DB70" s="29">
        <v>0</v>
      </c>
      <c r="DC70" s="29">
        <v>2.4034978031871179</v>
      </c>
      <c r="DD70" s="29">
        <v>59.732004634177109</v>
      </c>
      <c r="DE70" s="75">
        <v>2017</v>
      </c>
      <c r="DF70" s="29">
        <v>0</v>
      </c>
      <c r="DG70" s="29">
        <v>747.00486621999994</v>
      </c>
      <c r="DH70" s="29">
        <v>0</v>
      </c>
      <c r="DI70" s="29">
        <v>0</v>
      </c>
      <c r="DJ70" s="29">
        <v>0</v>
      </c>
      <c r="DK70" s="29">
        <v>0</v>
      </c>
      <c r="DL70" s="29">
        <v>0</v>
      </c>
      <c r="DM70" s="29">
        <v>0</v>
      </c>
      <c r="DN70" s="29">
        <v>0</v>
      </c>
      <c r="DO70" s="29">
        <v>0</v>
      </c>
      <c r="DP70" s="29">
        <v>0</v>
      </c>
      <c r="DQ70" s="29">
        <v>173.45282216053579</v>
      </c>
      <c r="DR70" s="29">
        <v>0</v>
      </c>
      <c r="DS70" s="29">
        <v>0</v>
      </c>
      <c r="DT70" s="29">
        <v>0</v>
      </c>
      <c r="DU70" s="29">
        <v>0</v>
      </c>
      <c r="DV70" s="29">
        <v>0</v>
      </c>
      <c r="DW70" s="29">
        <v>0</v>
      </c>
      <c r="DX70" s="29">
        <v>0</v>
      </c>
      <c r="DY70" s="29">
        <v>0</v>
      </c>
      <c r="DZ70" s="29">
        <v>0</v>
      </c>
      <c r="EA70" s="29">
        <v>11.691000000000001</v>
      </c>
      <c r="EB70" s="29">
        <v>0</v>
      </c>
      <c r="EC70" s="29">
        <v>0</v>
      </c>
      <c r="ED70" s="29">
        <v>0</v>
      </c>
      <c r="EE70" s="29">
        <v>0</v>
      </c>
      <c r="EF70" s="29">
        <v>0</v>
      </c>
      <c r="EG70" s="29">
        <v>0</v>
      </c>
      <c r="EH70" s="29">
        <v>0</v>
      </c>
      <c r="EI70" s="29">
        <v>0</v>
      </c>
      <c r="EJ70" s="29">
        <v>0</v>
      </c>
      <c r="EK70" s="29">
        <v>0</v>
      </c>
      <c r="EL70" s="29">
        <v>0</v>
      </c>
      <c r="EM70" s="29">
        <v>0</v>
      </c>
      <c r="EN70" s="29">
        <v>0</v>
      </c>
      <c r="EO70" s="29">
        <v>0</v>
      </c>
      <c r="EP70" s="29">
        <v>0</v>
      </c>
      <c r="EQ70" s="29">
        <v>0</v>
      </c>
      <c r="ER70" s="29">
        <v>0</v>
      </c>
      <c r="ES70" s="29">
        <v>0</v>
      </c>
      <c r="ET70" s="29">
        <v>0</v>
      </c>
      <c r="EU70" s="29">
        <v>9.3369999999999997</v>
      </c>
      <c r="EV70" s="29">
        <v>0</v>
      </c>
      <c r="EW70" s="29">
        <v>0</v>
      </c>
      <c r="EX70" s="29">
        <v>0</v>
      </c>
      <c r="EY70" s="29">
        <v>0</v>
      </c>
      <c r="EZ70" s="29">
        <v>0</v>
      </c>
      <c r="FA70" s="29">
        <v>0</v>
      </c>
      <c r="FB70" s="29">
        <v>0</v>
      </c>
      <c r="FC70" s="29">
        <v>0</v>
      </c>
      <c r="FD70" s="29">
        <v>0</v>
      </c>
      <c r="FE70" s="29">
        <v>59.732004634177109</v>
      </c>
      <c r="FF70" s="29">
        <v>0</v>
      </c>
      <c r="FG70" s="29">
        <v>0</v>
      </c>
      <c r="FH70" s="29">
        <v>0</v>
      </c>
      <c r="FI70" s="29">
        <v>0</v>
      </c>
      <c r="FJ70" s="29">
        <v>0</v>
      </c>
      <c r="FK70" s="29">
        <v>0</v>
      </c>
      <c r="FL70" s="29">
        <v>0</v>
      </c>
      <c r="FM70" s="29">
        <v>0</v>
      </c>
    </row>
    <row r="71" spans="1:172" ht="45" customHeight="1" x14ac:dyDescent="0.25">
      <c r="A71" s="107"/>
      <c r="B71" s="105"/>
      <c r="C71" s="10" t="s">
        <v>151</v>
      </c>
      <c r="D71" s="4"/>
      <c r="E71" s="10" t="s">
        <v>186</v>
      </c>
      <c r="F71" s="20">
        <v>2009.8</v>
      </c>
      <c r="G71" s="20">
        <v>486.76062185003775</v>
      </c>
      <c r="H71" s="20">
        <v>50.66</v>
      </c>
      <c r="I71" s="20">
        <v>0</v>
      </c>
      <c r="J71" s="51">
        <v>60.589145591822792</v>
      </c>
      <c r="K71" s="49">
        <v>0.11069548065215642</v>
      </c>
      <c r="L71" s="20">
        <v>2.363</v>
      </c>
      <c r="M71" s="29">
        <v>598.0097674418605</v>
      </c>
      <c r="N71" s="29">
        <v>629.59535737777844</v>
      </c>
      <c r="O71" s="29">
        <v>84.602199999999996</v>
      </c>
      <c r="P71" s="29">
        <v>0</v>
      </c>
      <c r="Q71" s="29">
        <v>78.368386964240131</v>
      </c>
      <c r="R71" s="29">
        <v>17.864279999999997</v>
      </c>
      <c r="S71" s="29">
        <v>810.43022434201862</v>
      </c>
      <c r="T71" s="29">
        <v>520.83386537954038</v>
      </c>
      <c r="U71" s="29">
        <v>50.66</v>
      </c>
      <c r="V71" s="29">
        <v>0</v>
      </c>
      <c r="W71" s="29">
        <v>60.589145591822792</v>
      </c>
      <c r="X71" s="29">
        <v>2.363</v>
      </c>
      <c r="Y71" s="29">
        <v>632.08301097136314</v>
      </c>
      <c r="Z71" s="29">
        <v>344.49756526224445</v>
      </c>
      <c r="AA71" s="29">
        <v>4097.3662391035632</v>
      </c>
      <c r="AB71" s="29">
        <v>824.01800000000003</v>
      </c>
      <c r="AC71" s="29">
        <v>102.62852136941459</v>
      </c>
      <c r="AD71" s="29">
        <v>7.5436910299521109</v>
      </c>
      <c r="AE71" s="29"/>
      <c r="AF71" s="29">
        <v>20.492291755482587</v>
      </c>
      <c r="AG71" s="29"/>
      <c r="AH71" s="29">
        <v>130.66450415484928</v>
      </c>
      <c r="AI71" s="29">
        <v>132.74377114391169</v>
      </c>
      <c r="AJ71" s="29">
        <v>12.597964020020024</v>
      </c>
      <c r="AK71" s="29">
        <v>0</v>
      </c>
      <c r="AL71" s="29">
        <v>17.974893885228248</v>
      </c>
      <c r="AM71" s="29"/>
      <c r="AN71" s="29">
        <v>163.31662904915996</v>
      </c>
      <c r="AO71" s="29">
        <v>382.28925679951669</v>
      </c>
      <c r="AP71" s="29">
        <v>7.5436910299521109</v>
      </c>
      <c r="AQ71" s="29"/>
      <c r="AR71" s="29">
        <v>19.714194678480563</v>
      </c>
      <c r="AS71" s="29"/>
      <c r="AT71" s="29">
        <v>409.54714250794939</v>
      </c>
      <c r="AU71" s="29">
        <v>494.46797964385985</v>
      </c>
      <c r="AV71" s="29">
        <v>12.597964020020024</v>
      </c>
      <c r="AW71" s="29">
        <v>0</v>
      </c>
      <c r="AX71" s="29">
        <v>17.292382989990006</v>
      </c>
      <c r="AY71" s="29"/>
      <c r="AZ71" s="29">
        <v>524.35832665386988</v>
      </c>
      <c r="BA71" s="29">
        <v>140.30056081200402</v>
      </c>
      <c r="BB71" s="29">
        <v>7.5436910299521109</v>
      </c>
      <c r="BC71" s="29"/>
      <c r="BD71" s="29">
        <v>20.492291755482587</v>
      </c>
      <c r="BE71" s="29"/>
      <c r="BF71" s="29">
        <v>168.33654359743872</v>
      </c>
      <c r="BG71" s="29">
        <v>181.47027051820575</v>
      </c>
      <c r="BH71" s="29">
        <v>12.597964020020024</v>
      </c>
      <c r="BI71" s="29">
        <v>0</v>
      </c>
      <c r="BJ71" s="29">
        <v>17.974893885228248</v>
      </c>
      <c r="BK71" s="29"/>
      <c r="BL71" s="29">
        <v>212.04312842345402</v>
      </c>
      <c r="BM71" s="29">
        <v>2.1093844960426362</v>
      </c>
      <c r="BN71" s="29">
        <v>7.8140577365299357</v>
      </c>
      <c r="BO71" s="29">
        <v>3.8860867886952741</v>
      </c>
      <c r="BP71" s="29">
        <v>39.874460958001272</v>
      </c>
      <c r="BQ71" s="29">
        <v>111.66345192176946</v>
      </c>
      <c r="BR71" s="29">
        <v>49.571865267934037</v>
      </c>
      <c r="BS71" s="29">
        <v>204.6086429347875</v>
      </c>
      <c r="BU71" s="77" t="s">
        <v>82</v>
      </c>
      <c r="BV71" s="29">
        <v>0</v>
      </c>
      <c r="BW71" s="29">
        <v>0</v>
      </c>
      <c r="BX71" s="29">
        <v>824.01800000000003</v>
      </c>
      <c r="BY71" s="29">
        <v>824.01800000000003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29">
        <v>0</v>
      </c>
      <c r="CF71" s="29">
        <v>0</v>
      </c>
      <c r="CG71" s="29">
        <v>0</v>
      </c>
      <c r="CH71" s="29">
        <v>0</v>
      </c>
      <c r="CI71" s="29">
        <v>0</v>
      </c>
      <c r="CJ71" s="29">
        <v>140.30056081200402</v>
      </c>
      <c r="CK71" s="29">
        <v>7.5436910299521109</v>
      </c>
      <c r="CL71" s="29">
        <v>0</v>
      </c>
      <c r="CM71" s="29">
        <v>20.492291755482587</v>
      </c>
      <c r="CN71" s="29">
        <v>168.33654359743872</v>
      </c>
      <c r="CO71" s="29">
        <v>140.30056081200402</v>
      </c>
      <c r="CP71" s="29">
        <v>7.5436910299521109</v>
      </c>
      <c r="CQ71" s="29">
        <v>0</v>
      </c>
      <c r="CR71" s="29">
        <v>20.492291755482587</v>
      </c>
      <c r="CS71" s="29">
        <v>168.33654359743872</v>
      </c>
      <c r="CT71" s="29">
        <v>181.47027051820575</v>
      </c>
      <c r="CU71" s="29">
        <v>12.597964020020024</v>
      </c>
      <c r="CV71" s="29">
        <v>0</v>
      </c>
      <c r="CW71" s="29">
        <v>26.50553716166792</v>
      </c>
      <c r="CX71" s="29">
        <v>220.57377169989368</v>
      </c>
      <c r="CY71" s="29">
        <v>3.7357932162539034</v>
      </c>
      <c r="CZ71" s="29">
        <v>36.115678451062692</v>
      </c>
      <c r="DA71" s="29">
        <v>8.181132921983064</v>
      </c>
      <c r="DB71" s="29">
        <v>0</v>
      </c>
      <c r="DC71" s="29">
        <v>5.2750538948882815</v>
      </c>
      <c r="DD71" s="29">
        <v>49.571865267934037</v>
      </c>
      <c r="DE71" s="75">
        <v>2021</v>
      </c>
      <c r="DF71" s="29">
        <v>0</v>
      </c>
      <c r="DG71" s="29">
        <v>0</v>
      </c>
      <c r="DH71" s="29">
        <v>0</v>
      </c>
      <c r="DI71" s="29">
        <v>0</v>
      </c>
      <c r="DJ71" s="29">
        <v>0</v>
      </c>
      <c r="DK71" s="29">
        <v>824.01800000000003</v>
      </c>
      <c r="DL71" s="29">
        <v>0</v>
      </c>
      <c r="DM71" s="29">
        <v>0</v>
      </c>
      <c r="DN71" s="29">
        <v>0</v>
      </c>
      <c r="DO71" s="29">
        <v>0</v>
      </c>
      <c r="DP71" s="29">
        <v>0</v>
      </c>
      <c r="DQ71" s="29">
        <v>0</v>
      </c>
      <c r="DR71" s="29">
        <v>0</v>
      </c>
      <c r="DS71" s="29">
        <v>0</v>
      </c>
      <c r="DT71" s="29">
        <v>0</v>
      </c>
      <c r="DU71" s="29">
        <v>140.30056081200402</v>
      </c>
      <c r="DV71" s="29">
        <v>0</v>
      </c>
      <c r="DW71" s="29">
        <v>0</v>
      </c>
      <c r="DX71" s="29">
        <v>0</v>
      </c>
      <c r="DY71" s="29">
        <v>0</v>
      </c>
      <c r="DZ71" s="29">
        <v>0</v>
      </c>
      <c r="EA71" s="29">
        <v>0</v>
      </c>
      <c r="EB71" s="29">
        <v>0</v>
      </c>
      <c r="EC71" s="29">
        <v>0</v>
      </c>
      <c r="ED71" s="29">
        <v>0</v>
      </c>
      <c r="EE71" s="29">
        <v>7.5436910299521109</v>
      </c>
      <c r="EF71" s="29">
        <v>0</v>
      </c>
      <c r="EG71" s="29">
        <v>0</v>
      </c>
      <c r="EH71" s="29">
        <v>0</v>
      </c>
      <c r="EI71" s="29">
        <v>0</v>
      </c>
      <c r="EJ71" s="29">
        <v>0</v>
      </c>
      <c r="EK71" s="29">
        <v>0</v>
      </c>
      <c r="EL71" s="29">
        <v>0</v>
      </c>
      <c r="EM71" s="29">
        <v>0</v>
      </c>
      <c r="EN71" s="29">
        <v>0</v>
      </c>
      <c r="EO71" s="29">
        <v>0</v>
      </c>
      <c r="EP71" s="29">
        <v>0</v>
      </c>
      <c r="EQ71" s="29">
        <v>0</v>
      </c>
      <c r="ER71" s="29">
        <v>0</v>
      </c>
      <c r="ES71" s="29">
        <v>0</v>
      </c>
      <c r="ET71" s="29">
        <v>0</v>
      </c>
      <c r="EU71" s="29">
        <v>0</v>
      </c>
      <c r="EV71" s="29">
        <v>0</v>
      </c>
      <c r="EW71" s="29">
        <v>0</v>
      </c>
      <c r="EX71" s="29">
        <v>0</v>
      </c>
      <c r="EY71" s="29">
        <v>20.492291755482587</v>
      </c>
      <c r="EZ71" s="29">
        <v>0</v>
      </c>
      <c r="FA71" s="29">
        <v>0</v>
      </c>
      <c r="FB71" s="29">
        <v>0</v>
      </c>
      <c r="FC71" s="29">
        <v>0</v>
      </c>
      <c r="FD71" s="29">
        <v>0</v>
      </c>
      <c r="FE71" s="29">
        <v>0</v>
      </c>
      <c r="FF71" s="29">
        <v>0</v>
      </c>
      <c r="FG71" s="29">
        <v>0</v>
      </c>
      <c r="FH71" s="29">
        <v>0</v>
      </c>
      <c r="FI71" s="29">
        <v>49.571865267934037</v>
      </c>
      <c r="FJ71" s="29">
        <v>0</v>
      </c>
      <c r="FK71" s="29">
        <v>0</v>
      </c>
      <c r="FL71" s="29">
        <v>0</v>
      </c>
      <c r="FM71" s="29">
        <v>0</v>
      </c>
    </row>
    <row r="72" spans="1:172" ht="30" customHeight="1" x14ac:dyDescent="0.25">
      <c r="A72" s="107"/>
      <c r="B72" s="105"/>
      <c r="C72" s="10" t="s">
        <v>152</v>
      </c>
      <c r="D72" s="4"/>
      <c r="E72" s="10" t="s">
        <v>55</v>
      </c>
      <c r="F72" s="20">
        <v>1351.68</v>
      </c>
      <c r="G72" s="20">
        <v>229.44470229183358</v>
      </c>
      <c r="H72" s="20">
        <v>25.76</v>
      </c>
      <c r="I72" s="20">
        <v>0</v>
      </c>
      <c r="J72" s="51">
        <v>28.559948870957061</v>
      </c>
      <c r="K72" s="49">
        <v>0.11069548065215642</v>
      </c>
      <c r="L72" s="20">
        <v>1.0128159999999999</v>
      </c>
      <c r="M72" s="29">
        <v>283.76465116279064</v>
      </c>
      <c r="N72" s="29">
        <v>201.25831827082391</v>
      </c>
      <c r="O72" s="29">
        <v>43.019199999999998</v>
      </c>
      <c r="P72" s="29">
        <v>0</v>
      </c>
      <c r="Q72" s="29">
        <v>25.051470887127625</v>
      </c>
      <c r="R72" s="29">
        <v>7.656888959999999</v>
      </c>
      <c r="S72" s="29">
        <v>276.98587811795153</v>
      </c>
      <c r="T72" s="29">
        <v>245.50583145226193</v>
      </c>
      <c r="U72" s="29">
        <v>25.76</v>
      </c>
      <c r="V72" s="29">
        <v>0</v>
      </c>
      <c r="W72" s="29">
        <v>28.559948870957061</v>
      </c>
      <c r="X72" s="29">
        <v>1.0128159999999999</v>
      </c>
      <c r="Y72" s="29">
        <v>299.82578032321896</v>
      </c>
      <c r="Z72" s="29">
        <v>231.68995373354096</v>
      </c>
      <c r="AA72" s="29">
        <v>2755.6612588673024</v>
      </c>
      <c r="AB72" s="29">
        <v>537.31777982328231</v>
      </c>
      <c r="AC72" s="29">
        <v>48.376079483913138</v>
      </c>
      <c r="AD72" s="29">
        <v>3.8358760547091673</v>
      </c>
      <c r="AE72" s="29"/>
      <c r="AF72" s="29">
        <v>9.6594662140986696</v>
      </c>
      <c r="AG72" s="29"/>
      <c r="AH72" s="29">
        <v>61.871421752720977</v>
      </c>
      <c r="AI72" s="29">
        <v>42.433267380846353</v>
      </c>
      <c r="AJ72" s="29">
        <v>6.4059130113643095</v>
      </c>
      <c r="AK72" s="29">
        <v>0</v>
      </c>
      <c r="AL72" s="29">
        <v>8.4728385803856199</v>
      </c>
      <c r="AM72" s="29"/>
      <c r="AN72" s="29">
        <v>57.312018972596285</v>
      </c>
      <c r="AO72" s="29">
        <v>180.19996026456431</v>
      </c>
      <c r="AP72" s="29">
        <v>3.8358760547091673</v>
      </c>
      <c r="AQ72" s="29"/>
      <c r="AR72" s="29">
        <v>9.2926940386742629</v>
      </c>
      <c r="AS72" s="29"/>
      <c r="AT72" s="29">
        <v>193.32853035794773</v>
      </c>
      <c r="AU72" s="29">
        <v>158.06310014160789</v>
      </c>
      <c r="AV72" s="29">
        <v>6.4059130113643095</v>
      </c>
      <c r="AW72" s="29">
        <v>0</v>
      </c>
      <c r="AX72" s="29">
        <v>8.1511229317908658</v>
      </c>
      <c r="AY72" s="29"/>
      <c r="AZ72" s="29">
        <v>172.62013608476306</v>
      </c>
      <c r="BA72" s="29">
        <v>66.133575646563074</v>
      </c>
      <c r="BB72" s="29">
        <v>3.8358760547091673</v>
      </c>
      <c r="BC72" s="29"/>
      <c r="BD72" s="29">
        <v>9.6594662140986696</v>
      </c>
      <c r="BE72" s="29"/>
      <c r="BF72" s="29">
        <v>79.628917915370906</v>
      </c>
      <c r="BG72" s="29">
        <v>58.009324612492165</v>
      </c>
      <c r="BH72" s="29">
        <v>6.4059130113643095</v>
      </c>
      <c r="BI72" s="29">
        <v>0</v>
      </c>
      <c r="BJ72" s="29">
        <v>8.4728385803856199</v>
      </c>
      <c r="BK72" s="29"/>
      <c r="BL72" s="29">
        <v>72.888076204242083</v>
      </c>
      <c r="BM72" s="29">
        <v>4.042606732181663</v>
      </c>
      <c r="BN72" s="29">
        <v>15.963730080215948</v>
      </c>
      <c r="BO72" s="29">
        <v>7.3718200260581224</v>
      </c>
      <c r="BP72" s="29">
        <v>19.94406207586146</v>
      </c>
      <c r="BQ72" s="29">
        <v>55.696739869485583</v>
      </c>
      <c r="BR72" s="29">
        <v>24.773607206291153</v>
      </c>
      <c r="BS72" s="29">
        <v>102.47499063532892</v>
      </c>
      <c r="BU72" s="77" t="s">
        <v>82</v>
      </c>
      <c r="BV72" s="29">
        <v>0</v>
      </c>
      <c r="BW72" s="29">
        <v>0</v>
      </c>
      <c r="BX72" s="29">
        <v>537.31777982328231</v>
      </c>
      <c r="BY72" s="29">
        <v>537.31777982328231</v>
      </c>
      <c r="BZ72" s="29">
        <v>0</v>
      </c>
      <c r="CA72" s="29">
        <v>0</v>
      </c>
      <c r="CB72" s="29">
        <v>0</v>
      </c>
      <c r="CC72" s="29">
        <v>0</v>
      </c>
      <c r="CD72" s="29">
        <v>0</v>
      </c>
      <c r="CE72" s="29">
        <v>0</v>
      </c>
      <c r="CF72" s="29">
        <v>0</v>
      </c>
      <c r="CG72" s="29">
        <v>0</v>
      </c>
      <c r="CH72" s="29">
        <v>0</v>
      </c>
      <c r="CI72" s="29">
        <v>0</v>
      </c>
      <c r="CJ72" s="29">
        <v>66.133575646563074</v>
      </c>
      <c r="CK72" s="29">
        <v>3.8358760547091673</v>
      </c>
      <c r="CL72" s="29">
        <v>0</v>
      </c>
      <c r="CM72" s="29">
        <v>9.6594662140986696</v>
      </c>
      <c r="CN72" s="29">
        <v>79.628917915370906</v>
      </c>
      <c r="CO72" s="29">
        <v>66.133575646563074</v>
      </c>
      <c r="CP72" s="29">
        <v>3.8358760547091673</v>
      </c>
      <c r="CQ72" s="29">
        <v>0</v>
      </c>
      <c r="CR72" s="29">
        <v>9.6594662140986696</v>
      </c>
      <c r="CS72" s="29">
        <v>79.628917915370906</v>
      </c>
      <c r="CT72" s="29">
        <v>58.009324612492165</v>
      </c>
      <c r="CU72" s="29">
        <v>6.4059130113643095</v>
      </c>
      <c r="CV72" s="29">
        <v>0</v>
      </c>
      <c r="CW72" s="29">
        <v>8.4728385803856199</v>
      </c>
      <c r="CX72" s="29">
        <v>72.888076204242083</v>
      </c>
      <c r="CY72" s="29">
        <v>7.3718200260581224</v>
      </c>
      <c r="CZ72" s="29">
        <v>17.986493438954476</v>
      </c>
      <c r="DA72" s="29">
        <v>4.160007581332092</v>
      </c>
      <c r="DB72" s="29">
        <v>0</v>
      </c>
      <c r="DC72" s="29">
        <v>2.6271061860045868</v>
      </c>
      <c r="DD72" s="29">
        <v>24.773607206291153</v>
      </c>
      <c r="DE72" s="75">
        <v>2021</v>
      </c>
      <c r="DF72" s="29">
        <v>0</v>
      </c>
      <c r="DG72" s="29">
        <v>0</v>
      </c>
      <c r="DH72" s="29">
        <v>0</v>
      </c>
      <c r="DI72" s="29">
        <v>0</v>
      </c>
      <c r="DJ72" s="29">
        <v>0</v>
      </c>
      <c r="DK72" s="29">
        <v>537.31777982328231</v>
      </c>
      <c r="DL72" s="29">
        <v>0</v>
      </c>
      <c r="DM72" s="29">
        <v>0</v>
      </c>
      <c r="DN72" s="29">
        <v>0</v>
      </c>
      <c r="DO72" s="29">
        <v>0</v>
      </c>
      <c r="DP72" s="29">
        <v>0</v>
      </c>
      <c r="DQ72" s="29">
        <v>0</v>
      </c>
      <c r="DR72" s="29">
        <v>0</v>
      </c>
      <c r="DS72" s="29">
        <v>0</v>
      </c>
      <c r="DT72" s="29">
        <v>0</v>
      </c>
      <c r="DU72" s="29">
        <v>66.133575646563074</v>
      </c>
      <c r="DV72" s="29">
        <v>0</v>
      </c>
      <c r="DW72" s="29">
        <v>0</v>
      </c>
      <c r="DX72" s="29">
        <v>0</v>
      </c>
      <c r="DY72" s="29">
        <v>0</v>
      </c>
      <c r="DZ72" s="29">
        <v>0</v>
      </c>
      <c r="EA72" s="29">
        <v>0</v>
      </c>
      <c r="EB72" s="29">
        <v>0</v>
      </c>
      <c r="EC72" s="29">
        <v>0</v>
      </c>
      <c r="ED72" s="29">
        <v>0</v>
      </c>
      <c r="EE72" s="29">
        <v>3.8358760547091673</v>
      </c>
      <c r="EF72" s="29">
        <v>0</v>
      </c>
      <c r="EG72" s="29">
        <v>0</v>
      </c>
      <c r="EH72" s="29">
        <v>0</v>
      </c>
      <c r="EI72" s="29">
        <v>0</v>
      </c>
      <c r="EJ72" s="29">
        <v>0</v>
      </c>
      <c r="EK72" s="29">
        <v>0</v>
      </c>
      <c r="EL72" s="29">
        <v>0</v>
      </c>
      <c r="EM72" s="29">
        <v>0</v>
      </c>
      <c r="EN72" s="29">
        <v>0</v>
      </c>
      <c r="EO72" s="29">
        <v>0</v>
      </c>
      <c r="EP72" s="29">
        <v>0</v>
      </c>
      <c r="EQ72" s="29">
        <v>0</v>
      </c>
      <c r="ER72" s="29">
        <v>0</v>
      </c>
      <c r="ES72" s="29">
        <v>0</v>
      </c>
      <c r="ET72" s="29">
        <v>0</v>
      </c>
      <c r="EU72" s="29">
        <v>0</v>
      </c>
      <c r="EV72" s="29">
        <v>0</v>
      </c>
      <c r="EW72" s="29">
        <v>0</v>
      </c>
      <c r="EX72" s="29">
        <v>0</v>
      </c>
      <c r="EY72" s="29">
        <v>9.6594662140986696</v>
      </c>
      <c r="EZ72" s="29">
        <v>0</v>
      </c>
      <c r="FA72" s="29">
        <v>0</v>
      </c>
      <c r="FB72" s="29">
        <v>0</v>
      </c>
      <c r="FC72" s="29">
        <v>0</v>
      </c>
      <c r="FD72" s="29">
        <v>0</v>
      </c>
      <c r="FE72" s="29">
        <v>0</v>
      </c>
      <c r="FF72" s="29">
        <v>0</v>
      </c>
      <c r="FG72" s="29">
        <v>0</v>
      </c>
      <c r="FH72" s="29">
        <v>0</v>
      </c>
      <c r="FI72" s="29">
        <v>24.773607206291153</v>
      </c>
      <c r="FJ72" s="29">
        <v>0</v>
      </c>
      <c r="FK72" s="29">
        <v>0</v>
      </c>
      <c r="FL72" s="29">
        <v>0</v>
      </c>
      <c r="FM72" s="29">
        <v>0</v>
      </c>
    </row>
    <row r="73" spans="1:172" ht="45" customHeight="1" x14ac:dyDescent="0.25">
      <c r="A73" s="107"/>
      <c r="B73" s="105"/>
      <c r="C73" s="10" t="s">
        <v>153</v>
      </c>
      <c r="D73" s="4"/>
      <c r="E73" s="10" t="s">
        <v>55</v>
      </c>
      <c r="F73" s="20">
        <v>1228.3</v>
      </c>
      <c r="G73" s="20">
        <v>219.77506675645958</v>
      </c>
      <c r="H73" s="20">
        <v>20.64</v>
      </c>
      <c r="I73" s="20">
        <v>0</v>
      </c>
      <c r="J73" s="51">
        <v>27.356328592377629</v>
      </c>
      <c r="K73" s="49">
        <v>0.11069548065215642</v>
      </c>
      <c r="L73" s="20">
        <v>1.4705999999999999</v>
      </c>
      <c r="M73" s="29">
        <v>267.77139534883719</v>
      </c>
      <c r="N73" s="29">
        <v>192.77655963049622</v>
      </c>
      <c r="O73" s="29">
        <v>34.468800000000002</v>
      </c>
      <c r="P73" s="29">
        <v>0</v>
      </c>
      <c r="Q73" s="29">
        <v>23.99571065085313</v>
      </c>
      <c r="R73" s="29">
        <v>11.117735999999999</v>
      </c>
      <c r="S73" s="29">
        <v>262.35880628134936</v>
      </c>
      <c r="T73" s="29">
        <v>235.15932142941176</v>
      </c>
      <c r="U73" s="29">
        <v>20.64</v>
      </c>
      <c r="V73" s="29">
        <v>0</v>
      </c>
      <c r="W73" s="29">
        <v>27.356328592377629</v>
      </c>
      <c r="X73" s="29">
        <v>1.4705999999999999</v>
      </c>
      <c r="Y73" s="29">
        <v>283.15565002178937</v>
      </c>
      <c r="Z73" s="29">
        <v>210.54152622729367</v>
      </c>
      <c r="AA73" s="29">
        <v>2504.127252209626</v>
      </c>
      <c r="AB73" s="29">
        <v>488.27194968996918</v>
      </c>
      <c r="AC73" s="29">
        <v>46.337335278589322</v>
      </c>
      <c r="AD73" s="29">
        <v>3.0734659071893327</v>
      </c>
      <c r="AE73" s="29"/>
      <c r="AF73" s="29">
        <v>9.2523811220323804</v>
      </c>
      <c r="AG73" s="29"/>
      <c r="AH73" s="29">
        <v>58.663182307811034</v>
      </c>
      <c r="AI73" s="29">
        <v>40.644974924976204</v>
      </c>
      <c r="AJ73" s="29">
        <v>5.1326880650061852</v>
      </c>
      <c r="AK73" s="29">
        <v>0</v>
      </c>
      <c r="AL73" s="29">
        <v>8.1157622992423839</v>
      </c>
      <c r="AM73" s="29"/>
      <c r="AN73" s="29">
        <v>53.893425289224773</v>
      </c>
      <c r="AO73" s="29">
        <v>172.60567753830227</v>
      </c>
      <c r="AP73" s="29">
        <v>3.0734659071893327</v>
      </c>
      <c r="AQ73" s="29"/>
      <c r="AR73" s="29">
        <v>8.9010660620935145</v>
      </c>
      <c r="AS73" s="29"/>
      <c r="AT73" s="29">
        <v>184.58020950758512</v>
      </c>
      <c r="AU73" s="29">
        <v>151.40174533718684</v>
      </c>
      <c r="AV73" s="29">
        <v>5.1326880650061852</v>
      </c>
      <c r="AW73" s="29">
        <v>0</v>
      </c>
      <c r="AX73" s="29">
        <v>7.8076049199685791</v>
      </c>
      <c r="AY73" s="29"/>
      <c r="AZ73" s="29">
        <v>164.34203832216161</v>
      </c>
      <c r="BA73" s="29">
        <v>63.346465869062186</v>
      </c>
      <c r="BB73" s="29">
        <v>3.0734659071893327</v>
      </c>
      <c r="BC73" s="29"/>
      <c r="BD73" s="29">
        <v>9.2523811220323804</v>
      </c>
      <c r="BE73" s="29"/>
      <c r="BF73" s="29">
        <v>75.672312898283892</v>
      </c>
      <c r="BG73" s="29">
        <v>55.564600367159422</v>
      </c>
      <c r="BH73" s="29">
        <v>5.1326880650061852</v>
      </c>
      <c r="BI73" s="29">
        <v>0</v>
      </c>
      <c r="BJ73" s="29">
        <v>8.1157622992423839</v>
      </c>
      <c r="BK73" s="29"/>
      <c r="BL73" s="29">
        <v>68.813050731407998</v>
      </c>
      <c r="BM73" s="29">
        <v>3.906627294468672</v>
      </c>
      <c r="BN73" s="29">
        <v>15.237289726812055</v>
      </c>
      <c r="BO73" s="29">
        <v>7.0956300367469343</v>
      </c>
      <c r="BP73" s="29">
        <v>18.452030719099852</v>
      </c>
      <c r="BQ73" s="29">
        <v>52.697960436935844</v>
      </c>
      <c r="BR73" s="29">
        <v>23.078041225515882</v>
      </c>
      <c r="BS73" s="29">
        <v>93.781036395857143</v>
      </c>
      <c r="BU73" s="77" t="s">
        <v>82</v>
      </c>
      <c r="BV73" s="29">
        <v>0</v>
      </c>
      <c r="BW73" s="29">
        <v>0</v>
      </c>
      <c r="BX73" s="29">
        <v>488.27194968996918</v>
      </c>
      <c r="BY73" s="29">
        <v>488.27194968996918</v>
      </c>
      <c r="BZ73" s="29">
        <v>0</v>
      </c>
      <c r="CA73" s="29">
        <v>0</v>
      </c>
      <c r="CB73" s="29">
        <v>0</v>
      </c>
      <c r="CC73" s="29">
        <v>0</v>
      </c>
      <c r="CD73" s="29">
        <v>0</v>
      </c>
      <c r="CE73" s="29">
        <v>0</v>
      </c>
      <c r="CF73" s="29">
        <v>0</v>
      </c>
      <c r="CG73" s="29">
        <v>0</v>
      </c>
      <c r="CH73" s="29">
        <v>0</v>
      </c>
      <c r="CI73" s="29">
        <v>0</v>
      </c>
      <c r="CJ73" s="29">
        <v>63.346465869062186</v>
      </c>
      <c r="CK73" s="29">
        <v>3.0734659071893327</v>
      </c>
      <c r="CL73" s="29">
        <v>0</v>
      </c>
      <c r="CM73" s="29">
        <v>9.2523811220323804</v>
      </c>
      <c r="CN73" s="29">
        <v>75.672312898283892</v>
      </c>
      <c r="CO73" s="29">
        <v>63.346465869062186</v>
      </c>
      <c r="CP73" s="29">
        <v>3.0734659071893327</v>
      </c>
      <c r="CQ73" s="29">
        <v>0</v>
      </c>
      <c r="CR73" s="29">
        <v>9.2523811220323804</v>
      </c>
      <c r="CS73" s="29">
        <v>75.672312898283892</v>
      </c>
      <c r="CT73" s="29">
        <v>55.564600367159422</v>
      </c>
      <c r="CU73" s="29">
        <v>5.1326880650061852</v>
      </c>
      <c r="CV73" s="29">
        <v>0</v>
      </c>
      <c r="CW73" s="29">
        <v>8.1157622992423839</v>
      </c>
      <c r="CX73" s="29">
        <v>68.813050731407998</v>
      </c>
      <c r="CY73" s="29">
        <v>7.0956300367469343</v>
      </c>
      <c r="CZ73" s="29">
        <v>17.228477087402933</v>
      </c>
      <c r="DA73" s="29">
        <v>3.3331737763468312</v>
      </c>
      <c r="DB73" s="29">
        <v>0</v>
      </c>
      <c r="DC73" s="29">
        <v>2.5163903617661161</v>
      </c>
      <c r="DD73" s="29">
        <v>23.078041225515882</v>
      </c>
      <c r="DE73" s="75">
        <v>2021</v>
      </c>
      <c r="DF73" s="29">
        <v>0</v>
      </c>
      <c r="DG73" s="29">
        <v>0</v>
      </c>
      <c r="DH73" s="29">
        <v>0</v>
      </c>
      <c r="DI73" s="29">
        <v>0</v>
      </c>
      <c r="DJ73" s="29">
        <v>0</v>
      </c>
      <c r="DK73" s="29">
        <v>488.27194968996918</v>
      </c>
      <c r="DL73" s="29">
        <v>0</v>
      </c>
      <c r="DM73" s="29">
        <v>0</v>
      </c>
      <c r="DN73" s="29">
        <v>0</v>
      </c>
      <c r="DO73" s="29">
        <v>0</v>
      </c>
      <c r="DP73" s="29">
        <v>0</v>
      </c>
      <c r="DQ73" s="29">
        <v>0</v>
      </c>
      <c r="DR73" s="29">
        <v>0</v>
      </c>
      <c r="DS73" s="29">
        <v>0</v>
      </c>
      <c r="DT73" s="29">
        <v>0</v>
      </c>
      <c r="DU73" s="29">
        <v>63.346465869062186</v>
      </c>
      <c r="DV73" s="29">
        <v>0</v>
      </c>
      <c r="DW73" s="29">
        <v>0</v>
      </c>
      <c r="DX73" s="29">
        <v>0</v>
      </c>
      <c r="DY73" s="29">
        <v>0</v>
      </c>
      <c r="DZ73" s="29">
        <v>0</v>
      </c>
      <c r="EA73" s="29">
        <v>0</v>
      </c>
      <c r="EB73" s="29">
        <v>0</v>
      </c>
      <c r="EC73" s="29">
        <v>0</v>
      </c>
      <c r="ED73" s="29">
        <v>0</v>
      </c>
      <c r="EE73" s="29">
        <v>3.0734659071893327</v>
      </c>
      <c r="EF73" s="29">
        <v>0</v>
      </c>
      <c r="EG73" s="29">
        <v>0</v>
      </c>
      <c r="EH73" s="29">
        <v>0</v>
      </c>
      <c r="EI73" s="29">
        <v>0</v>
      </c>
      <c r="EJ73" s="29">
        <v>0</v>
      </c>
      <c r="EK73" s="29">
        <v>0</v>
      </c>
      <c r="EL73" s="29">
        <v>0</v>
      </c>
      <c r="EM73" s="29">
        <v>0</v>
      </c>
      <c r="EN73" s="29">
        <v>0</v>
      </c>
      <c r="EO73" s="29">
        <v>0</v>
      </c>
      <c r="EP73" s="29">
        <v>0</v>
      </c>
      <c r="EQ73" s="29">
        <v>0</v>
      </c>
      <c r="ER73" s="29">
        <v>0</v>
      </c>
      <c r="ES73" s="29">
        <v>0</v>
      </c>
      <c r="ET73" s="29">
        <v>0</v>
      </c>
      <c r="EU73" s="29">
        <v>0</v>
      </c>
      <c r="EV73" s="29">
        <v>0</v>
      </c>
      <c r="EW73" s="29">
        <v>0</v>
      </c>
      <c r="EX73" s="29">
        <v>0</v>
      </c>
      <c r="EY73" s="29">
        <v>9.2523811220323804</v>
      </c>
      <c r="EZ73" s="29">
        <v>0</v>
      </c>
      <c r="FA73" s="29">
        <v>0</v>
      </c>
      <c r="FB73" s="29">
        <v>0</v>
      </c>
      <c r="FC73" s="29">
        <v>0</v>
      </c>
      <c r="FD73" s="29">
        <v>0</v>
      </c>
      <c r="FE73" s="29">
        <v>0</v>
      </c>
      <c r="FF73" s="29">
        <v>0</v>
      </c>
      <c r="FG73" s="29">
        <v>0</v>
      </c>
      <c r="FH73" s="29">
        <v>0</v>
      </c>
      <c r="FI73" s="29">
        <v>23.078041225515882</v>
      </c>
      <c r="FJ73" s="29">
        <v>0</v>
      </c>
      <c r="FK73" s="29">
        <v>0</v>
      </c>
      <c r="FL73" s="29">
        <v>0</v>
      </c>
      <c r="FM73" s="29">
        <v>0</v>
      </c>
    </row>
    <row r="74" spans="1:172" ht="30" customHeight="1" x14ac:dyDescent="0.25">
      <c r="A74" s="107"/>
      <c r="B74" s="105"/>
      <c r="C74" s="10" t="s">
        <v>154</v>
      </c>
      <c r="D74" s="4"/>
      <c r="E74" s="10" t="s">
        <v>55</v>
      </c>
      <c r="F74" s="20">
        <v>2621.7</v>
      </c>
      <c r="G74" s="20">
        <v>732.51847806678279</v>
      </c>
      <c r="H74" s="20">
        <v>50.52</v>
      </c>
      <c r="I74" s="20">
        <v>0</v>
      </c>
      <c r="J74" s="51">
        <v>91.17966146810096</v>
      </c>
      <c r="K74" s="49">
        <v>0.11069548065215642</v>
      </c>
      <c r="L74" s="20">
        <v>2.7545999999999999</v>
      </c>
      <c r="M74" s="29">
        <v>874.21813953488368</v>
      </c>
      <c r="N74" s="29">
        <v>642.53144886523398</v>
      </c>
      <c r="O74" s="29">
        <v>84.368400000000008</v>
      </c>
      <c r="P74" s="29">
        <v>0</v>
      </c>
      <c r="Q74" s="29">
        <v>79.978596778550155</v>
      </c>
      <c r="R74" s="29">
        <v>20.824776</v>
      </c>
      <c r="S74" s="29">
        <v>827.7032216437841</v>
      </c>
      <c r="T74" s="29">
        <v>783.79477153145763</v>
      </c>
      <c r="U74" s="29">
        <v>50.52</v>
      </c>
      <c r="V74" s="29">
        <v>0</v>
      </c>
      <c r="W74" s="29">
        <v>91.17966146810096</v>
      </c>
      <c r="X74" s="29">
        <v>2.7545999999999999</v>
      </c>
      <c r="Y74" s="29">
        <v>925.49443299955851</v>
      </c>
      <c r="Z74" s="29">
        <v>449.38265839786357</v>
      </c>
      <c r="AA74" s="29">
        <v>5344.8428047854568</v>
      </c>
      <c r="AB74" s="29">
        <v>1042.1742005228302</v>
      </c>
      <c r="AC74" s="29">
        <v>154.44406327290923</v>
      </c>
      <c r="AD74" s="29">
        <v>7.5228438774808666</v>
      </c>
      <c r="AE74" s="29"/>
      <c r="AF74" s="29">
        <v>30.83853067607264</v>
      </c>
      <c r="AG74" s="29"/>
      <c r="AH74" s="29">
        <v>192.80543782646276</v>
      </c>
      <c r="AI74" s="29">
        <v>135.47121433069037</v>
      </c>
      <c r="AJ74" s="29">
        <v>12.563149275393046</v>
      </c>
      <c r="AK74" s="29">
        <v>0</v>
      </c>
      <c r="AL74" s="29">
        <v>27.050137831970751</v>
      </c>
      <c r="AM74" s="29"/>
      <c r="AN74" s="29">
        <v>175.08450143805416</v>
      </c>
      <c r="AO74" s="29">
        <v>575.30114804220318</v>
      </c>
      <c r="AP74" s="29">
        <v>7.5228438774808666</v>
      </c>
      <c r="AQ74" s="29"/>
      <c r="AR74" s="29">
        <v>29.667584504487436</v>
      </c>
      <c r="AS74" s="29"/>
      <c r="AT74" s="29">
        <v>612.49157642417151</v>
      </c>
      <c r="AU74" s="29">
        <v>504.62765275347613</v>
      </c>
      <c r="AV74" s="29">
        <v>12.563149275393046</v>
      </c>
      <c r="AW74" s="29">
        <v>0</v>
      </c>
      <c r="AX74" s="29">
        <v>26.023037816477014</v>
      </c>
      <c r="AY74" s="29"/>
      <c r="AZ74" s="29">
        <v>543.21383984534611</v>
      </c>
      <c r="BA74" s="29">
        <v>211.13612865255101</v>
      </c>
      <c r="BB74" s="29">
        <v>7.5228438774808666</v>
      </c>
      <c r="BC74" s="29"/>
      <c r="BD74" s="29">
        <v>30.83853067607264</v>
      </c>
      <c r="BE74" s="29"/>
      <c r="BF74" s="29">
        <v>249.49750320610451</v>
      </c>
      <c r="BG74" s="29">
        <v>185.19888127457168</v>
      </c>
      <c r="BH74" s="29">
        <v>12.563149275393046</v>
      </c>
      <c r="BI74" s="29">
        <v>0</v>
      </c>
      <c r="BJ74" s="29">
        <v>27.050137831970751</v>
      </c>
      <c r="BK74" s="29"/>
      <c r="BL74" s="29">
        <v>224.81216838193546</v>
      </c>
      <c r="BM74" s="29">
        <v>2.5666615531749826</v>
      </c>
      <c r="BN74" s="29">
        <v>9.839297920515321</v>
      </c>
      <c r="BO74" s="29">
        <v>4.6357552975169511</v>
      </c>
      <c r="BP74" s="29">
        <v>58.550237136293994</v>
      </c>
      <c r="BQ74" s="29">
        <v>172.69319560341458</v>
      </c>
      <c r="BR74" s="29">
        <v>73.968902345645901</v>
      </c>
      <c r="BS74" s="29">
        <v>292.75765323737892</v>
      </c>
      <c r="BU74" s="77" t="s">
        <v>82</v>
      </c>
      <c r="BV74" s="29">
        <v>0</v>
      </c>
      <c r="BW74" s="29">
        <v>0</v>
      </c>
      <c r="BX74" s="29">
        <v>1042.1742005228302</v>
      </c>
      <c r="BY74" s="29">
        <v>1042.1742005228302</v>
      </c>
      <c r="BZ74" s="29">
        <v>0</v>
      </c>
      <c r="CA74" s="29">
        <v>0</v>
      </c>
      <c r="CB74" s="29">
        <v>0</v>
      </c>
      <c r="CC74" s="29">
        <v>0</v>
      </c>
      <c r="CD74" s="29">
        <v>0</v>
      </c>
      <c r="CE74" s="29">
        <v>0</v>
      </c>
      <c r="CF74" s="29">
        <v>0</v>
      </c>
      <c r="CG74" s="29">
        <v>0</v>
      </c>
      <c r="CH74" s="29">
        <v>0</v>
      </c>
      <c r="CI74" s="29">
        <v>0</v>
      </c>
      <c r="CJ74" s="29">
        <v>211.13612865255101</v>
      </c>
      <c r="CK74" s="29">
        <v>7.5228438774808666</v>
      </c>
      <c r="CL74" s="29">
        <v>0</v>
      </c>
      <c r="CM74" s="29">
        <v>30.83853067607264</v>
      </c>
      <c r="CN74" s="29">
        <v>249.49750320610451</v>
      </c>
      <c r="CO74" s="29">
        <v>211.13612865255101</v>
      </c>
      <c r="CP74" s="29">
        <v>7.5228438774808666</v>
      </c>
      <c r="CQ74" s="29">
        <v>0</v>
      </c>
      <c r="CR74" s="29">
        <v>30.83853067607264</v>
      </c>
      <c r="CS74" s="29">
        <v>249.49750320610451</v>
      </c>
      <c r="CT74" s="29">
        <v>185.19888127457168</v>
      </c>
      <c r="CU74" s="29">
        <v>12.563149275393046</v>
      </c>
      <c r="CV74" s="29">
        <v>0</v>
      </c>
      <c r="CW74" s="29">
        <v>27.050137831970751</v>
      </c>
      <c r="CX74" s="29">
        <v>224.81216838193546</v>
      </c>
      <c r="CY74" s="29">
        <v>4.6357552975169511</v>
      </c>
      <c r="CZ74" s="29">
        <v>57.423155418524779</v>
      </c>
      <c r="DA74" s="29">
        <v>8.1585241851279999</v>
      </c>
      <c r="DB74" s="29">
        <v>0</v>
      </c>
      <c r="DC74" s="29">
        <v>8.3872227419931296</v>
      </c>
      <c r="DD74" s="29">
        <v>73.968902345645901</v>
      </c>
      <c r="DE74" s="75">
        <v>2022</v>
      </c>
      <c r="DF74" s="29">
        <v>0</v>
      </c>
      <c r="DG74" s="29">
        <v>0</v>
      </c>
      <c r="DH74" s="29">
        <v>0</v>
      </c>
      <c r="DI74" s="29">
        <v>0</v>
      </c>
      <c r="DJ74" s="29">
        <v>0</v>
      </c>
      <c r="DK74" s="29">
        <v>0</v>
      </c>
      <c r="DL74" s="29">
        <v>1042.1742005228302</v>
      </c>
      <c r="DM74" s="29">
        <v>0</v>
      </c>
      <c r="DN74" s="29">
        <v>0</v>
      </c>
      <c r="DO74" s="29">
        <v>0</v>
      </c>
      <c r="DP74" s="29">
        <v>0</v>
      </c>
      <c r="DQ74" s="29">
        <v>0</v>
      </c>
      <c r="DR74" s="29">
        <v>0</v>
      </c>
      <c r="DS74" s="29">
        <v>0</v>
      </c>
      <c r="DT74" s="29">
        <v>0</v>
      </c>
      <c r="DU74" s="29">
        <v>0</v>
      </c>
      <c r="DV74" s="29">
        <v>211.13612865255101</v>
      </c>
      <c r="DW74" s="29">
        <v>0</v>
      </c>
      <c r="DX74" s="29">
        <v>0</v>
      </c>
      <c r="DY74" s="29">
        <v>0</v>
      </c>
      <c r="DZ74" s="29">
        <v>0</v>
      </c>
      <c r="EA74" s="29">
        <v>0</v>
      </c>
      <c r="EB74" s="29">
        <v>0</v>
      </c>
      <c r="EC74" s="29">
        <v>0</v>
      </c>
      <c r="ED74" s="29">
        <v>0</v>
      </c>
      <c r="EE74" s="29">
        <v>0</v>
      </c>
      <c r="EF74" s="29">
        <v>7.5228438774808666</v>
      </c>
      <c r="EG74" s="29">
        <v>0</v>
      </c>
      <c r="EH74" s="29">
        <v>0</v>
      </c>
      <c r="EI74" s="29">
        <v>0</v>
      </c>
      <c r="EJ74" s="29">
        <v>0</v>
      </c>
      <c r="EK74" s="29">
        <v>0</v>
      </c>
      <c r="EL74" s="29">
        <v>0</v>
      </c>
      <c r="EM74" s="29">
        <v>0</v>
      </c>
      <c r="EN74" s="29">
        <v>0</v>
      </c>
      <c r="EO74" s="29">
        <v>0</v>
      </c>
      <c r="EP74" s="29">
        <v>0</v>
      </c>
      <c r="EQ74" s="29">
        <v>0</v>
      </c>
      <c r="ER74" s="29">
        <v>0</v>
      </c>
      <c r="ES74" s="29">
        <v>0</v>
      </c>
      <c r="ET74" s="29">
        <v>0</v>
      </c>
      <c r="EU74" s="29">
        <v>0</v>
      </c>
      <c r="EV74" s="29">
        <v>0</v>
      </c>
      <c r="EW74" s="29">
        <v>0</v>
      </c>
      <c r="EX74" s="29">
        <v>0</v>
      </c>
      <c r="EY74" s="29">
        <v>0</v>
      </c>
      <c r="EZ74" s="29">
        <v>30.83853067607264</v>
      </c>
      <c r="FA74" s="29">
        <v>0</v>
      </c>
      <c r="FB74" s="29">
        <v>0</v>
      </c>
      <c r="FC74" s="29">
        <v>0</v>
      </c>
      <c r="FD74" s="29">
        <v>0</v>
      </c>
      <c r="FE74" s="29">
        <v>0</v>
      </c>
      <c r="FF74" s="29">
        <v>0</v>
      </c>
      <c r="FG74" s="29">
        <v>0</v>
      </c>
      <c r="FH74" s="29">
        <v>0</v>
      </c>
      <c r="FI74" s="29">
        <v>0</v>
      </c>
      <c r="FJ74" s="29">
        <v>73.968902345645901</v>
      </c>
      <c r="FK74" s="29">
        <v>0</v>
      </c>
      <c r="FL74" s="29">
        <v>0</v>
      </c>
      <c r="FM74" s="29">
        <v>0</v>
      </c>
    </row>
    <row r="75" spans="1:172" s="59" customFormat="1" ht="90" x14ac:dyDescent="0.25">
      <c r="A75" s="107"/>
      <c r="B75" s="105"/>
      <c r="C75" s="60" t="s">
        <v>155</v>
      </c>
      <c r="D75" s="61"/>
      <c r="E75" s="60" t="s">
        <v>126</v>
      </c>
      <c r="F75" s="62">
        <v>2020</v>
      </c>
      <c r="G75" s="62"/>
      <c r="H75" s="62">
        <v>39.76</v>
      </c>
      <c r="I75" s="62">
        <v>500.52319896929578</v>
      </c>
      <c r="J75" s="63">
        <v>62.302231555161697</v>
      </c>
      <c r="K75" s="64">
        <v>0.11069548065215642</v>
      </c>
      <c r="L75" s="62">
        <v>2.32775</v>
      </c>
      <c r="M75" s="65">
        <v>602.58543052445748</v>
      </c>
      <c r="N75" s="65"/>
      <c r="O75" s="65">
        <v>66.399199999999993</v>
      </c>
      <c r="P75" s="65">
        <v>469.81046655086567</v>
      </c>
      <c r="Q75" s="65"/>
      <c r="R75" s="65">
        <v>17.59779</v>
      </c>
      <c r="S75" s="65">
        <v>553.80745655086571</v>
      </c>
      <c r="T75" s="65">
        <v>0</v>
      </c>
      <c r="U75" s="65">
        <v>39.76</v>
      </c>
      <c r="V75" s="65">
        <v>500.52319896929578</v>
      </c>
      <c r="W75" s="65">
        <v>62.302231555161697</v>
      </c>
      <c r="X75" s="65">
        <v>2.32775</v>
      </c>
      <c r="Y75" s="65">
        <v>602.58543052445748</v>
      </c>
      <c r="Z75" s="65">
        <v>759.52</v>
      </c>
      <c r="AA75" s="29">
        <v>5050</v>
      </c>
      <c r="AB75" s="29">
        <v>1302.9000000000001</v>
      </c>
      <c r="AC75" s="65">
        <v>0</v>
      </c>
      <c r="AD75" s="65">
        <v>5.9205913018337135</v>
      </c>
      <c r="AE75" s="65">
        <v>98.626374427237806</v>
      </c>
      <c r="AF75" s="65">
        <v>21.071686909846679</v>
      </c>
      <c r="AG75" s="65"/>
      <c r="AH75" s="65">
        <v>125.61865263891819</v>
      </c>
      <c r="AI75" s="65"/>
      <c r="AJ75" s="29">
        <v>9.8873874740623009</v>
      </c>
      <c r="AK75" s="29">
        <v>92.574536163953894</v>
      </c>
      <c r="AL75" s="29">
        <v>19.778701723546138</v>
      </c>
      <c r="AM75" s="65"/>
      <c r="AN75" s="29">
        <v>122.24062536156234</v>
      </c>
      <c r="AO75" s="65"/>
      <c r="AP75" s="29">
        <v>5.9205913018337135</v>
      </c>
      <c r="AQ75" s="29">
        <v>367.38133685960042</v>
      </c>
      <c r="AR75" s="29">
        <v>20.271590064277085</v>
      </c>
      <c r="AS75" s="65"/>
      <c r="AT75" s="29">
        <v>393.57351822571121</v>
      </c>
      <c r="AU75" s="65"/>
      <c r="AV75" s="29">
        <v>9.8873874740623009</v>
      </c>
      <c r="AW75" s="29">
        <v>344.83835639889611</v>
      </c>
      <c r="AX75" s="29">
        <v>19.027699825777987</v>
      </c>
      <c r="AY75" s="65"/>
      <c r="AZ75" s="29">
        <v>373.75344369873636</v>
      </c>
      <c r="BA75" s="65"/>
      <c r="BB75" s="29">
        <v>5.9205913018337135</v>
      </c>
      <c r="BC75" s="29">
        <v>134.82933845639491</v>
      </c>
      <c r="BD75" s="29">
        <v>21.071686909846679</v>
      </c>
      <c r="BE75" s="65"/>
      <c r="BF75" s="29">
        <v>161.82161666807531</v>
      </c>
      <c r="BG75" s="65"/>
      <c r="BH75" s="29">
        <v>9.8873874740623009</v>
      </c>
      <c r="BI75" s="29">
        <v>126.55604082964648</v>
      </c>
      <c r="BJ75" s="29">
        <v>19.778701723546138</v>
      </c>
      <c r="BK75" s="65"/>
      <c r="BL75" s="29">
        <v>156.22213002725491</v>
      </c>
      <c r="BM75" s="65">
        <v>6.2133189989293482</v>
      </c>
      <c r="BN75" s="65">
        <v>13.511581191130237</v>
      </c>
      <c r="BO75" s="65">
        <v>8.3400475961548661</v>
      </c>
      <c r="BP75" s="65">
        <v>13.006299391831513</v>
      </c>
      <c r="BQ75" s="65">
        <v>12.837312592211216</v>
      </c>
      <c r="BR75" s="65">
        <v>18.043725169999139</v>
      </c>
      <c r="BS75" s="65">
        <v>160.26302819849008</v>
      </c>
      <c r="BU75" s="77" t="s">
        <v>81</v>
      </c>
      <c r="BV75" s="29">
        <v>0</v>
      </c>
      <c r="BW75" s="29">
        <v>5050</v>
      </c>
      <c r="BX75" s="29">
        <v>0</v>
      </c>
      <c r="BY75" s="29">
        <v>5050</v>
      </c>
      <c r="BZ75" s="29">
        <v>0</v>
      </c>
      <c r="CA75" s="29">
        <v>0</v>
      </c>
      <c r="CB75" s="29">
        <v>0</v>
      </c>
      <c r="CC75" s="29">
        <v>0</v>
      </c>
      <c r="CD75" s="29">
        <v>0</v>
      </c>
      <c r="CE75" s="29">
        <v>0</v>
      </c>
      <c r="CF75" s="29">
        <v>5.9205913018337135</v>
      </c>
      <c r="CG75" s="29">
        <v>367.38133685960042</v>
      </c>
      <c r="CH75" s="29">
        <v>20.271590064277085</v>
      </c>
      <c r="CI75" s="29">
        <v>393.57351822571121</v>
      </c>
      <c r="CJ75" s="29">
        <v>0</v>
      </c>
      <c r="CK75" s="29">
        <v>0</v>
      </c>
      <c r="CL75" s="29">
        <v>0</v>
      </c>
      <c r="CM75" s="29">
        <v>0</v>
      </c>
      <c r="CN75" s="29">
        <v>0</v>
      </c>
      <c r="CO75" s="29">
        <v>0</v>
      </c>
      <c r="CP75" s="29">
        <v>5.9205913018337135</v>
      </c>
      <c r="CQ75" s="29">
        <v>367.38133685960042</v>
      </c>
      <c r="CR75" s="29">
        <v>20.271590064277085</v>
      </c>
      <c r="CS75" s="29">
        <v>393.57351822571121</v>
      </c>
      <c r="CT75" s="29"/>
      <c r="CU75" s="29">
        <v>9.8873874740623009</v>
      </c>
      <c r="CV75" s="29">
        <v>344.83835639889611</v>
      </c>
      <c r="CW75" s="29">
        <v>19.027699825777987</v>
      </c>
      <c r="CX75" s="29">
        <v>373.75344369873636</v>
      </c>
      <c r="CY75" s="29">
        <v>13.511581191130237</v>
      </c>
      <c r="CZ75" s="29"/>
      <c r="DA75" s="29">
        <v>6.4208812668386628</v>
      </c>
      <c r="DB75" s="29">
        <v>74.211030045639291</v>
      </c>
      <c r="DC75" s="29">
        <v>4.0948611929839718</v>
      </c>
      <c r="DD75" s="29">
        <v>84.726772505461923</v>
      </c>
      <c r="DE75" s="75">
        <v>2022</v>
      </c>
      <c r="DF75" s="29">
        <v>0</v>
      </c>
      <c r="DG75" s="29">
        <v>0</v>
      </c>
      <c r="DH75" s="29">
        <v>0</v>
      </c>
      <c r="DI75" s="29">
        <v>0</v>
      </c>
      <c r="DJ75" s="29">
        <v>0</v>
      </c>
      <c r="DK75" s="29">
        <v>0</v>
      </c>
      <c r="DL75" s="29">
        <v>5050</v>
      </c>
      <c r="DM75" s="29">
        <v>0</v>
      </c>
      <c r="DN75" s="29">
        <v>0</v>
      </c>
      <c r="DO75" s="29">
        <v>0</v>
      </c>
      <c r="DP75" s="29">
        <v>0</v>
      </c>
      <c r="DQ75" s="29">
        <v>0</v>
      </c>
      <c r="DR75" s="29">
        <v>0</v>
      </c>
      <c r="DS75" s="29">
        <v>0</v>
      </c>
      <c r="DT75" s="29">
        <v>0</v>
      </c>
      <c r="DU75" s="29">
        <v>0</v>
      </c>
      <c r="DV75" s="29">
        <v>0</v>
      </c>
      <c r="DW75" s="29">
        <v>0</v>
      </c>
      <c r="DX75" s="29">
        <v>0</v>
      </c>
      <c r="DY75" s="29">
        <v>0</v>
      </c>
      <c r="DZ75" s="29">
        <v>0</v>
      </c>
      <c r="EA75" s="29">
        <v>0</v>
      </c>
      <c r="EB75" s="29">
        <v>0</v>
      </c>
      <c r="EC75" s="29">
        <v>0</v>
      </c>
      <c r="ED75" s="29">
        <v>0</v>
      </c>
      <c r="EE75" s="29">
        <v>0</v>
      </c>
      <c r="EF75" s="29">
        <v>5.9205913018337135</v>
      </c>
      <c r="EG75" s="29">
        <v>0</v>
      </c>
      <c r="EH75" s="29">
        <v>0</v>
      </c>
      <c r="EI75" s="29">
        <v>0</v>
      </c>
      <c r="EJ75" s="29">
        <v>0</v>
      </c>
      <c r="EK75" s="29">
        <v>0</v>
      </c>
      <c r="EL75" s="29">
        <v>0</v>
      </c>
      <c r="EM75" s="29">
        <v>0</v>
      </c>
      <c r="EN75" s="29">
        <v>0</v>
      </c>
      <c r="EO75" s="29">
        <v>0</v>
      </c>
      <c r="EP75" s="29">
        <v>367.38133685960042</v>
      </c>
      <c r="EQ75" s="29">
        <v>0</v>
      </c>
      <c r="ER75" s="29">
        <v>0</v>
      </c>
      <c r="ES75" s="29">
        <v>0</v>
      </c>
      <c r="ET75" s="29">
        <v>0</v>
      </c>
      <c r="EU75" s="29">
        <v>0</v>
      </c>
      <c r="EV75" s="29">
        <v>0</v>
      </c>
      <c r="EW75" s="29">
        <v>0</v>
      </c>
      <c r="EX75" s="29">
        <v>0</v>
      </c>
      <c r="EY75" s="29">
        <v>0</v>
      </c>
      <c r="EZ75" s="29">
        <v>20.271590064277085</v>
      </c>
      <c r="FA75" s="29">
        <v>0</v>
      </c>
      <c r="FB75" s="29">
        <v>0</v>
      </c>
      <c r="FC75" s="29">
        <v>0</v>
      </c>
      <c r="FD75" s="29">
        <v>0</v>
      </c>
      <c r="FE75" s="29">
        <v>0</v>
      </c>
      <c r="FF75" s="29">
        <v>0</v>
      </c>
      <c r="FG75" s="29">
        <v>0</v>
      </c>
      <c r="FH75" s="29">
        <v>0</v>
      </c>
      <c r="FI75" s="29">
        <v>0</v>
      </c>
      <c r="FJ75" s="29">
        <v>84.726772505461923</v>
      </c>
      <c r="FK75" s="29">
        <v>0</v>
      </c>
      <c r="FL75" s="29">
        <v>0</v>
      </c>
      <c r="FM75" s="29">
        <v>0</v>
      </c>
      <c r="FO75" s="80">
        <f>V75-AQ75</f>
        <v>133.14186210969535</v>
      </c>
      <c r="FP75" s="79">
        <f>FO75*$H$5</f>
        <v>26.894656146158464</v>
      </c>
    </row>
    <row r="76" spans="1:172" ht="45" customHeight="1" x14ac:dyDescent="0.25">
      <c r="A76" s="107"/>
      <c r="B76" s="105"/>
      <c r="C76" s="10" t="s">
        <v>156</v>
      </c>
      <c r="D76" s="4"/>
      <c r="E76" s="10" t="s">
        <v>55</v>
      </c>
      <c r="F76" s="20">
        <v>2541.4</v>
      </c>
      <c r="G76" s="20">
        <v>530.06954512727316</v>
      </c>
      <c r="H76" s="20">
        <v>36.92</v>
      </c>
      <c r="I76" s="20">
        <v>0</v>
      </c>
      <c r="J76" s="51">
        <v>65.979989756447765</v>
      </c>
      <c r="K76" s="49">
        <v>0.11069548065215642</v>
      </c>
      <c r="L76" s="20">
        <v>3.2828000000000004</v>
      </c>
      <c r="M76" s="29">
        <v>632.96953488372083</v>
      </c>
      <c r="N76" s="29">
        <v>464.95257529723574</v>
      </c>
      <c r="O76" s="29">
        <v>61.656399999999998</v>
      </c>
      <c r="P76" s="29">
        <v>0</v>
      </c>
      <c r="Q76" s="29">
        <v>57.874606148104093</v>
      </c>
      <c r="R76" s="29">
        <v>24.817968</v>
      </c>
      <c r="S76" s="29">
        <v>609.30154944533979</v>
      </c>
      <c r="T76" s="29">
        <v>567.17441328618236</v>
      </c>
      <c r="U76" s="29">
        <v>36.92</v>
      </c>
      <c r="V76" s="29">
        <v>0</v>
      </c>
      <c r="W76" s="29">
        <v>65.979989756447765</v>
      </c>
      <c r="X76" s="29">
        <v>3.2828000000000004</v>
      </c>
      <c r="Y76" s="29">
        <v>670.07440304263014</v>
      </c>
      <c r="Z76" s="29">
        <v>435.61852540425321</v>
      </c>
      <c r="AA76" s="29">
        <v>5181.1357150252743</v>
      </c>
      <c r="AB76" s="29">
        <v>1010.2534665326775</v>
      </c>
      <c r="AC76" s="29">
        <v>111.75976691091084</v>
      </c>
      <c r="AD76" s="29">
        <v>5.4976919231313062</v>
      </c>
      <c r="AE76" s="29"/>
      <c r="AF76" s="29">
        <v>22.315568026352217</v>
      </c>
      <c r="AG76" s="29"/>
      <c r="AH76" s="29">
        <v>139.57302686039438</v>
      </c>
      <c r="AI76" s="29">
        <v>98.030516783170654</v>
      </c>
      <c r="AJ76" s="29">
        <v>9.1811455116292802</v>
      </c>
      <c r="AK76" s="29">
        <v>0</v>
      </c>
      <c r="AL76" s="29">
        <v>19.574187799417615</v>
      </c>
      <c r="AM76" s="29"/>
      <c r="AN76" s="29">
        <v>126.78585009421755</v>
      </c>
      <c r="AO76" s="29">
        <v>416.3029698018442</v>
      </c>
      <c r="AP76" s="29">
        <v>5.4976919231313062</v>
      </c>
      <c r="AQ76" s="29"/>
      <c r="AR76" s="29">
        <v>21.46824072591502</v>
      </c>
      <c r="AS76" s="29"/>
      <c r="AT76" s="29">
        <v>443.26890245089049</v>
      </c>
      <c r="AU76" s="29">
        <v>365.16177866204242</v>
      </c>
      <c r="AV76" s="29">
        <v>9.1811455116292802</v>
      </c>
      <c r="AW76" s="29">
        <v>0</v>
      </c>
      <c r="AX76" s="29">
        <v>18.830951342844102</v>
      </c>
      <c r="AY76" s="29"/>
      <c r="AZ76" s="29">
        <v>393.17387551651581</v>
      </c>
      <c r="BA76" s="29">
        <v>152.78362939069481</v>
      </c>
      <c r="BB76" s="29">
        <v>5.4976919231313062</v>
      </c>
      <c r="BC76" s="29"/>
      <c r="BD76" s="29">
        <v>22.315568026352217</v>
      </c>
      <c r="BE76" s="29"/>
      <c r="BF76" s="29">
        <v>180.59688934017834</v>
      </c>
      <c r="BG76" s="29">
        <v>134.0147582547975</v>
      </c>
      <c r="BH76" s="29">
        <v>9.1811455116292802</v>
      </c>
      <c r="BI76" s="29">
        <v>0</v>
      </c>
      <c r="BJ76" s="29">
        <v>19.574187799417615</v>
      </c>
      <c r="BK76" s="29"/>
      <c r="BL76" s="29">
        <v>162.77009156584438</v>
      </c>
      <c r="BM76" s="29">
        <v>3.4358607453476457</v>
      </c>
      <c r="BN76" s="29">
        <v>13.177721200877787</v>
      </c>
      <c r="BO76" s="29">
        <v>6.2066283603705283</v>
      </c>
      <c r="BP76" s="29">
        <v>42.427009435197213</v>
      </c>
      <c r="BQ76" s="29">
        <v>125.0238419872244</v>
      </c>
      <c r="BR76" s="29">
        <v>53.584359179548322</v>
      </c>
      <c r="BS76" s="29">
        <v>212.24012996580768</v>
      </c>
      <c r="BU76" s="77" t="s">
        <v>82</v>
      </c>
      <c r="BV76" s="29">
        <v>0</v>
      </c>
      <c r="BW76" s="29">
        <v>0</v>
      </c>
      <c r="BX76" s="29">
        <v>1010.2534665326775</v>
      </c>
      <c r="BY76" s="29">
        <v>1010.2534665326775</v>
      </c>
      <c r="BZ76" s="29">
        <v>0</v>
      </c>
      <c r="CA76" s="29">
        <v>0</v>
      </c>
      <c r="CB76" s="29">
        <v>0</v>
      </c>
      <c r="CC76" s="29">
        <v>0</v>
      </c>
      <c r="CD76" s="29">
        <v>0</v>
      </c>
      <c r="CE76" s="29">
        <v>0</v>
      </c>
      <c r="CF76" s="29">
        <v>0</v>
      </c>
      <c r="CG76" s="29">
        <v>0</v>
      </c>
      <c r="CH76" s="29">
        <v>0</v>
      </c>
      <c r="CI76" s="29">
        <v>0</v>
      </c>
      <c r="CJ76" s="29">
        <v>152.78362939069481</v>
      </c>
      <c r="CK76" s="29">
        <v>5.4976919231313062</v>
      </c>
      <c r="CL76" s="29">
        <v>0</v>
      </c>
      <c r="CM76" s="29">
        <v>22.315568026352217</v>
      </c>
      <c r="CN76" s="29">
        <v>180.59688934017834</v>
      </c>
      <c r="CO76" s="29">
        <v>152.78362939069481</v>
      </c>
      <c r="CP76" s="29">
        <v>5.4976919231313062</v>
      </c>
      <c r="CQ76" s="29">
        <v>0</v>
      </c>
      <c r="CR76" s="29">
        <v>22.315568026352217</v>
      </c>
      <c r="CS76" s="29">
        <v>180.59688934017834</v>
      </c>
      <c r="CT76" s="29">
        <v>134.0147582547975</v>
      </c>
      <c r="CU76" s="29">
        <v>9.1811455116292802</v>
      </c>
      <c r="CV76" s="29">
        <v>0</v>
      </c>
      <c r="CW76" s="29">
        <v>19.574187799417615</v>
      </c>
      <c r="CX76" s="29">
        <v>162.77009156584438</v>
      </c>
      <c r="CY76" s="29">
        <v>6.2066283603705283</v>
      </c>
      <c r="CZ76" s="29">
        <v>41.552898368927046</v>
      </c>
      <c r="DA76" s="29">
        <v>5.9622468906359014</v>
      </c>
      <c r="DB76" s="29">
        <v>0</v>
      </c>
      <c r="DC76" s="29">
        <v>6.0692139199853754</v>
      </c>
      <c r="DD76" s="29">
        <v>53.584359179548322</v>
      </c>
      <c r="DE76" s="75">
        <v>2022</v>
      </c>
      <c r="DF76" s="29">
        <v>0</v>
      </c>
      <c r="DG76" s="29">
        <v>0</v>
      </c>
      <c r="DH76" s="29">
        <v>0</v>
      </c>
      <c r="DI76" s="29">
        <v>0</v>
      </c>
      <c r="DJ76" s="29">
        <v>0</v>
      </c>
      <c r="DK76" s="29">
        <v>0</v>
      </c>
      <c r="DL76" s="29">
        <v>1010.2534665326775</v>
      </c>
      <c r="DM76" s="29">
        <v>0</v>
      </c>
      <c r="DN76" s="29">
        <v>0</v>
      </c>
      <c r="DO76" s="29">
        <v>0</v>
      </c>
      <c r="DP76" s="29">
        <v>0</v>
      </c>
      <c r="DQ76" s="29">
        <v>0</v>
      </c>
      <c r="DR76" s="29">
        <v>0</v>
      </c>
      <c r="DS76" s="29">
        <v>0</v>
      </c>
      <c r="DT76" s="29">
        <v>0</v>
      </c>
      <c r="DU76" s="29">
        <v>0</v>
      </c>
      <c r="DV76" s="29">
        <v>152.78362939069481</v>
      </c>
      <c r="DW76" s="29">
        <v>0</v>
      </c>
      <c r="DX76" s="29">
        <v>0</v>
      </c>
      <c r="DY76" s="29">
        <v>0</v>
      </c>
      <c r="DZ76" s="29">
        <v>0</v>
      </c>
      <c r="EA76" s="29">
        <v>0</v>
      </c>
      <c r="EB76" s="29">
        <v>0</v>
      </c>
      <c r="EC76" s="29">
        <v>0</v>
      </c>
      <c r="ED76" s="29">
        <v>0</v>
      </c>
      <c r="EE76" s="29">
        <v>0</v>
      </c>
      <c r="EF76" s="29">
        <v>5.4976919231313062</v>
      </c>
      <c r="EG76" s="29">
        <v>0</v>
      </c>
      <c r="EH76" s="29">
        <v>0</v>
      </c>
      <c r="EI76" s="29">
        <v>0</v>
      </c>
      <c r="EJ76" s="29">
        <v>0</v>
      </c>
      <c r="EK76" s="29">
        <v>0</v>
      </c>
      <c r="EL76" s="29">
        <v>0</v>
      </c>
      <c r="EM76" s="29">
        <v>0</v>
      </c>
      <c r="EN76" s="29">
        <v>0</v>
      </c>
      <c r="EO76" s="29">
        <v>0</v>
      </c>
      <c r="EP76" s="29">
        <v>0</v>
      </c>
      <c r="EQ76" s="29">
        <v>0</v>
      </c>
      <c r="ER76" s="29">
        <v>0</v>
      </c>
      <c r="ES76" s="29">
        <v>0</v>
      </c>
      <c r="ET76" s="29">
        <v>0</v>
      </c>
      <c r="EU76" s="29">
        <v>0</v>
      </c>
      <c r="EV76" s="29">
        <v>0</v>
      </c>
      <c r="EW76" s="29">
        <v>0</v>
      </c>
      <c r="EX76" s="29">
        <v>0</v>
      </c>
      <c r="EY76" s="29">
        <v>0</v>
      </c>
      <c r="EZ76" s="29">
        <v>22.315568026352217</v>
      </c>
      <c r="FA76" s="29">
        <v>0</v>
      </c>
      <c r="FB76" s="29">
        <v>0</v>
      </c>
      <c r="FC76" s="29">
        <v>0</v>
      </c>
      <c r="FD76" s="29">
        <v>0</v>
      </c>
      <c r="FE76" s="29">
        <v>0</v>
      </c>
      <c r="FF76" s="29">
        <v>0</v>
      </c>
      <c r="FG76" s="29">
        <v>0</v>
      </c>
      <c r="FH76" s="29">
        <v>0</v>
      </c>
      <c r="FI76" s="29">
        <v>0</v>
      </c>
      <c r="FJ76" s="29">
        <v>53.584359179548322</v>
      </c>
      <c r="FK76" s="29">
        <v>0</v>
      </c>
      <c r="FL76" s="29">
        <v>0</v>
      </c>
      <c r="FM76" s="29">
        <v>0</v>
      </c>
    </row>
    <row r="77" spans="1:172" ht="75" customHeight="1" x14ac:dyDescent="0.25">
      <c r="A77" s="107"/>
      <c r="B77" s="105"/>
      <c r="C77" s="10" t="s">
        <v>157</v>
      </c>
      <c r="D77" s="4"/>
      <c r="E77" s="10" t="s">
        <v>186</v>
      </c>
      <c r="F77" s="20">
        <v>3225.8</v>
      </c>
      <c r="G77" s="20">
        <v>523.33895762084148</v>
      </c>
      <c r="H77" s="20">
        <v>52.98</v>
      </c>
      <c r="I77" s="20">
        <v>0</v>
      </c>
      <c r="J77" s="51">
        <v>65.142205169856197</v>
      </c>
      <c r="K77" s="49">
        <v>0.11069548065215642</v>
      </c>
      <c r="L77" s="20">
        <v>2.5408000000000004</v>
      </c>
      <c r="M77" s="29">
        <v>641.4611627906977</v>
      </c>
      <c r="N77" s="29">
        <v>676.90721735193745</v>
      </c>
      <c r="O77" s="29">
        <v>88.476599999999991</v>
      </c>
      <c r="P77" s="29">
        <v>0</v>
      </c>
      <c r="Q77" s="29">
        <v>84.25749352610454</v>
      </c>
      <c r="R77" s="29">
        <v>19.208448000000001</v>
      </c>
      <c r="S77" s="29">
        <v>868.84975887804194</v>
      </c>
      <c r="T77" s="29">
        <v>559.97268465430045</v>
      </c>
      <c r="U77" s="29">
        <v>52.98</v>
      </c>
      <c r="V77" s="29">
        <v>0</v>
      </c>
      <c r="W77" s="29">
        <v>65.142205169856197</v>
      </c>
      <c r="X77" s="29">
        <v>2.5408000000000004</v>
      </c>
      <c r="Y77" s="29">
        <v>678.09488982415667</v>
      </c>
      <c r="Z77" s="29">
        <v>552.93076227632014</v>
      </c>
      <c r="AA77" s="29">
        <v>6576.4175610012317</v>
      </c>
      <c r="AB77" s="29">
        <v>1282.3151146380387</v>
      </c>
      <c r="AC77" s="29">
        <v>110.34069105981344</v>
      </c>
      <c r="AD77" s="29">
        <v>7.8891581280470362</v>
      </c>
      <c r="AE77" s="29"/>
      <c r="AF77" s="29">
        <v>22.032214861210409</v>
      </c>
      <c r="AG77" s="29"/>
      <c r="AH77" s="29">
        <v>140.26206404907089</v>
      </c>
      <c r="AI77" s="29">
        <v>142.7189951337451</v>
      </c>
      <c r="AJ77" s="29">
        <v>13.17489407383855</v>
      </c>
      <c r="AK77" s="29">
        <v>0</v>
      </c>
      <c r="AL77" s="29">
        <v>19.325643462052085</v>
      </c>
      <c r="AM77" s="29"/>
      <c r="AN77" s="29">
        <v>175.21953266963573</v>
      </c>
      <c r="AO77" s="29">
        <v>411.01693970787619</v>
      </c>
      <c r="AP77" s="29">
        <v>7.8891581280470362</v>
      </c>
      <c r="AQ77" s="29"/>
      <c r="AR77" s="29">
        <v>21.195646546258434</v>
      </c>
      <c r="AS77" s="29"/>
      <c r="AT77" s="29">
        <v>440.10174438218166</v>
      </c>
      <c r="AU77" s="29">
        <v>531.62549603986838</v>
      </c>
      <c r="AV77" s="29">
        <v>13.17489407383855</v>
      </c>
      <c r="AW77" s="29">
        <v>0</v>
      </c>
      <c r="AX77" s="29">
        <v>18.591844291689267</v>
      </c>
      <c r="AY77" s="29"/>
      <c r="AZ77" s="29">
        <v>563.39223440539627</v>
      </c>
      <c r="BA77" s="29">
        <v>150.84365076597038</v>
      </c>
      <c r="BB77" s="29">
        <v>7.8891581280470362</v>
      </c>
      <c r="BC77" s="29"/>
      <c r="BD77" s="29">
        <v>22.032214861210409</v>
      </c>
      <c r="BE77" s="29"/>
      <c r="BF77" s="29">
        <v>180.76502375522782</v>
      </c>
      <c r="BG77" s="29">
        <v>195.10711826115758</v>
      </c>
      <c r="BH77" s="29">
        <v>13.17489407383855</v>
      </c>
      <c r="BI77" s="29">
        <v>0</v>
      </c>
      <c r="BJ77" s="29">
        <v>19.325643462052085</v>
      </c>
      <c r="BK77" s="29"/>
      <c r="BL77" s="29">
        <v>227.60765579704821</v>
      </c>
      <c r="BM77" s="29">
        <v>3.1556456854546733</v>
      </c>
      <c r="BN77" s="29">
        <v>11.67289351785613</v>
      </c>
      <c r="BO77" s="29">
        <v>5.6338839313096107</v>
      </c>
      <c r="BP77" s="29">
        <v>42.630761314347659</v>
      </c>
      <c r="BQ77" s="29">
        <v>119.81444054632361</v>
      </c>
      <c r="BR77" s="29">
        <v>53.056891192930138</v>
      </c>
      <c r="BS77" s="29">
        <v>218.37169319930575</v>
      </c>
      <c r="BU77" s="77" t="s">
        <v>82</v>
      </c>
      <c r="BV77" s="29">
        <v>0</v>
      </c>
      <c r="BW77" s="29">
        <v>0</v>
      </c>
      <c r="BX77" s="29">
        <v>1282.3151146380387</v>
      </c>
      <c r="BY77" s="29">
        <v>1282.3151146380387</v>
      </c>
      <c r="BZ77" s="29">
        <v>0</v>
      </c>
      <c r="CA77" s="29">
        <v>0</v>
      </c>
      <c r="CB77" s="29">
        <v>0</v>
      </c>
      <c r="CC77" s="29">
        <v>0</v>
      </c>
      <c r="CD77" s="29">
        <v>0</v>
      </c>
      <c r="CE77" s="29">
        <v>0</v>
      </c>
      <c r="CF77" s="29">
        <v>0</v>
      </c>
      <c r="CG77" s="29">
        <v>0</v>
      </c>
      <c r="CH77" s="29">
        <v>0</v>
      </c>
      <c r="CI77" s="29">
        <v>0</v>
      </c>
      <c r="CJ77" s="29">
        <v>150.84365076597038</v>
      </c>
      <c r="CK77" s="29">
        <v>7.8891581280470362</v>
      </c>
      <c r="CL77" s="29">
        <v>0</v>
      </c>
      <c r="CM77" s="29">
        <v>22.032214861210409</v>
      </c>
      <c r="CN77" s="29">
        <v>180.76502375522782</v>
      </c>
      <c r="CO77" s="29">
        <v>150.84365076597038</v>
      </c>
      <c r="CP77" s="29">
        <v>7.8891581280470362</v>
      </c>
      <c r="CQ77" s="29">
        <v>0</v>
      </c>
      <c r="CR77" s="29">
        <v>22.032214861210409</v>
      </c>
      <c r="CS77" s="29">
        <v>180.76502375522782</v>
      </c>
      <c r="CT77" s="29">
        <v>195.10711826115758</v>
      </c>
      <c r="CU77" s="29">
        <v>13.17489407383855</v>
      </c>
      <c r="CV77" s="29">
        <v>0</v>
      </c>
      <c r="CW77" s="29">
        <v>28.497334350191732</v>
      </c>
      <c r="CX77" s="29">
        <v>236.77934668518785</v>
      </c>
      <c r="CY77" s="29">
        <v>5.4156544166115657</v>
      </c>
      <c r="CZ77" s="29">
        <v>38.8296437014817</v>
      </c>
      <c r="DA77" s="29">
        <v>8.5557919898670107</v>
      </c>
      <c r="DB77" s="29">
        <v>0</v>
      </c>
      <c r="DC77" s="29">
        <v>5.6714555015814279</v>
      </c>
      <c r="DD77" s="29">
        <v>53.056891192930138</v>
      </c>
      <c r="DE77" s="75">
        <v>2022</v>
      </c>
      <c r="DF77" s="29">
        <v>0</v>
      </c>
      <c r="DG77" s="29">
        <v>0</v>
      </c>
      <c r="DH77" s="29">
        <v>0</v>
      </c>
      <c r="DI77" s="29">
        <v>0</v>
      </c>
      <c r="DJ77" s="29">
        <v>0</v>
      </c>
      <c r="DK77" s="29">
        <v>0</v>
      </c>
      <c r="DL77" s="29">
        <v>1282.3151146380387</v>
      </c>
      <c r="DM77" s="29">
        <v>0</v>
      </c>
      <c r="DN77" s="29">
        <v>0</v>
      </c>
      <c r="DO77" s="29">
        <v>0</v>
      </c>
      <c r="DP77" s="29">
        <v>0</v>
      </c>
      <c r="DQ77" s="29">
        <v>0</v>
      </c>
      <c r="DR77" s="29">
        <v>0</v>
      </c>
      <c r="DS77" s="29">
        <v>0</v>
      </c>
      <c r="DT77" s="29">
        <v>0</v>
      </c>
      <c r="DU77" s="29">
        <v>0</v>
      </c>
      <c r="DV77" s="29">
        <v>150.84365076597038</v>
      </c>
      <c r="DW77" s="29">
        <v>0</v>
      </c>
      <c r="DX77" s="29">
        <v>0</v>
      </c>
      <c r="DY77" s="29">
        <v>0</v>
      </c>
      <c r="DZ77" s="29">
        <v>0</v>
      </c>
      <c r="EA77" s="29">
        <v>0</v>
      </c>
      <c r="EB77" s="29">
        <v>0</v>
      </c>
      <c r="EC77" s="29">
        <v>0</v>
      </c>
      <c r="ED77" s="29">
        <v>0</v>
      </c>
      <c r="EE77" s="29">
        <v>0</v>
      </c>
      <c r="EF77" s="29">
        <v>7.8891581280470362</v>
      </c>
      <c r="EG77" s="29">
        <v>0</v>
      </c>
      <c r="EH77" s="29">
        <v>0</v>
      </c>
      <c r="EI77" s="29">
        <v>0</v>
      </c>
      <c r="EJ77" s="29">
        <v>0</v>
      </c>
      <c r="EK77" s="29">
        <v>0</v>
      </c>
      <c r="EL77" s="29">
        <v>0</v>
      </c>
      <c r="EM77" s="29">
        <v>0</v>
      </c>
      <c r="EN77" s="29">
        <v>0</v>
      </c>
      <c r="EO77" s="29">
        <v>0</v>
      </c>
      <c r="EP77" s="29">
        <v>0</v>
      </c>
      <c r="EQ77" s="29">
        <v>0</v>
      </c>
      <c r="ER77" s="29">
        <v>0</v>
      </c>
      <c r="ES77" s="29">
        <v>0</v>
      </c>
      <c r="ET77" s="29">
        <v>0</v>
      </c>
      <c r="EU77" s="29">
        <v>0</v>
      </c>
      <c r="EV77" s="29">
        <v>0</v>
      </c>
      <c r="EW77" s="29">
        <v>0</v>
      </c>
      <c r="EX77" s="29">
        <v>0</v>
      </c>
      <c r="EY77" s="29">
        <v>0</v>
      </c>
      <c r="EZ77" s="29">
        <v>22.032214861210409</v>
      </c>
      <c r="FA77" s="29">
        <v>0</v>
      </c>
      <c r="FB77" s="29">
        <v>0</v>
      </c>
      <c r="FC77" s="29">
        <v>0</v>
      </c>
      <c r="FD77" s="29">
        <v>0</v>
      </c>
      <c r="FE77" s="29">
        <v>0</v>
      </c>
      <c r="FF77" s="29">
        <v>0</v>
      </c>
      <c r="FG77" s="29">
        <v>0</v>
      </c>
      <c r="FH77" s="29">
        <v>0</v>
      </c>
      <c r="FI77" s="29">
        <v>0</v>
      </c>
      <c r="FJ77" s="29">
        <v>53.056891192930138</v>
      </c>
      <c r="FK77" s="29">
        <v>0</v>
      </c>
      <c r="FL77" s="29">
        <v>0</v>
      </c>
      <c r="FM77" s="29">
        <v>0</v>
      </c>
    </row>
    <row r="78" spans="1:172" ht="30" customHeight="1" x14ac:dyDescent="0.25">
      <c r="A78" s="107"/>
      <c r="B78" s="105"/>
      <c r="C78" s="44" t="s">
        <v>158</v>
      </c>
      <c r="D78" s="4"/>
      <c r="E78" s="10" t="s">
        <v>186</v>
      </c>
      <c r="F78" s="20">
        <v>2142.94</v>
      </c>
      <c r="G78" s="20">
        <v>507.77199999999999</v>
      </c>
      <c r="H78" s="20">
        <v>42.688499999999998</v>
      </c>
      <c r="I78" s="20">
        <v>0</v>
      </c>
      <c r="J78" s="51">
        <v>46.420999999999999</v>
      </c>
      <c r="K78" s="49">
        <v>8.3763237716824285E-2</v>
      </c>
      <c r="L78" s="20">
        <v>3.2733333333333334</v>
      </c>
      <c r="M78" s="29">
        <v>596.88150000000007</v>
      </c>
      <c r="N78" s="29">
        <v>656.77230132416162</v>
      </c>
      <c r="O78" s="29">
        <v>71.289794999999998</v>
      </c>
      <c r="P78" s="29">
        <v>0</v>
      </c>
      <c r="Q78" s="29">
        <v>40.718361762682719</v>
      </c>
      <c r="R78" s="29">
        <v>24.746399999999998</v>
      </c>
      <c r="S78" s="29">
        <v>793.52685808684441</v>
      </c>
      <c r="T78" s="29">
        <v>693.83299999999997</v>
      </c>
      <c r="U78" s="29">
        <v>42.688499999999998</v>
      </c>
      <c r="V78" s="29">
        <v>0</v>
      </c>
      <c r="W78" s="29">
        <v>46.420999999999999</v>
      </c>
      <c r="X78" s="29">
        <v>3.2733333333333334</v>
      </c>
      <c r="Y78" s="29">
        <v>807.38300000000004</v>
      </c>
      <c r="Z78" s="29">
        <v>371.02918720000002</v>
      </c>
      <c r="AA78" s="29">
        <v>4421.6520865343145</v>
      </c>
      <c r="AB78" s="29">
        <v>1047.7164980837501</v>
      </c>
      <c r="AC78" s="29">
        <v>138.9034</v>
      </c>
      <c r="AD78" s="29">
        <v>13.471</v>
      </c>
      <c r="AE78" s="29">
        <v>0</v>
      </c>
      <c r="AF78" s="29">
        <v>20.172000000000001</v>
      </c>
      <c r="AG78" s="29">
        <v>0</v>
      </c>
      <c r="AH78" s="29">
        <v>172.54640000000001</v>
      </c>
      <c r="AI78" s="29">
        <v>179.66312770249357</v>
      </c>
      <c r="AJ78" s="29">
        <v>13.701000000000001</v>
      </c>
      <c r="AK78" s="29">
        <v>0</v>
      </c>
      <c r="AL78" s="29">
        <v>26.091259191745486</v>
      </c>
      <c r="AM78" s="29">
        <v>0</v>
      </c>
      <c r="AN78" s="29">
        <v>219.45538689423904</v>
      </c>
      <c r="AO78" s="29">
        <v>516.06093090392801</v>
      </c>
      <c r="AP78" s="29">
        <v>13.471</v>
      </c>
      <c r="AQ78" s="29">
        <v>0</v>
      </c>
      <c r="AR78" s="29">
        <v>19.32</v>
      </c>
      <c r="AS78" s="29">
        <v>0</v>
      </c>
      <c r="AT78" s="29">
        <v>548.85193090392806</v>
      </c>
      <c r="AU78" s="29">
        <v>667.49353098095605</v>
      </c>
      <c r="AV78" s="29">
        <v>13.701000000000001</v>
      </c>
      <c r="AW78" s="29">
        <v>0</v>
      </c>
      <c r="AX78" s="29">
        <v>24.98924883920894</v>
      </c>
      <c r="AY78" s="29">
        <v>0</v>
      </c>
      <c r="AZ78" s="29">
        <v>706.183779820165</v>
      </c>
      <c r="BA78" s="29">
        <v>209.05228579126938</v>
      </c>
      <c r="BB78" s="29">
        <v>13.471</v>
      </c>
      <c r="BC78" s="29">
        <v>0</v>
      </c>
      <c r="BD78" s="29">
        <v>20.172000000000001</v>
      </c>
      <c r="BE78" s="29">
        <v>0</v>
      </c>
      <c r="BF78" s="29">
        <v>242.69528579126938</v>
      </c>
      <c r="BG78" s="29">
        <v>270.39645911198005</v>
      </c>
      <c r="BH78" s="29">
        <v>13.701000000000001</v>
      </c>
      <c r="BI78" s="29">
        <v>0</v>
      </c>
      <c r="BJ78" s="29">
        <v>26.091259191745486</v>
      </c>
      <c r="BK78" s="29">
        <v>0</v>
      </c>
      <c r="BL78" s="29">
        <v>310.18871830372558</v>
      </c>
      <c r="BM78" s="29">
        <v>1.6906816116517027</v>
      </c>
      <c r="BN78" s="29">
        <v>6.2613333991617894</v>
      </c>
      <c r="BO78" s="29">
        <v>3.3776744164430377</v>
      </c>
      <c r="BP78" s="29">
        <v>55.557931227654713</v>
      </c>
      <c r="BQ78" s="29">
        <v>152.42518161372661</v>
      </c>
      <c r="BR78" s="29">
        <v>73.61541145635131</v>
      </c>
      <c r="BS78" s="29">
        <v>236.84926749713259</v>
      </c>
      <c r="BU78" s="77" t="s">
        <v>82</v>
      </c>
      <c r="BV78" s="29">
        <v>0</v>
      </c>
      <c r="BW78" s="29">
        <v>0</v>
      </c>
      <c r="BX78" s="29">
        <v>1047.7164980837501</v>
      </c>
      <c r="BY78" s="29">
        <v>1047.7164980837501</v>
      </c>
      <c r="BZ78" s="29">
        <v>0</v>
      </c>
      <c r="CA78" s="29">
        <v>0</v>
      </c>
      <c r="CB78" s="29">
        <v>0</v>
      </c>
      <c r="CC78" s="29">
        <v>0</v>
      </c>
      <c r="CD78" s="29">
        <v>0</v>
      </c>
      <c r="CE78" s="29">
        <v>0</v>
      </c>
      <c r="CF78" s="29">
        <v>0</v>
      </c>
      <c r="CG78" s="29">
        <v>0</v>
      </c>
      <c r="CH78" s="29">
        <v>0</v>
      </c>
      <c r="CI78" s="29">
        <v>0</v>
      </c>
      <c r="CJ78" s="29">
        <v>209.05228579126938</v>
      </c>
      <c r="CK78" s="29">
        <v>13.471</v>
      </c>
      <c r="CL78" s="29">
        <v>0</v>
      </c>
      <c r="CM78" s="29">
        <v>20.172000000000001</v>
      </c>
      <c r="CN78" s="29">
        <v>242.69528579126938</v>
      </c>
      <c r="CO78" s="29">
        <v>209.05228579126938</v>
      </c>
      <c r="CP78" s="29">
        <v>13.471</v>
      </c>
      <c r="CQ78" s="29">
        <v>0</v>
      </c>
      <c r="CR78" s="29">
        <v>20.172000000000001</v>
      </c>
      <c r="CS78" s="29">
        <v>242.69528579126938</v>
      </c>
      <c r="CT78" s="29">
        <v>270.39645911198005</v>
      </c>
      <c r="CU78" s="29">
        <v>22.496569999999998</v>
      </c>
      <c r="CV78" s="29">
        <v>0</v>
      </c>
      <c r="CW78" s="29">
        <v>26.091259191745486</v>
      </c>
      <c r="CX78" s="29">
        <v>318.98428830372558</v>
      </c>
      <c r="CY78" s="29">
        <v>3.2845395102537198</v>
      </c>
      <c r="CZ78" s="29">
        <v>53.813506442172169</v>
      </c>
      <c r="DA78" s="29">
        <v>14.609299500000001</v>
      </c>
      <c r="DB78" s="29">
        <v>0</v>
      </c>
      <c r="DC78" s="29">
        <v>5.1926055141791307</v>
      </c>
      <c r="DD78" s="29">
        <v>73.61541145635131</v>
      </c>
      <c r="DE78" s="75">
        <v>2017</v>
      </c>
      <c r="DF78" s="29">
        <v>0</v>
      </c>
      <c r="DG78" s="29">
        <v>1047.7164980837501</v>
      </c>
      <c r="DH78" s="29">
        <v>0</v>
      </c>
      <c r="DI78" s="29">
        <v>0</v>
      </c>
      <c r="DJ78" s="29">
        <v>0</v>
      </c>
      <c r="DK78" s="29">
        <v>0</v>
      </c>
      <c r="DL78" s="29">
        <v>0</v>
      </c>
      <c r="DM78" s="29">
        <v>0</v>
      </c>
      <c r="DN78" s="29">
        <v>0</v>
      </c>
      <c r="DO78" s="29">
        <v>0</v>
      </c>
      <c r="DP78" s="29">
        <v>0</v>
      </c>
      <c r="DQ78" s="29">
        <v>209.05228579126938</v>
      </c>
      <c r="DR78" s="29">
        <v>0</v>
      </c>
      <c r="DS78" s="29">
        <v>0</v>
      </c>
      <c r="DT78" s="29">
        <v>0</v>
      </c>
      <c r="DU78" s="29">
        <v>0</v>
      </c>
      <c r="DV78" s="29">
        <v>0</v>
      </c>
      <c r="DW78" s="29">
        <v>0</v>
      </c>
      <c r="DX78" s="29">
        <v>0</v>
      </c>
      <c r="DY78" s="29">
        <v>0</v>
      </c>
      <c r="DZ78" s="29">
        <v>0</v>
      </c>
      <c r="EA78" s="29">
        <v>13.471</v>
      </c>
      <c r="EB78" s="29">
        <v>0</v>
      </c>
      <c r="EC78" s="29">
        <v>0</v>
      </c>
      <c r="ED78" s="29">
        <v>0</v>
      </c>
      <c r="EE78" s="29">
        <v>0</v>
      </c>
      <c r="EF78" s="29">
        <v>0</v>
      </c>
      <c r="EG78" s="29">
        <v>0</v>
      </c>
      <c r="EH78" s="29">
        <v>0</v>
      </c>
      <c r="EI78" s="29">
        <v>0</v>
      </c>
      <c r="EJ78" s="29">
        <v>0</v>
      </c>
      <c r="EK78" s="29">
        <v>0</v>
      </c>
      <c r="EL78" s="29">
        <v>0</v>
      </c>
      <c r="EM78" s="29">
        <v>0</v>
      </c>
      <c r="EN78" s="29">
        <v>0</v>
      </c>
      <c r="EO78" s="29">
        <v>0</v>
      </c>
      <c r="EP78" s="29">
        <v>0</v>
      </c>
      <c r="EQ78" s="29">
        <v>0</v>
      </c>
      <c r="ER78" s="29">
        <v>0</v>
      </c>
      <c r="ES78" s="29">
        <v>0</v>
      </c>
      <c r="ET78" s="29">
        <v>0</v>
      </c>
      <c r="EU78" s="29">
        <v>20.172000000000001</v>
      </c>
      <c r="EV78" s="29">
        <v>0</v>
      </c>
      <c r="EW78" s="29">
        <v>0</v>
      </c>
      <c r="EX78" s="29">
        <v>0</v>
      </c>
      <c r="EY78" s="29">
        <v>0</v>
      </c>
      <c r="EZ78" s="29">
        <v>0</v>
      </c>
      <c r="FA78" s="29">
        <v>0</v>
      </c>
      <c r="FB78" s="29">
        <v>0</v>
      </c>
      <c r="FC78" s="29">
        <v>0</v>
      </c>
      <c r="FD78" s="29">
        <v>0</v>
      </c>
      <c r="FE78" s="29">
        <v>73.61541145635131</v>
      </c>
      <c r="FF78" s="29">
        <v>0</v>
      </c>
      <c r="FG78" s="29">
        <v>0</v>
      </c>
      <c r="FH78" s="29">
        <v>0</v>
      </c>
      <c r="FI78" s="29">
        <v>0</v>
      </c>
      <c r="FJ78" s="29">
        <v>0</v>
      </c>
      <c r="FK78" s="29">
        <v>0</v>
      </c>
      <c r="FL78" s="29">
        <v>0</v>
      </c>
      <c r="FM78" s="29">
        <v>0</v>
      </c>
    </row>
    <row r="79" spans="1:172" ht="30" customHeight="1" x14ac:dyDescent="0.25">
      <c r="A79" s="107"/>
      <c r="B79" s="105"/>
      <c r="C79" s="10" t="s">
        <v>159</v>
      </c>
      <c r="D79" s="4"/>
      <c r="E79" s="10" t="s">
        <v>186</v>
      </c>
      <c r="F79" s="20">
        <v>2877.1</v>
      </c>
      <c r="G79" s="20">
        <v>516.97546674739635</v>
      </c>
      <c r="H79" s="20">
        <v>48.72</v>
      </c>
      <c r="I79" s="20">
        <v>0</v>
      </c>
      <c r="J79" s="51">
        <v>64.35011464795241</v>
      </c>
      <c r="K79" s="49">
        <v>0.11069548065215642</v>
      </c>
      <c r="L79" s="20">
        <v>4.2966999999999995</v>
      </c>
      <c r="M79" s="29">
        <v>630.04558139534879</v>
      </c>
      <c r="N79" s="29">
        <v>668.67642765615301</v>
      </c>
      <c r="O79" s="29">
        <v>81.362399999999994</v>
      </c>
      <c r="P79" s="29">
        <v>0</v>
      </c>
      <c r="Q79" s="29">
        <v>83.232972451827493</v>
      </c>
      <c r="R79" s="29">
        <v>32.483051999999994</v>
      </c>
      <c r="S79" s="29">
        <v>865.75485210798047</v>
      </c>
      <c r="T79" s="29">
        <v>553.16374941971412</v>
      </c>
      <c r="U79" s="29">
        <v>48.72</v>
      </c>
      <c r="V79" s="29">
        <v>0</v>
      </c>
      <c r="W79" s="29">
        <v>64.35011464795241</v>
      </c>
      <c r="X79" s="29">
        <v>4.2966999999999995</v>
      </c>
      <c r="Y79" s="29">
        <v>666.23386406766656</v>
      </c>
      <c r="Z79" s="29">
        <v>493.16048612598439</v>
      </c>
      <c r="AA79" s="29">
        <v>5865.525130124819</v>
      </c>
      <c r="AB79" s="29">
        <v>1143.7004204616221</v>
      </c>
      <c r="AC79" s="29">
        <v>108.99901379634194</v>
      </c>
      <c r="AD79" s="29">
        <v>7.2548090599934243</v>
      </c>
      <c r="AE79" s="29"/>
      <c r="AF79" s="29">
        <v>21.764316215123614</v>
      </c>
      <c r="AG79" s="29"/>
      <c r="AH79" s="29">
        <v>138.01813907145896</v>
      </c>
      <c r="AI79" s="29">
        <v>140.9836169246976</v>
      </c>
      <c r="AJ79" s="29">
        <v>12.115531130189018</v>
      </c>
      <c r="AK79" s="29">
        <v>0</v>
      </c>
      <c r="AL79" s="29">
        <v>19.090655116538308</v>
      </c>
      <c r="AM79" s="29"/>
      <c r="AN79" s="29">
        <v>172.18980317142493</v>
      </c>
      <c r="AO79" s="29">
        <v>406.01921785557454</v>
      </c>
      <c r="AP79" s="29">
        <v>7.2548090599934243</v>
      </c>
      <c r="AQ79" s="29"/>
      <c r="AR79" s="29">
        <v>20.937920073979246</v>
      </c>
      <c r="AS79" s="29"/>
      <c r="AT79" s="29">
        <v>434.21194698954719</v>
      </c>
      <c r="AU79" s="29">
        <v>525.16124578125982</v>
      </c>
      <c r="AV79" s="29">
        <v>12.115531130189018</v>
      </c>
      <c r="AW79" s="29">
        <v>0</v>
      </c>
      <c r="AX79" s="29">
        <v>18.365778508227386</v>
      </c>
      <c r="AY79" s="29"/>
      <c r="AZ79" s="29">
        <v>555.64255541967623</v>
      </c>
      <c r="BA79" s="29">
        <v>149.00948157029237</v>
      </c>
      <c r="BB79" s="29">
        <v>7.2548090599934243</v>
      </c>
      <c r="BC79" s="29"/>
      <c r="BD79" s="29">
        <v>21.764316215123614</v>
      </c>
      <c r="BE79" s="29"/>
      <c r="BF79" s="29">
        <v>178.0286068454094</v>
      </c>
      <c r="BG79" s="29">
        <v>192.734731592213</v>
      </c>
      <c r="BH79" s="29">
        <v>12.115531130189018</v>
      </c>
      <c r="BI79" s="29">
        <v>0</v>
      </c>
      <c r="BJ79" s="29">
        <v>19.090655116538308</v>
      </c>
      <c r="BK79" s="29"/>
      <c r="BL79" s="29">
        <v>223.94091783894032</v>
      </c>
      <c r="BM79" s="29">
        <v>2.8640516281618287</v>
      </c>
      <c r="BN79" s="29">
        <v>10.556292121460341</v>
      </c>
      <c r="BO79" s="29">
        <v>5.107152509235398</v>
      </c>
      <c r="BP79" s="29">
        <v>41.528478362800698</v>
      </c>
      <c r="BQ79" s="29">
        <v>117.7736499006343</v>
      </c>
      <c r="BR79" s="29">
        <v>51.827832694939367</v>
      </c>
      <c r="BS79" s="29">
        <v>211.79509379931724</v>
      </c>
      <c r="BU79" s="77" t="s">
        <v>82</v>
      </c>
      <c r="BV79" s="29">
        <v>0</v>
      </c>
      <c r="BW79" s="29">
        <v>0</v>
      </c>
      <c r="BX79" s="29">
        <v>1143.7004204616221</v>
      </c>
      <c r="BY79" s="29">
        <v>1143.7004204616221</v>
      </c>
      <c r="BZ79" s="29">
        <v>0</v>
      </c>
      <c r="CA79" s="29">
        <v>0</v>
      </c>
      <c r="CB79" s="29">
        <v>0</v>
      </c>
      <c r="CC79" s="29">
        <v>0</v>
      </c>
      <c r="CD79" s="29">
        <v>0</v>
      </c>
      <c r="CE79" s="29">
        <v>0</v>
      </c>
      <c r="CF79" s="29">
        <v>0</v>
      </c>
      <c r="CG79" s="29">
        <v>0</v>
      </c>
      <c r="CH79" s="29">
        <v>0</v>
      </c>
      <c r="CI79" s="29">
        <v>0</v>
      </c>
      <c r="CJ79" s="29">
        <v>149.00948157029237</v>
      </c>
      <c r="CK79" s="29">
        <v>7.2548090599934243</v>
      </c>
      <c r="CL79" s="29">
        <v>0</v>
      </c>
      <c r="CM79" s="29">
        <v>21.764316215123614</v>
      </c>
      <c r="CN79" s="29">
        <v>178.0286068454094</v>
      </c>
      <c r="CO79" s="29">
        <v>149.00948157029237</v>
      </c>
      <c r="CP79" s="29">
        <v>7.2548090599934243</v>
      </c>
      <c r="CQ79" s="29">
        <v>0</v>
      </c>
      <c r="CR79" s="29">
        <v>21.764316215123614</v>
      </c>
      <c r="CS79" s="29">
        <v>178.0286068454094</v>
      </c>
      <c r="CT79" s="29">
        <v>192.734731592213</v>
      </c>
      <c r="CU79" s="29">
        <v>12.115531130189018</v>
      </c>
      <c r="CV79" s="29">
        <v>0</v>
      </c>
      <c r="CW79" s="29">
        <v>28.150823691250213</v>
      </c>
      <c r="CX79" s="29">
        <v>233.00108641365225</v>
      </c>
      <c r="CY79" s="29">
        <v>4.9085626082926677</v>
      </c>
      <c r="CZ79" s="29">
        <v>38.357498297981046</v>
      </c>
      <c r="DA79" s="29">
        <v>7.8678404255628687</v>
      </c>
      <c r="DB79" s="29">
        <v>0</v>
      </c>
      <c r="DC79" s="29">
        <v>5.6024939713954565</v>
      </c>
      <c r="DD79" s="29">
        <v>51.827832694939367</v>
      </c>
      <c r="DE79" s="75">
        <v>2022</v>
      </c>
      <c r="DF79" s="29">
        <v>0</v>
      </c>
      <c r="DG79" s="29">
        <v>0</v>
      </c>
      <c r="DH79" s="29">
        <v>0</v>
      </c>
      <c r="DI79" s="29">
        <v>0</v>
      </c>
      <c r="DJ79" s="29">
        <v>0</v>
      </c>
      <c r="DK79" s="29">
        <v>0</v>
      </c>
      <c r="DL79" s="29">
        <v>1143.7004204616221</v>
      </c>
      <c r="DM79" s="29">
        <v>0</v>
      </c>
      <c r="DN79" s="29">
        <v>0</v>
      </c>
      <c r="DO79" s="29">
        <v>0</v>
      </c>
      <c r="DP79" s="29">
        <v>0</v>
      </c>
      <c r="DQ79" s="29">
        <v>0</v>
      </c>
      <c r="DR79" s="29">
        <v>0</v>
      </c>
      <c r="DS79" s="29">
        <v>0</v>
      </c>
      <c r="DT79" s="29">
        <v>0</v>
      </c>
      <c r="DU79" s="29">
        <v>0</v>
      </c>
      <c r="DV79" s="29">
        <v>149.00948157029237</v>
      </c>
      <c r="DW79" s="29">
        <v>0</v>
      </c>
      <c r="DX79" s="29">
        <v>0</v>
      </c>
      <c r="DY79" s="29">
        <v>0</v>
      </c>
      <c r="DZ79" s="29">
        <v>0</v>
      </c>
      <c r="EA79" s="29">
        <v>0</v>
      </c>
      <c r="EB79" s="29">
        <v>0</v>
      </c>
      <c r="EC79" s="29">
        <v>0</v>
      </c>
      <c r="ED79" s="29">
        <v>0</v>
      </c>
      <c r="EE79" s="29">
        <v>0</v>
      </c>
      <c r="EF79" s="29">
        <v>7.2548090599934243</v>
      </c>
      <c r="EG79" s="29">
        <v>0</v>
      </c>
      <c r="EH79" s="29">
        <v>0</v>
      </c>
      <c r="EI79" s="29">
        <v>0</v>
      </c>
      <c r="EJ79" s="29">
        <v>0</v>
      </c>
      <c r="EK79" s="29">
        <v>0</v>
      </c>
      <c r="EL79" s="29">
        <v>0</v>
      </c>
      <c r="EM79" s="29">
        <v>0</v>
      </c>
      <c r="EN79" s="29">
        <v>0</v>
      </c>
      <c r="EO79" s="29">
        <v>0</v>
      </c>
      <c r="EP79" s="29">
        <v>0</v>
      </c>
      <c r="EQ79" s="29">
        <v>0</v>
      </c>
      <c r="ER79" s="29">
        <v>0</v>
      </c>
      <c r="ES79" s="29">
        <v>0</v>
      </c>
      <c r="ET79" s="29">
        <v>0</v>
      </c>
      <c r="EU79" s="29">
        <v>0</v>
      </c>
      <c r="EV79" s="29">
        <v>0</v>
      </c>
      <c r="EW79" s="29">
        <v>0</v>
      </c>
      <c r="EX79" s="29">
        <v>0</v>
      </c>
      <c r="EY79" s="29">
        <v>0</v>
      </c>
      <c r="EZ79" s="29">
        <v>21.764316215123614</v>
      </c>
      <c r="FA79" s="29">
        <v>0</v>
      </c>
      <c r="FB79" s="29">
        <v>0</v>
      </c>
      <c r="FC79" s="29">
        <v>0</v>
      </c>
      <c r="FD79" s="29">
        <v>0</v>
      </c>
      <c r="FE79" s="29">
        <v>0</v>
      </c>
      <c r="FF79" s="29">
        <v>0</v>
      </c>
      <c r="FG79" s="29">
        <v>0</v>
      </c>
      <c r="FH79" s="29">
        <v>0</v>
      </c>
      <c r="FI79" s="29">
        <v>0</v>
      </c>
      <c r="FJ79" s="29">
        <v>51.827832694939367</v>
      </c>
      <c r="FK79" s="29">
        <v>0</v>
      </c>
      <c r="FL79" s="29">
        <v>0</v>
      </c>
      <c r="FM79" s="29">
        <v>0</v>
      </c>
    </row>
    <row r="80" spans="1:172" ht="60" customHeight="1" x14ac:dyDescent="0.25">
      <c r="A80" s="107"/>
      <c r="B80" s="105"/>
      <c r="C80" s="10" t="s">
        <v>160</v>
      </c>
      <c r="D80" s="4"/>
      <c r="E80" s="10" t="s">
        <v>186</v>
      </c>
      <c r="F80" s="20">
        <v>2593.6999999999998</v>
      </c>
      <c r="G80" s="20">
        <v>774.60677918746228</v>
      </c>
      <c r="H80" s="20">
        <v>47.9</v>
      </c>
      <c r="I80" s="20">
        <v>0</v>
      </c>
      <c r="J80" s="51">
        <v>96.418569649747099</v>
      </c>
      <c r="K80" s="49">
        <v>0.11069548065215642</v>
      </c>
      <c r="L80" s="20">
        <v>3.3159000000000001</v>
      </c>
      <c r="M80" s="29">
        <v>918.92534883720941</v>
      </c>
      <c r="N80" s="29">
        <v>1001.9069129220326</v>
      </c>
      <c r="O80" s="29">
        <v>79.992999999999995</v>
      </c>
      <c r="P80" s="29">
        <v>0</v>
      </c>
      <c r="Q80" s="29">
        <v>124.71157503613506</v>
      </c>
      <c r="R80" s="29">
        <v>25.068203999999998</v>
      </c>
      <c r="S80" s="29">
        <v>1231.6796919581677</v>
      </c>
      <c r="T80" s="29">
        <v>828.8292537305847</v>
      </c>
      <c r="U80" s="29">
        <v>47.9</v>
      </c>
      <c r="V80" s="29">
        <v>0</v>
      </c>
      <c r="W80" s="29">
        <v>96.418569649747099</v>
      </c>
      <c r="X80" s="29">
        <v>3.3159000000000001</v>
      </c>
      <c r="Y80" s="29">
        <v>973.14782338033183</v>
      </c>
      <c r="Z80" s="29">
        <v>444.58320978240783</v>
      </c>
      <c r="AA80" s="29">
        <v>5706.14</v>
      </c>
      <c r="AB80" s="29">
        <v>1063.4169999999999</v>
      </c>
      <c r="AC80" s="29">
        <v>163.31795305994456</v>
      </c>
      <c r="AD80" s="29">
        <v>7.1327043098047005</v>
      </c>
      <c r="AE80" s="29"/>
      <c r="AF80" s="29">
        <v>32.610419582737904</v>
      </c>
      <c r="AG80" s="29"/>
      <c r="AH80" s="29">
        <v>203.06107695248716</v>
      </c>
      <c r="AI80" s="29">
        <v>211.24187209757764</v>
      </c>
      <c r="AJ80" s="29">
        <v>11.911616197373849</v>
      </c>
      <c r="AK80" s="29">
        <v>0</v>
      </c>
      <c r="AL80" s="29">
        <v>28.604357118605691</v>
      </c>
      <c r="AM80" s="29"/>
      <c r="AN80" s="29">
        <v>251.75784541355719</v>
      </c>
      <c r="AO80" s="29">
        <v>608.35621583759246</v>
      </c>
      <c r="AP80" s="29">
        <v>7.1327043098047005</v>
      </c>
      <c r="AQ80" s="29"/>
      <c r="AR80" s="29">
        <v>31.372194377870361</v>
      </c>
      <c r="AS80" s="29"/>
      <c r="AT80" s="29">
        <v>646.86111452526757</v>
      </c>
      <c r="AU80" s="29">
        <v>786.87188718659945</v>
      </c>
      <c r="AV80" s="29">
        <v>11.911616197373849</v>
      </c>
      <c r="AW80" s="29">
        <v>0</v>
      </c>
      <c r="AX80" s="29">
        <v>27.518243035852873</v>
      </c>
      <c r="AY80" s="29"/>
      <c r="AZ80" s="29">
        <v>826.30174641982615</v>
      </c>
      <c r="BA80" s="29">
        <v>207.20731343264617</v>
      </c>
      <c r="BB80" s="29">
        <v>7.1327043098047005</v>
      </c>
      <c r="BC80" s="29"/>
      <c r="BD80" s="29">
        <v>32.610419582737904</v>
      </c>
      <c r="BE80" s="29"/>
      <c r="BF80" s="29">
        <v>246.95043732518877</v>
      </c>
      <c r="BG80" s="29">
        <v>268.01009920664376</v>
      </c>
      <c r="BH80" s="29">
        <v>11.911616197373849</v>
      </c>
      <c r="BI80" s="29">
        <v>0</v>
      </c>
      <c r="BJ80" s="29">
        <v>28.604357118605691</v>
      </c>
      <c r="BK80" s="29"/>
      <c r="BL80" s="29">
        <v>308.52607252262328</v>
      </c>
      <c r="BM80" s="29">
        <v>1.765916009696145</v>
      </c>
      <c r="BN80" s="29">
        <v>6.9056371049963063</v>
      </c>
      <c r="BO80" s="29">
        <v>3.4467654266788839</v>
      </c>
      <c r="BP80" s="29">
        <v>58.170612557700061</v>
      </c>
      <c r="BQ80" s="29">
        <v>172.41206220539613</v>
      </c>
      <c r="BR80" s="29">
        <v>69.468457822675546</v>
      </c>
      <c r="BS80" s="29">
        <v>290.12160064777657</v>
      </c>
      <c r="BU80" s="77" t="s">
        <v>82</v>
      </c>
      <c r="BV80" s="29">
        <v>0</v>
      </c>
      <c r="BW80" s="29">
        <v>0</v>
      </c>
      <c r="BX80" s="29">
        <v>1063.4169999999999</v>
      </c>
      <c r="BY80" s="29">
        <v>1063.4169999999999</v>
      </c>
      <c r="BZ80" s="29">
        <v>0</v>
      </c>
      <c r="CA80" s="29">
        <v>0</v>
      </c>
      <c r="CB80" s="29">
        <v>0</v>
      </c>
      <c r="CC80" s="29">
        <v>0</v>
      </c>
      <c r="CD80" s="29">
        <v>0</v>
      </c>
      <c r="CE80" s="29">
        <v>0</v>
      </c>
      <c r="CF80" s="29">
        <v>0</v>
      </c>
      <c r="CG80" s="29">
        <v>0</v>
      </c>
      <c r="CH80" s="29">
        <v>0</v>
      </c>
      <c r="CI80" s="29">
        <v>0</v>
      </c>
      <c r="CJ80" s="29">
        <v>207.20731343264617</v>
      </c>
      <c r="CK80" s="29">
        <v>7.1327043098047005</v>
      </c>
      <c r="CL80" s="29">
        <v>0</v>
      </c>
      <c r="CM80" s="29">
        <v>32.610419582737904</v>
      </c>
      <c r="CN80" s="29">
        <v>246.95043732518877</v>
      </c>
      <c r="CO80" s="29">
        <v>207.20731343264617</v>
      </c>
      <c r="CP80" s="29">
        <v>7.1327043098047005</v>
      </c>
      <c r="CQ80" s="29">
        <v>0</v>
      </c>
      <c r="CR80" s="29">
        <v>32.610419582737904</v>
      </c>
      <c r="CS80" s="29">
        <v>246.95043732518877</v>
      </c>
      <c r="CT80" s="29">
        <v>268.01009920664376</v>
      </c>
      <c r="CU80" s="29">
        <v>11.911616197373849</v>
      </c>
      <c r="CV80" s="29">
        <v>0</v>
      </c>
      <c r="CW80" s="29">
        <v>42.17960091635868</v>
      </c>
      <c r="CX80" s="29">
        <v>322.10131632037633</v>
      </c>
      <c r="CY80" s="29">
        <v>3.3014984606342868</v>
      </c>
      <c r="CZ80" s="29">
        <v>53.338580126343544</v>
      </c>
      <c r="DA80" s="29">
        <v>7.7354178239831981</v>
      </c>
      <c r="DB80" s="29">
        <v>0</v>
      </c>
      <c r="DC80" s="29">
        <v>8.3944598723487989</v>
      </c>
      <c r="DD80" s="29">
        <v>69.468457822675546</v>
      </c>
      <c r="DE80" s="75">
        <v>2022</v>
      </c>
      <c r="DF80" s="29">
        <v>0</v>
      </c>
      <c r="DG80" s="29">
        <v>0</v>
      </c>
      <c r="DH80" s="29">
        <v>0</v>
      </c>
      <c r="DI80" s="29">
        <v>0</v>
      </c>
      <c r="DJ80" s="29">
        <v>0</v>
      </c>
      <c r="DK80" s="29">
        <v>0</v>
      </c>
      <c r="DL80" s="29">
        <v>1063.4169999999999</v>
      </c>
      <c r="DM80" s="29">
        <v>0</v>
      </c>
      <c r="DN80" s="29">
        <v>0</v>
      </c>
      <c r="DO80" s="29">
        <v>0</v>
      </c>
      <c r="DP80" s="29">
        <v>0</v>
      </c>
      <c r="DQ80" s="29">
        <v>0</v>
      </c>
      <c r="DR80" s="29">
        <v>0</v>
      </c>
      <c r="DS80" s="29">
        <v>0</v>
      </c>
      <c r="DT80" s="29">
        <v>0</v>
      </c>
      <c r="DU80" s="29">
        <v>0</v>
      </c>
      <c r="DV80" s="29">
        <v>207.20731343264617</v>
      </c>
      <c r="DW80" s="29">
        <v>0</v>
      </c>
      <c r="DX80" s="29">
        <v>0</v>
      </c>
      <c r="DY80" s="29">
        <v>0</v>
      </c>
      <c r="DZ80" s="29">
        <v>0</v>
      </c>
      <c r="EA80" s="29">
        <v>0</v>
      </c>
      <c r="EB80" s="29">
        <v>0</v>
      </c>
      <c r="EC80" s="29">
        <v>0</v>
      </c>
      <c r="ED80" s="29">
        <v>0</v>
      </c>
      <c r="EE80" s="29">
        <v>0</v>
      </c>
      <c r="EF80" s="29">
        <v>7.1327043098047005</v>
      </c>
      <c r="EG80" s="29">
        <v>0</v>
      </c>
      <c r="EH80" s="29">
        <v>0</v>
      </c>
      <c r="EI80" s="29">
        <v>0</v>
      </c>
      <c r="EJ80" s="29">
        <v>0</v>
      </c>
      <c r="EK80" s="29">
        <v>0</v>
      </c>
      <c r="EL80" s="29">
        <v>0</v>
      </c>
      <c r="EM80" s="29">
        <v>0</v>
      </c>
      <c r="EN80" s="29">
        <v>0</v>
      </c>
      <c r="EO80" s="29">
        <v>0</v>
      </c>
      <c r="EP80" s="29">
        <v>0</v>
      </c>
      <c r="EQ80" s="29">
        <v>0</v>
      </c>
      <c r="ER80" s="29">
        <v>0</v>
      </c>
      <c r="ES80" s="29">
        <v>0</v>
      </c>
      <c r="ET80" s="29">
        <v>0</v>
      </c>
      <c r="EU80" s="29">
        <v>0</v>
      </c>
      <c r="EV80" s="29">
        <v>0</v>
      </c>
      <c r="EW80" s="29">
        <v>0</v>
      </c>
      <c r="EX80" s="29">
        <v>0</v>
      </c>
      <c r="EY80" s="29">
        <v>0</v>
      </c>
      <c r="EZ80" s="29">
        <v>32.610419582737904</v>
      </c>
      <c r="FA80" s="29">
        <v>0</v>
      </c>
      <c r="FB80" s="29">
        <v>0</v>
      </c>
      <c r="FC80" s="29">
        <v>0</v>
      </c>
      <c r="FD80" s="29">
        <v>0</v>
      </c>
      <c r="FE80" s="29">
        <v>0</v>
      </c>
      <c r="FF80" s="29">
        <v>0</v>
      </c>
      <c r="FG80" s="29">
        <v>0</v>
      </c>
      <c r="FH80" s="29">
        <v>0</v>
      </c>
      <c r="FI80" s="29">
        <v>0</v>
      </c>
      <c r="FJ80" s="29">
        <v>69.468457822675546</v>
      </c>
      <c r="FK80" s="29">
        <v>0</v>
      </c>
      <c r="FL80" s="29">
        <v>0</v>
      </c>
      <c r="FM80" s="29">
        <v>0</v>
      </c>
    </row>
    <row r="81" spans="1:169" ht="60" customHeight="1" x14ac:dyDescent="0.25">
      <c r="A81" s="107"/>
      <c r="B81" s="105"/>
      <c r="C81" s="10" t="s">
        <v>161</v>
      </c>
      <c r="D81" s="4"/>
      <c r="E81" s="10" t="s">
        <v>186</v>
      </c>
      <c r="F81" s="20">
        <v>2078</v>
      </c>
      <c r="G81" s="20">
        <v>357.61892177541131</v>
      </c>
      <c r="H81" s="20">
        <v>47.46</v>
      </c>
      <c r="I81" s="20">
        <v>0</v>
      </c>
      <c r="J81" s="51">
        <v>44.51433403854216</v>
      </c>
      <c r="K81" s="49">
        <v>0.11069548065215642</v>
      </c>
      <c r="L81" s="20">
        <v>2.734626</v>
      </c>
      <c r="M81" s="29">
        <v>449.59325581395342</v>
      </c>
      <c r="N81" s="29">
        <v>462.55839678340323</v>
      </c>
      <c r="O81" s="29">
        <v>79.258200000000002</v>
      </c>
      <c r="P81" s="29">
        <v>0</v>
      </c>
      <c r="Q81" s="29">
        <v>57.576592660496829</v>
      </c>
      <c r="R81" s="29">
        <v>20.67377256</v>
      </c>
      <c r="S81" s="29">
        <v>620.06696200390013</v>
      </c>
      <c r="T81" s="29">
        <v>382.65224629969015</v>
      </c>
      <c r="U81" s="29">
        <v>47.46</v>
      </c>
      <c r="V81" s="29">
        <v>0</v>
      </c>
      <c r="W81" s="29">
        <v>44.51433403854216</v>
      </c>
      <c r="X81" s="29">
        <v>2.734626</v>
      </c>
      <c r="Y81" s="29">
        <v>474.62658033823232</v>
      </c>
      <c r="Z81" s="29">
        <v>356.18765081846152</v>
      </c>
      <c r="AA81" s="29">
        <v>4236.405137256048</v>
      </c>
      <c r="AB81" s="29">
        <v>826.04340263433699</v>
      </c>
      <c r="AC81" s="29">
        <v>75.400308710350046</v>
      </c>
      <c r="AD81" s="29">
        <v>7.0671846877522153</v>
      </c>
      <c r="AE81" s="29"/>
      <c r="AF81" s="29">
        <v>15.055513846723189</v>
      </c>
      <c r="AG81" s="29"/>
      <c r="AH81" s="29">
        <v>97.52300724482545</v>
      </c>
      <c r="AI81" s="29">
        <v>97.525728618846315</v>
      </c>
      <c r="AJ81" s="29">
        <v>11.802198428546198</v>
      </c>
      <c r="AK81" s="29">
        <v>0</v>
      </c>
      <c r="AL81" s="29">
        <v>13.206002872276635</v>
      </c>
      <c r="AM81" s="29"/>
      <c r="AN81" s="29">
        <v>122.53392991966913</v>
      </c>
      <c r="AO81" s="29">
        <v>280.86469136175441</v>
      </c>
      <c r="AP81" s="29">
        <v>7.0671846877522153</v>
      </c>
      <c r="AQ81" s="29"/>
      <c r="AR81" s="29">
        <v>14.483852489531913</v>
      </c>
      <c r="AS81" s="29"/>
      <c r="AT81" s="29">
        <v>302.41572853903853</v>
      </c>
      <c r="AU81" s="29">
        <v>363.28145251482914</v>
      </c>
      <c r="AV81" s="29">
        <v>11.802198428546198</v>
      </c>
      <c r="AW81" s="29">
        <v>0</v>
      </c>
      <c r="AX81" s="29">
        <v>12.704567876307989</v>
      </c>
      <c r="AY81" s="29"/>
      <c r="AZ81" s="29">
        <v>387.78821881968332</v>
      </c>
      <c r="BA81" s="29">
        <v>103.07763822672608</v>
      </c>
      <c r="BB81" s="29">
        <v>7.0671846877522153</v>
      </c>
      <c r="BC81" s="29"/>
      <c r="BD81" s="29">
        <v>15.055513846723189</v>
      </c>
      <c r="BE81" s="29"/>
      <c r="BF81" s="29">
        <v>125.20033676120148</v>
      </c>
      <c r="BG81" s="29">
        <v>133.32467657378956</v>
      </c>
      <c r="BH81" s="29">
        <v>11.802198428546198</v>
      </c>
      <c r="BI81" s="29">
        <v>0</v>
      </c>
      <c r="BJ81" s="29">
        <v>13.206002872276635</v>
      </c>
      <c r="BK81" s="29"/>
      <c r="BL81" s="29">
        <v>158.33287787461239</v>
      </c>
      <c r="BM81" s="29">
        <v>2.9068491564089327</v>
      </c>
      <c r="BN81" s="29">
        <v>10.924532854944527</v>
      </c>
      <c r="BO81" s="29">
        <v>5.2171312346668808</v>
      </c>
      <c r="BP81" s="29">
        <v>30.949182485889263</v>
      </c>
      <c r="BQ81" s="29">
        <v>83.691948419237391</v>
      </c>
      <c r="BR81" s="29">
        <v>38.073783609450984</v>
      </c>
      <c r="BS81" s="29">
        <v>161.43009340557944</v>
      </c>
      <c r="BU81" s="77" t="s">
        <v>82</v>
      </c>
      <c r="BV81" s="29">
        <v>0</v>
      </c>
      <c r="BW81" s="29">
        <v>0</v>
      </c>
      <c r="BX81" s="29">
        <v>826.04340263433699</v>
      </c>
      <c r="BY81" s="29">
        <v>826.04340263433699</v>
      </c>
      <c r="BZ81" s="29">
        <v>0</v>
      </c>
      <c r="CA81" s="29">
        <v>0</v>
      </c>
      <c r="CB81" s="29">
        <v>0</v>
      </c>
      <c r="CC81" s="29">
        <v>0</v>
      </c>
      <c r="CD81" s="29">
        <v>0</v>
      </c>
      <c r="CE81" s="29">
        <v>0</v>
      </c>
      <c r="CF81" s="29">
        <v>0</v>
      </c>
      <c r="CG81" s="29">
        <v>0</v>
      </c>
      <c r="CH81" s="29">
        <v>0</v>
      </c>
      <c r="CI81" s="29">
        <v>0</v>
      </c>
      <c r="CJ81" s="29">
        <v>103.07763822672608</v>
      </c>
      <c r="CK81" s="29">
        <v>7.0671846877522153</v>
      </c>
      <c r="CL81" s="29">
        <v>0</v>
      </c>
      <c r="CM81" s="29">
        <v>15.055513846723189</v>
      </c>
      <c r="CN81" s="29">
        <v>125.20033676120148</v>
      </c>
      <c r="CO81" s="29">
        <v>103.07763822672608</v>
      </c>
      <c r="CP81" s="29">
        <v>7.0671846877522153</v>
      </c>
      <c r="CQ81" s="29">
        <v>0</v>
      </c>
      <c r="CR81" s="29">
        <v>15.055513846723189</v>
      </c>
      <c r="CS81" s="29">
        <v>125.20033676120148</v>
      </c>
      <c r="CT81" s="29">
        <v>133.32467657378956</v>
      </c>
      <c r="CU81" s="29">
        <v>11.802198428546198</v>
      </c>
      <c r="CV81" s="29">
        <v>0</v>
      </c>
      <c r="CW81" s="29">
        <v>19.473394509209193</v>
      </c>
      <c r="CX81" s="29">
        <v>164.60026951154495</v>
      </c>
      <c r="CY81" s="29">
        <v>5.0184814708119223</v>
      </c>
      <c r="CZ81" s="29">
        <v>26.533884227873262</v>
      </c>
      <c r="DA81" s="29">
        <v>7.6643617938672772</v>
      </c>
      <c r="DB81" s="29">
        <v>0</v>
      </c>
      <c r="DC81" s="29">
        <v>3.8755375877104448</v>
      </c>
      <c r="DD81" s="29">
        <v>38.073783609450984</v>
      </c>
      <c r="DE81" s="75">
        <v>2022</v>
      </c>
      <c r="DF81" s="29">
        <v>0</v>
      </c>
      <c r="DG81" s="29">
        <v>0</v>
      </c>
      <c r="DH81" s="29">
        <v>0</v>
      </c>
      <c r="DI81" s="29">
        <v>0</v>
      </c>
      <c r="DJ81" s="29">
        <v>0</v>
      </c>
      <c r="DK81" s="29">
        <v>0</v>
      </c>
      <c r="DL81" s="29">
        <v>826.04340263433699</v>
      </c>
      <c r="DM81" s="29">
        <v>0</v>
      </c>
      <c r="DN81" s="29">
        <v>0</v>
      </c>
      <c r="DO81" s="29">
        <v>0</v>
      </c>
      <c r="DP81" s="29">
        <v>0</v>
      </c>
      <c r="DQ81" s="29">
        <v>0</v>
      </c>
      <c r="DR81" s="29">
        <v>0</v>
      </c>
      <c r="DS81" s="29">
        <v>0</v>
      </c>
      <c r="DT81" s="29">
        <v>0</v>
      </c>
      <c r="DU81" s="29">
        <v>0</v>
      </c>
      <c r="DV81" s="29">
        <v>103.07763822672608</v>
      </c>
      <c r="DW81" s="29">
        <v>0</v>
      </c>
      <c r="DX81" s="29">
        <v>0</v>
      </c>
      <c r="DY81" s="29">
        <v>0</v>
      </c>
      <c r="DZ81" s="29">
        <v>0</v>
      </c>
      <c r="EA81" s="29">
        <v>0</v>
      </c>
      <c r="EB81" s="29">
        <v>0</v>
      </c>
      <c r="EC81" s="29">
        <v>0</v>
      </c>
      <c r="ED81" s="29">
        <v>0</v>
      </c>
      <c r="EE81" s="29">
        <v>0</v>
      </c>
      <c r="EF81" s="29">
        <v>7.0671846877522153</v>
      </c>
      <c r="EG81" s="29">
        <v>0</v>
      </c>
      <c r="EH81" s="29">
        <v>0</v>
      </c>
      <c r="EI81" s="29">
        <v>0</v>
      </c>
      <c r="EJ81" s="29">
        <v>0</v>
      </c>
      <c r="EK81" s="29">
        <v>0</v>
      </c>
      <c r="EL81" s="29">
        <v>0</v>
      </c>
      <c r="EM81" s="29">
        <v>0</v>
      </c>
      <c r="EN81" s="29">
        <v>0</v>
      </c>
      <c r="EO81" s="29">
        <v>0</v>
      </c>
      <c r="EP81" s="29">
        <v>0</v>
      </c>
      <c r="EQ81" s="29">
        <v>0</v>
      </c>
      <c r="ER81" s="29">
        <v>0</v>
      </c>
      <c r="ES81" s="29">
        <v>0</v>
      </c>
      <c r="ET81" s="29">
        <v>0</v>
      </c>
      <c r="EU81" s="29">
        <v>0</v>
      </c>
      <c r="EV81" s="29">
        <v>0</v>
      </c>
      <c r="EW81" s="29">
        <v>0</v>
      </c>
      <c r="EX81" s="29">
        <v>0</v>
      </c>
      <c r="EY81" s="29">
        <v>0</v>
      </c>
      <c r="EZ81" s="29">
        <v>15.055513846723189</v>
      </c>
      <c r="FA81" s="29">
        <v>0</v>
      </c>
      <c r="FB81" s="29">
        <v>0</v>
      </c>
      <c r="FC81" s="29">
        <v>0</v>
      </c>
      <c r="FD81" s="29">
        <v>0</v>
      </c>
      <c r="FE81" s="29">
        <v>0</v>
      </c>
      <c r="FF81" s="29">
        <v>0</v>
      </c>
      <c r="FG81" s="29">
        <v>0</v>
      </c>
      <c r="FH81" s="29">
        <v>0</v>
      </c>
      <c r="FI81" s="29">
        <v>0</v>
      </c>
      <c r="FJ81" s="29">
        <v>38.073783609450984</v>
      </c>
      <c r="FK81" s="29">
        <v>0</v>
      </c>
      <c r="FL81" s="29">
        <v>0</v>
      </c>
      <c r="FM81" s="29">
        <v>0</v>
      </c>
    </row>
    <row r="82" spans="1:169" ht="15" customHeight="1" x14ac:dyDescent="0.25">
      <c r="A82" s="107"/>
      <c r="B82" s="105"/>
      <c r="C82" s="12" t="s">
        <v>36</v>
      </c>
      <c r="D82" s="14"/>
      <c r="E82" s="14"/>
      <c r="F82" s="32">
        <v>87270.06</v>
      </c>
      <c r="G82" s="32">
        <v>17044.67123279228</v>
      </c>
      <c r="H82" s="32">
        <v>1732.7040000000006</v>
      </c>
      <c r="I82" s="32">
        <v>710.92689846421445</v>
      </c>
      <c r="J82" s="32">
        <v>2203.7512846898862</v>
      </c>
      <c r="K82" s="32"/>
      <c r="L82" s="32">
        <v>115.97797133333333</v>
      </c>
      <c r="M82" s="32">
        <v>21692.053415946379</v>
      </c>
      <c r="N82" s="32">
        <v>17886.302731592106</v>
      </c>
      <c r="O82" s="32">
        <v>2893.6156799999999</v>
      </c>
      <c r="P82" s="32">
        <v>667.30353066316422</v>
      </c>
      <c r="Q82" s="32">
        <v>2166.5772414408962</v>
      </c>
      <c r="R82" s="32">
        <v>876.79346328000008</v>
      </c>
      <c r="S82" s="32">
        <v>24490.592646976162</v>
      </c>
      <c r="T82" s="32">
        <v>18819.63939908774</v>
      </c>
      <c r="U82" s="32">
        <v>1732.7040000000006</v>
      </c>
      <c r="V82" s="32">
        <v>710.92689846421445</v>
      </c>
      <c r="W82" s="32">
        <v>2203.7512846898862</v>
      </c>
      <c r="X82" s="32">
        <v>115.97797133333333</v>
      </c>
      <c r="Y82" s="32">
        <v>23569.770582241843</v>
      </c>
      <c r="Z82" s="32">
        <v>22020.635024237778</v>
      </c>
      <c r="AA82" s="32">
        <v>163299.89836430337</v>
      </c>
      <c r="AB82" s="32">
        <v>32063.566755408559</v>
      </c>
      <c r="AC82" s="32">
        <v>4176.1286270503997</v>
      </c>
      <c r="AD82" s="32">
        <v>292.05826622155803</v>
      </c>
      <c r="AE82" s="32">
        <v>140.08569956939741</v>
      </c>
      <c r="AF82" s="32">
        <v>663.1358785077922</v>
      </c>
      <c r="AG82" s="32">
        <v>0</v>
      </c>
      <c r="AH82" s="32">
        <v>5271.4084713491475</v>
      </c>
      <c r="AI82" s="32">
        <v>4425.7092955996768</v>
      </c>
      <c r="AJ82" s="32">
        <v>463.11418459000203</v>
      </c>
      <c r="AK82" s="32">
        <v>131.4898650199035</v>
      </c>
      <c r="AL82" s="32">
        <v>595.79661081343045</v>
      </c>
      <c r="AM82" s="32">
        <v>0</v>
      </c>
      <c r="AN82" s="32">
        <v>5616.1099560230132</v>
      </c>
      <c r="AO82" s="32">
        <v>12539.576806713305</v>
      </c>
      <c r="AP82" s="32">
        <v>243.47068750074493</v>
      </c>
      <c r="AQ82" s="32">
        <v>521.81652100256497</v>
      </c>
      <c r="AR82" s="32">
        <v>634.61087975930036</v>
      </c>
      <c r="AS82" s="32">
        <v>0</v>
      </c>
      <c r="AT82" s="32">
        <v>13939.474894975916</v>
      </c>
      <c r="AU82" s="32">
        <v>13178.511818078123</v>
      </c>
      <c r="AV82" s="32">
        <v>381.97292812624408</v>
      </c>
      <c r="AW82" s="32">
        <v>489.79720358816667</v>
      </c>
      <c r="AX82" s="32">
        <v>569.83796805718953</v>
      </c>
      <c r="AY82" s="32">
        <v>0</v>
      </c>
      <c r="AZ82" s="32">
        <v>14620.119917849717</v>
      </c>
      <c r="BA82" s="32">
        <v>4545.4184783962319</v>
      </c>
      <c r="BB82" s="32">
        <v>245.75226622155799</v>
      </c>
      <c r="BC82" s="32">
        <v>191.50721406754764</v>
      </c>
      <c r="BD82" s="32">
        <v>663.1358785077922</v>
      </c>
      <c r="BE82" s="32">
        <v>0</v>
      </c>
      <c r="BF82" s="32">
        <v>5645.8138371931291</v>
      </c>
      <c r="BG82" s="32">
        <v>4764.6293415956507</v>
      </c>
      <c r="BH82" s="32">
        <v>385.783164590002</v>
      </c>
      <c r="BI82" s="32">
        <v>179.75609077502585</v>
      </c>
      <c r="BJ82" s="32">
        <v>595.79661081343045</v>
      </c>
      <c r="BK82" s="32">
        <v>0</v>
      </c>
      <c r="BL82" s="32">
        <v>5925.9652077741093</v>
      </c>
      <c r="BM82" s="32">
        <v>3.920976476007505</v>
      </c>
      <c r="BN82" s="32">
        <v>11.169532075104964</v>
      </c>
      <c r="BO82" s="32">
        <v>5.4106910235222534</v>
      </c>
      <c r="BP82" s="32">
        <v>1605.9059185719575</v>
      </c>
      <c r="BQ82" s="32">
        <v>3770.7070024987088</v>
      </c>
      <c r="BR82" s="32">
        <v>1665.4716893227114</v>
      </c>
      <c r="BS82" s="32">
        <v>7613.0046992470025</v>
      </c>
      <c r="BU82" s="33">
        <v>0</v>
      </c>
      <c r="BV82" s="32">
        <v>7819.3363971020281</v>
      </c>
      <c r="BW82" s="32">
        <v>7672</v>
      </c>
      <c r="BX82" s="32">
        <v>30025.366755408562</v>
      </c>
      <c r="BY82" s="32">
        <v>45516.703152510592</v>
      </c>
      <c r="BZ82" s="32">
        <v>796</v>
      </c>
      <c r="CA82" s="32">
        <v>46.305999999999997</v>
      </c>
      <c r="CB82" s="32">
        <v>0</v>
      </c>
      <c r="CC82" s="32">
        <v>0</v>
      </c>
      <c r="CD82" s="32">
        <v>842.30600000000004</v>
      </c>
      <c r="CE82" s="32">
        <v>0</v>
      </c>
      <c r="CF82" s="32">
        <v>12.686981361072244</v>
      </c>
      <c r="CG82" s="32">
        <v>521.81652100256497</v>
      </c>
      <c r="CH82" s="32">
        <v>28.793108253546833</v>
      </c>
      <c r="CI82" s="32">
        <v>563.296610617184</v>
      </c>
      <c r="CJ82" s="32">
        <v>4545.4184783962319</v>
      </c>
      <c r="CK82" s="32">
        <v>233.06528486048575</v>
      </c>
      <c r="CL82" s="32">
        <v>0</v>
      </c>
      <c r="CM82" s="32">
        <v>633.20633867612241</v>
      </c>
      <c r="CN82" s="32">
        <v>5411.6901019328398</v>
      </c>
      <c r="CO82" s="32">
        <v>5341.418478396231</v>
      </c>
      <c r="CP82" s="32">
        <v>292.05826622155803</v>
      </c>
      <c r="CQ82" s="32">
        <v>521.81652100256497</v>
      </c>
      <c r="CR82" s="32">
        <v>661.99944692966926</v>
      </c>
      <c r="CS82" s="32">
        <v>6817.2927125500237</v>
      </c>
      <c r="CT82" s="32">
        <v>5634.3534688527443</v>
      </c>
      <c r="CU82" s="32">
        <v>487.73730459000205</v>
      </c>
      <c r="CV82" s="32">
        <v>489.79720358816667</v>
      </c>
      <c r="CW82" s="32">
        <v>689.39658961975556</v>
      </c>
      <c r="CX82" s="32">
        <v>7301.2845666506655</v>
      </c>
      <c r="CY82" s="32">
        <v>6.2340678187524157</v>
      </c>
      <c r="CZ82" s="32">
        <v>1419.5311180536892</v>
      </c>
      <c r="DA82" s="32">
        <v>316.7371897172797</v>
      </c>
      <c r="DB82" s="32">
        <v>105.40693724251813</v>
      </c>
      <c r="DC82" s="32">
        <v>174.29111584203804</v>
      </c>
      <c r="DD82" s="32">
        <v>2015.9663608555252</v>
      </c>
      <c r="DE82" s="33"/>
      <c r="DF82" s="32">
        <v>7819.3363971020281</v>
      </c>
      <c r="DG82" s="32">
        <v>3357.6978692387497</v>
      </c>
      <c r="DH82" s="32">
        <v>0</v>
      </c>
      <c r="DI82" s="32">
        <v>0</v>
      </c>
      <c r="DJ82" s="32">
        <v>8086.2902622256315</v>
      </c>
      <c r="DK82" s="32">
        <v>14835.475019154675</v>
      </c>
      <c r="DL82" s="32">
        <v>11417.903604789504</v>
      </c>
      <c r="DM82" s="32">
        <v>0</v>
      </c>
      <c r="DN82" s="32">
        <v>0</v>
      </c>
      <c r="DO82" s="32">
        <v>0</v>
      </c>
      <c r="DP82" s="32">
        <v>796</v>
      </c>
      <c r="DQ82" s="32">
        <v>677.20997209738482</v>
      </c>
      <c r="DR82" s="32">
        <v>0</v>
      </c>
      <c r="DS82" s="32">
        <v>0</v>
      </c>
      <c r="DT82" s="32">
        <v>1283.6023349196823</v>
      </c>
      <c r="DU82" s="32">
        <v>1610.548329340284</v>
      </c>
      <c r="DV82" s="32">
        <v>974.05784203888072</v>
      </c>
      <c r="DW82" s="32">
        <v>0</v>
      </c>
      <c r="DX82" s="32">
        <v>0</v>
      </c>
      <c r="DY82" s="32">
        <v>0</v>
      </c>
      <c r="DZ82" s="32">
        <v>46.305999999999997</v>
      </c>
      <c r="EA82" s="32">
        <v>35.335999999999999</v>
      </c>
      <c r="EB82" s="32">
        <v>0</v>
      </c>
      <c r="EC82" s="32">
        <v>0</v>
      </c>
      <c r="ED82" s="32">
        <v>73.44153999155904</v>
      </c>
      <c r="EE82" s="32">
        <v>88.689742941955728</v>
      </c>
      <c r="EF82" s="32">
        <v>48.284983288043264</v>
      </c>
      <c r="EG82" s="32">
        <v>0</v>
      </c>
      <c r="EH82" s="32">
        <v>0</v>
      </c>
      <c r="EI82" s="32">
        <v>0</v>
      </c>
      <c r="EJ82" s="32">
        <v>0</v>
      </c>
      <c r="EK82" s="32">
        <v>0</v>
      </c>
      <c r="EL82" s="32">
        <v>0</v>
      </c>
      <c r="EM82" s="32">
        <v>0</v>
      </c>
      <c r="EN82" s="32">
        <v>0</v>
      </c>
      <c r="EO82" s="32">
        <v>154.43518414296449</v>
      </c>
      <c r="EP82" s="32">
        <v>367.38133685960042</v>
      </c>
      <c r="EQ82" s="32">
        <v>0</v>
      </c>
      <c r="ER82" s="32">
        <v>0</v>
      </c>
      <c r="ES82" s="32">
        <v>0</v>
      </c>
      <c r="ET82" s="32">
        <v>0</v>
      </c>
      <c r="EU82" s="32">
        <v>57.771000000000001</v>
      </c>
      <c r="EV82" s="32">
        <v>0</v>
      </c>
      <c r="EW82" s="32">
        <v>0</v>
      </c>
      <c r="EX82" s="32">
        <v>195.58218011765518</v>
      </c>
      <c r="EY82" s="32">
        <v>243.75811353951701</v>
      </c>
      <c r="EZ82" s="32">
        <v>164.88815327249705</v>
      </c>
      <c r="FA82" s="32">
        <v>0</v>
      </c>
      <c r="FB82" s="32">
        <v>0</v>
      </c>
      <c r="FC82" s="32">
        <v>0</v>
      </c>
      <c r="FD82" s="32">
        <v>260.71177365068513</v>
      </c>
      <c r="FE82" s="32">
        <v>232.21912461436949</v>
      </c>
      <c r="FF82" s="32">
        <v>0</v>
      </c>
      <c r="FG82" s="32">
        <v>0</v>
      </c>
      <c r="FH82" s="32">
        <v>477.01404210175997</v>
      </c>
      <c r="FI82" s="32">
        <v>621.31442113805826</v>
      </c>
      <c r="FJ82" s="32">
        <v>424.70699935065215</v>
      </c>
      <c r="FK82" s="32">
        <v>0</v>
      </c>
      <c r="FL82" s="32">
        <v>0</v>
      </c>
      <c r="FM82" s="32">
        <v>0</v>
      </c>
    </row>
    <row r="83" spans="1:169" ht="45" customHeight="1" x14ac:dyDescent="0.25">
      <c r="A83" s="107"/>
      <c r="B83" s="106"/>
      <c r="C83" s="10" t="s">
        <v>162</v>
      </c>
      <c r="D83" s="4"/>
      <c r="E83" s="10" t="s">
        <v>55</v>
      </c>
      <c r="F83" s="20">
        <v>2115.1999999999998</v>
      </c>
      <c r="G83" s="20">
        <v>281.49418604651163</v>
      </c>
      <c r="H83" s="20">
        <v>47.44</v>
      </c>
      <c r="I83" s="20">
        <v>0</v>
      </c>
      <c r="J83" s="51">
        <v>13.088995198084712</v>
      </c>
      <c r="K83" s="49">
        <v>4.6498278994373268E-2</v>
      </c>
      <c r="L83" s="20">
        <v>0.67929499999999998</v>
      </c>
      <c r="M83" s="29">
        <v>342.02318124459634</v>
      </c>
      <c r="N83" s="29">
        <v>246.91372657921573</v>
      </c>
      <c r="O83" s="29">
        <v>79.224799999999988</v>
      </c>
      <c r="P83" s="29">
        <v>0</v>
      </c>
      <c r="Q83" s="29">
        <v>11.481063346020772</v>
      </c>
      <c r="R83" s="29">
        <v>5.1354701999999994</v>
      </c>
      <c r="S83" s="29">
        <v>342.75506012523653</v>
      </c>
      <c r="T83" s="29">
        <v>295.5688953488372</v>
      </c>
      <c r="U83" s="29">
        <v>47.44</v>
      </c>
      <c r="V83" s="29">
        <v>0</v>
      </c>
      <c r="W83" s="29">
        <v>13.088995198084712</v>
      </c>
      <c r="X83" s="29">
        <v>0.67929499999999998</v>
      </c>
      <c r="Y83" s="29">
        <v>356.09789054692192</v>
      </c>
      <c r="Z83" s="29">
        <v>204.50650410229647</v>
      </c>
      <c r="AA83" s="29">
        <v>2749.7599999999993</v>
      </c>
      <c r="AB83" s="29">
        <v>401.88799999999992</v>
      </c>
      <c r="AC83" s="29">
        <v>59.601690216944874</v>
      </c>
      <c r="AD83" s="29">
        <v>5.0506116764628786</v>
      </c>
      <c r="AE83" s="29"/>
      <c r="AF83" s="29">
        <v>4.1762062347566582</v>
      </c>
      <c r="AG83" s="29"/>
      <c r="AH83" s="29">
        <v>68.828508128164415</v>
      </c>
      <c r="AI83" s="29">
        <v>52.279855753234713</v>
      </c>
      <c r="AJ83" s="29">
        <v>8.4345214996930071</v>
      </c>
      <c r="AK83" s="29">
        <v>0</v>
      </c>
      <c r="AL83" s="29">
        <v>3.6631756373708595</v>
      </c>
      <c r="AM83" s="29"/>
      <c r="AN83" s="29">
        <v>64.377552890298574</v>
      </c>
      <c r="AO83" s="29">
        <v>191.74282517399305</v>
      </c>
      <c r="AP83" s="29">
        <v>5.0506116764628786</v>
      </c>
      <c r="AQ83" s="29"/>
      <c r="AR83" s="29">
        <v>3.8820044294807348</v>
      </c>
      <c r="AS83" s="29"/>
      <c r="AT83" s="29">
        <v>200.67544127993665</v>
      </c>
      <c r="AU83" s="29">
        <v>168.18796925601507</v>
      </c>
      <c r="AV83" s="29">
        <v>8.4345214996930071</v>
      </c>
      <c r="AW83" s="29">
        <v>0</v>
      </c>
      <c r="AX83" s="29">
        <v>3.4051153728686003</v>
      </c>
      <c r="AY83" s="29"/>
      <c r="AZ83" s="29">
        <v>180.02760612857668</v>
      </c>
      <c r="BA83" s="29">
        <v>67.980845930232562</v>
      </c>
      <c r="BB83" s="29">
        <v>5.0506116764628786</v>
      </c>
      <c r="BC83" s="29"/>
      <c r="BD83" s="29">
        <v>3.9266985594254136</v>
      </c>
      <c r="BE83" s="29"/>
      <c r="BF83" s="29">
        <v>76.958156166120858</v>
      </c>
      <c r="BG83" s="29">
        <v>59.629664968880604</v>
      </c>
      <c r="BH83" s="29">
        <v>8.4345214996930071</v>
      </c>
      <c r="BI83" s="29">
        <v>0</v>
      </c>
      <c r="BJ83" s="29">
        <v>3.4443190038062315</v>
      </c>
      <c r="BK83" s="29"/>
      <c r="BL83" s="29">
        <v>71.508505472379838</v>
      </c>
      <c r="BM83" s="29">
        <v>3.1766740877955106</v>
      </c>
      <c r="BN83" s="29">
        <v>15.274101895439891</v>
      </c>
      <c r="BO83" s="29">
        <v>5.6201426298194583</v>
      </c>
      <c r="BP83" s="29">
        <v>22.823202571167101</v>
      </c>
      <c r="BQ83" s="29">
        <v>58.681901800653939</v>
      </c>
      <c r="BR83" s="29">
        <v>25.034240756629433</v>
      </c>
      <c r="BS83" s="29">
        <v>135.39504262937731</v>
      </c>
      <c r="BU83" s="77" t="s">
        <v>82</v>
      </c>
      <c r="BV83" s="29">
        <v>0</v>
      </c>
      <c r="BW83" s="29">
        <v>0</v>
      </c>
      <c r="BX83" s="29">
        <v>401.88799999999992</v>
      </c>
      <c r="BY83" s="29">
        <v>401.88799999999992</v>
      </c>
      <c r="BZ83" s="29">
        <v>0</v>
      </c>
      <c r="CA83" s="29">
        <v>0</v>
      </c>
      <c r="CB83" s="29">
        <v>0</v>
      </c>
      <c r="CC83" s="29">
        <v>0</v>
      </c>
      <c r="CD83" s="29">
        <v>0</v>
      </c>
      <c r="CE83" s="29">
        <v>0</v>
      </c>
      <c r="CF83" s="29">
        <v>0</v>
      </c>
      <c r="CG83" s="29">
        <v>0</v>
      </c>
      <c r="CH83" s="29">
        <v>0</v>
      </c>
      <c r="CI83" s="29">
        <v>0</v>
      </c>
      <c r="CJ83" s="29">
        <v>67.980845930232562</v>
      </c>
      <c r="CK83" s="29">
        <v>5.0506116764628786</v>
      </c>
      <c r="CL83" s="29">
        <v>0</v>
      </c>
      <c r="CM83" s="29">
        <v>3.9266985594254136</v>
      </c>
      <c r="CN83" s="29">
        <v>76.958156166120858</v>
      </c>
      <c r="CO83" s="29">
        <v>67.980845930232562</v>
      </c>
      <c r="CP83" s="29">
        <v>5.0506116764628786</v>
      </c>
      <c r="CQ83" s="29">
        <v>0</v>
      </c>
      <c r="CR83" s="29">
        <v>3.9266985594254136</v>
      </c>
      <c r="CS83" s="29">
        <v>76.958156166120858</v>
      </c>
      <c r="CT83" s="29">
        <v>59.629664968880604</v>
      </c>
      <c r="CU83" s="29">
        <v>8.4345214996930071</v>
      </c>
      <c r="CV83" s="29">
        <v>0</v>
      </c>
      <c r="CW83" s="29">
        <v>3.4443190038062315</v>
      </c>
      <c r="CX83" s="29">
        <v>71.508505472379838</v>
      </c>
      <c r="CY83" s="29">
        <v>5.6201426298194583</v>
      </c>
      <c r="CZ83" s="29">
        <v>18.488899584582615</v>
      </c>
      <c r="DA83" s="29">
        <v>5.4773883631239917</v>
      </c>
      <c r="DB83" s="29">
        <v>0</v>
      </c>
      <c r="DC83" s="29">
        <v>1.0679528089228254</v>
      </c>
      <c r="DD83" s="29">
        <v>25.034240756629433</v>
      </c>
      <c r="DE83" s="75">
        <v>2022</v>
      </c>
      <c r="DF83" s="29">
        <v>0</v>
      </c>
      <c r="DG83" s="29">
        <v>0</v>
      </c>
      <c r="DH83" s="29">
        <v>0</v>
      </c>
      <c r="DI83" s="29">
        <v>0</v>
      </c>
      <c r="DJ83" s="29">
        <v>0</v>
      </c>
      <c r="DK83" s="29">
        <v>0</v>
      </c>
      <c r="DL83" s="29">
        <v>401.88799999999992</v>
      </c>
      <c r="DM83" s="29">
        <v>0</v>
      </c>
      <c r="DN83" s="29">
        <v>0</v>
      </c>
      <c r="DO83" s="29">
        <v>0</v>
      </c>
      <c r="DP83" s="29">
        <v>0</v>
      </c>
      <c r="DQ83" s="29">
        <v>0</v>
      </c>
      <c r="DR83" s="29">
        <v>0</v>
      </c>
      <c r="DS83" s="29">
        <v>0</v>
      </c>
      <c r="DT83" s="29">
        <v>0</v>
      </c>
      <c r="DU83" s="29">
        <v>0</v>
      </c>
      <c r="DV83" s="29">
        <v>67.980845930232562</v>
      </c>
      <c r="DW83" s="29">
        <v>0</v>
      </c>
      <c r="DX83" s="29">
        <v>0</v>
      </c>
      <c r="DY83" s="29">
        <v>0</v>
      </c>
      <c r="DZ83" s="29">
        <v>0</v>
      </c>
      <c r="EA83" s="29">
        <v>0</v>
      </c>
      <c r="EB83" s="29">
        <v>0</v>
      </c>
      <c r="EC83" s="29">
        <v>0</v>
      </c>
      <c r="ED83" s="29">
        <v>0</v>
      </c>
      <c r="EE83" s="29">
        <v>0</v>
      </c>
      <c r="EF83" s="29">
        <v>5.0506116764628786</v>
      </c>
      <c r="EG83" s="29">
        <v>0</v>
      </c>
      <c r="EH83" s="29">
        <v>0</v>
      </c>
      <c r="EI83" s="29">
        <v>0</v>
      </c>
      <c r="EJ83" s="29">
        <v>0</v>
      </c>
      <c r="EK83" s="29">
        <v>0</v>
      </c>
      <c r="EL83" s="29">
        <v>0</v>
      </c>
      <c r="EM83" s="29">
        <v>0</v>
      </c>
      <c r="EN83" s="29">
        <v>0</v>
      </c>
      <c r="EO83" s="29">
        <v>0</v>
      </c>
      <c r="EP83" s="29">
        <v>0</v>
      </c>
      <c r="EQ83" s="29">
        <v>0</v>
      </c>
      <c r="ER83" s="29">
        <v>0</v>
      </c>
      <c r="ES83" s="29">
        <v>0</v>
      </c>
      <c r="ET83" s="29">
        <v>0</v>
      </c>
      <c r="EU83" s="29">
        <v>0</v>
      </c>
      <c r="EV83" s="29">
        <v>0</v>
      </c>
      <c r="EW83" s="29">
        <v>0</v>
      </c>
      <c r="EX83" s="29">
        <v>0</v>
      </c>
      <c r="EY83" s="29">
        <v>0</v>
      </c>
      <c r="EZ83" s="29">
        <v>3.9266985594254136</v>
      </c>
      <c r="FA83" s="29">
        <v>0</v>
      </c>
      <c r="FB83" s="29">
        <v>0</v>
      </c>
      <c r="FC83" s="29">
        <v>0</v>
      </c>
      <c r="FD83" s="29">
        <v>0</v>
      </c>
      <c r="FE83" s="29">
        <v>0</v>
      </c>
      <c r="FF83" s="29">
        <v>0</v>
      </c>
      <c r="FG83" s="29">
        <v>0</v>
      </c>
      <c r="FH83" s="29">
        <v>0</v>
      </c>
      <c r="FI83" s="29">
        <v>0</v>
      </c>
      <c r="FJ83" s="29">
        <v>25.034240756629433</v>
      </c>
      <c r="FK83" s="29">
        <v>0</v>
      </c>
      <c r="FL83" s="29">
        <v>0</v>
      </c>
      <c r="FM83" s="29">
        <v>0</v>
      </c>
    </row>
    <row r="84" spans="1:169" ht="30" customHeight="1" x14ac:dyDescent="0.25">
      <c r="A84" s="107"/>
      <c r="B84" s="106"/>
      <c r="C84" s="10" t="s">
        <v>163</v>
      </c>
      <c r="D84" s="4"/>
      <c r="E84" s="10" t="s">
        <v>186</v>
      </c>
      <c r="F84" s="20">
        <v>1376</v>
      </c>
      <c r="G84" s="20">
        <v>214.16191860465116</v>
      </c>
      <c r="H84" s="20">
        <v>12.1</v>
      </c>
      <c r="I84" s="20">
        <v>0</v>
      </c>
      <c r="J84" s="51">
        <v>9.9581606412493286</v>
      </c>
      <c r="K84" s="49">
        <v>4.6498278994373268E-2</v>
      </c>
      <c r="L84" s="20">
        <v>0.21793620000000002</v>
      </c>
      <c r="M84" s="29">
        <v>236.22007924590048</v>
      </c>
      <c r="N84" s="29">
        <v>277.00545941480533</v>
      </c>
      <c r="O84" s="29">
        <v>20.206999999999997</v>
      </c>
      <c r="P84" s="29">
        <v>0</v>
      </c>
      <c r="Q84" s="29">
        <v>12.880277134834159</v>
      </c>
      <c r="R84" s="29">
        <v>1.6475976720000001</v>
      </c>
      <c r="S84" s="29">
        <v>311.7403342216395</v>
      </c>
      <c r="T84" s="29">
        <v>224.87001453488372</v>
      </c>
      <c r="U84" s="29">
        <v>12.1</v>
      </c>
      <c r="V84" s="29">
        <v>0</v>
      </c>
      <c r="W84" s="29">
        <v>9.9581606412493286</v>
      </c>
      <c r="X84" s="29">
        <v>0.21793620000000002</v>
      </c>
      <c r="Y84" s="29">
        <v>246.92817517613304</v>
      </c>
      <c r="Z84" s="29">
        <v>133.03751401510968</v>
      </c>
      <c r="AA84" s="29">
        <v>1788.8</v>
      </c>
      <c r="AB84" s="29">
        <v>261.44</v>
      </c>
      <c r="AC84" s="29">
        <v>45.345207686925029</v>
      </c>
      <c r="AD84" s="29">
        <v>1.2882040743086178</v>
      </c>
      <c r="AE84" s="29"/>
      <c r="AF84" s="29">
        <v>3.1772746438763462</v>
      </c>
      <c r="AG84" s="29"/>
      <c r="AH84" s="29">
        <v>49.81068640510999</v>
      </c>
      <c r="AI84" s="29">
        <v>58.651277357876793</v>
      </c>
      <c r="AJ84" s="29">
        <v>2.1513008040953916</v>
      </c>
      <c r="AK84" s="29">
        <v>0</v>
      </c>
      <c r="AL84" s="29">
        <v>2.7869588843143398</v>
      </c>
      <c r="AM84" s="29"/>
      <c r="AN84" s="29">
        <v>63.589537046286523</v>
      </c>
      <c r="AO84" s="29">
        <v>145.87871918304381</v>
      </c>
      <c r="AP84" s="29">
        <v>1.2882040743086178</v>
      </c>
      <c r="AQ84" s="29"/>
      <c r="AR84" s="29">
        <v>2.9534447170144356</v>
      </c>
      <c r="AS84" s="29"/>
      <c r="AT84" s="29">
        <v>150.12036797436687</v>
      </c>
      <c r="AU84" s="29">
        <v>188.68528022826942</v>
      </c>
      <c r="AV84" s="29">
        <v>2.1513008040953916</v>
      </c>
      <c r="AW84" s="29">
        <v>0</v>
      </c>
      <c r="AX84" s="29">
        <v>2.590625588278535</v>
      </c>
      <c r="AY84" s="29"/>
      <c r="AZ84" s="29">
        <v>193.42720662064335</v>
      </c>
      <c r="BA84" s="29">
        <v>51.720103343023261</v>
      </c>
      <c r="BB84" s="29">
        <v>1.2882040743086178</v>
      </c>
      <c r="BC84" s="29"/>
      <c r="BD84" s="29">
        <v>2.9874481923747984</v>
      </c>
      <c r="BE84" s="29"/>
      <c r="BF84" s="29">
        <v>55.995755609706677</v>
      </c>
      <c r="BG84" s="29">
        <v>66.896818448675489</v>
      </c>
      <c r="BH84" s="29">
        <v>2.1513008040953916</v>
      </c>
      <c r="BI84" s="29">
        <v>0</v>
      </c>
      <c r="BJ84" s="29">
        <v>2.6204518697225305</v>
      </c>
      <c r="BK84" s="29"/>
      <c r="BL84" s="29">
        <v>71.668571122493404</v>
      </c>
      <c r="BM84" s="29">
        <v>2.0921289915709296</v>
      </c>
      <c r="BN84" s="29">
        <v>9.2479234501290257</v>
      </c>
      <c r="BO84" s="29">
        <v>3.6479030613454806</v>
      </c>
      <c r="BP84" s="29">
        <v>13.887544593651086</v>
      </c>
      <c r="BQ84" s="29">
        <v>39.708911123597346</v>
      </c>
      <c r="BR84" s="29">
        <v>15.479683422590616</v>
      </c>
      <c r="BS84" s="29">
        <v>73.57109551379196</v>
      </c>
      <c r="BU84" s="77" t="s">
        <v>82</v>
      </c>
      <c r="BV84" s="29">
        <v>0</v>
      </c>
      <c r="BW84" s="29">
        <v>0</v>
      </c>
      <c r="BX84" s="29">
        <v>261.44</v>
      </c>
      <c r="BY84" s="29">
        <v>261.44</v>
      </c>
      <c r="BZ84" s="29">
        <v>0</v>
      </c>
      <c r="CA84" s="29">
        <v>0</v>
      </c>
      <c r="CB84" s="29">
        <v>0</v>
      </c>
      <c r="CC84" s="29">
        <v>0</v>
      </c>
      <c r="CD84" s="29">
        <v>0</v>
      </c>
      <c r="CE84" s="29">
        <v>0</v>
      </c>
      <c r="CF84" s="29">
        <v>0</v>
      </c>
      <c r="CG84" s="29">
        <v>0</v>
      </c>
      <c r="CH84" s="29">
        <v>0</v>
      </c>
      <c r="CI84" s="29">
        <v>0</v>
      </c>
      <c r="CJ84" s="29">
        <v>51.720103343023261</v>
      </c>
      <c r="CK84" s="29">
        <v>1.2882040743086178</v>
      </c>
      <c r="CL84" s="29">
        <v>0</v>
      </c>
      <c r="CM84" s="29">
        <v>2.9874481923747984</v>
      </c>
      <c r="CN84" s="29">
        <v>55.995755609706677</v>
      </c>
      <c r="CO84" s="29">
        <v>51.720103343023261</v>
      </c>
      <c r="CP84" s="29">
        <v>1.2882040743086178</v>
      </c>
      <c r="CQ84" s="29">
        <v>0</v>
      </c>
      <c r="CR84" s="29">
        <v>2.9874481923747984</v>
      </c>
      <c r="CS84" s="29">
        <v>55.995755609706677</v>
      </c>
      <c r="CT84" s="29">
        <v>66.896818448675489</v>
      </c>
      <c r="CU84" s="29">
        <v>2.1513008040953916</v>
      </c>
      <c r="CV84" s="29">
        <v>0</v>
      </c>
      <c r="CW84" s="29">
        <v>3.8640831404502478</v>
      </c>
      <c r="CX84" s="29">
        <v>72.912202393221122</v>
      </c>
      <c r="CY84" s="29">
        <v>3.5856823881143236</v>
      </c>
      <c r="CZ84" s="29">
        <v>13.313607664728192</v>
      </c>
      <c r="DA84" s="29">
        <v>1.397057318587696</v>
      </c>
      <c r="DB84" s="29">
        <v>0</v>
      </c>
      <c r="DC84" s="29">
        <v>0.76901843927473013</v>
      </c>
      <c r="DD84" s="29">
        <v>15.479683422590616</v>
      </c>
      <c r="DE84" s="75">
        <v>2022</v>
      </c>
      <c r="DF84" s="29">
        <v>0</v>
      </c>
      <c r="DG84" s="29">
        <v>0</v>
      </c>
      <c r="DH84" s="29">
        <v>0</v>
      </c>
      <c r="DI84" s="29">
        <v>0</v>
      </c>
      <c r="DJ84" s="29">
        <v>0</v>
      </c>
      <c r="DK84" s="29">
        <v>0</v>
      </c>
      <c r="DL84" s="29">
        <v>261.44</v>
      </c>
      <c r="DM84" s="29">
        <v>0</v>
      </c>
      <c r="DN84" s="29">
        <v>0</v>
      </c>
      <c r="DO84" s="29">
        <v>0</v>
      </c>
      <c r="DP84" s="29">
        <v>0</v>
      </c>
      <c r="DQ84" s="29">
        <v>0</v>
      </c>
      <c r="DR84" s="29">
        <v>0</v>
      </c>
      <c r="DS84" s="29">
        <v>0</v>
      </c>
      <c r="DT84" s="29">
        <v>0</v>
      </c>
      <c r="DU84" s="29">
        <v>0</v>
      </c>
      <c r="DV84" s="29">
        <v>51.720103343023261</v>
      </c>
      <c r="DW84" s="29">
        <v>0</v>
      </c>
      <c r="DX84" s="29">
        <v>0</v>
      </c>
      <c r="DY84" s="29">
        <v>0</v>
      </c>
      <c r="DZ84" s="29">
        <v>0</v>
      </c>
      <c r="EA84" s="29">
        <v>0</v>
      </c>
      <c r="EB84" s="29">
        <v>0</v>
      </c>
      <c r="EC84" s="29">
        <v>0</v>
      </c>
      <c r="ED84" s="29">
        <v>0</v>
      </c>
      <c r="EE84" s="29">
        <v>0</v>
      </c>
      <c r="EF84" s="29">
        <v>1.2882040743086178</v>
      </c>
      <c r="EG84" s="29">
        <v>0</v>
      </c>
      <c r="EH84" s="29">
        <v>0</v>
      </c>
      <c r="EI84" s="29">
        <v>0</v>
      </c>
      <c r="EJ84" s="29">
        <v>0</v>
      </c>
      <c r="EK84" s="29">
        <v>0</v>
      </c>
      <c r="EL84" s="29">
        <v>0</v>
      </c>
      <c r="EM84" s="29">
        <v>0</v>
      </c>
      <c r="EN84" s="29">
        <v>0</v>
      </c>
      <c r="EO84" s="29">
        <v>0</v>
      </c>
      <c r="EP84" s="29">
        <v>0</v>
      </c>
      <c r="EQ84" s="29">
        <v>0</v>
      </c>
      <c r="ER84" s="29">
        <v>0</v>
      </c>
      <c r="ES84" s="29">
        <v>0</v>
      </c>
      <c r="ET84" s="29">
        <v>0</v>
      </c>
      <c r="EU84" s="29">
        <v>0</v>
      </c>
      <c r="EV84" s="29">
        <v>0</v>
      </c>
      <c r="EW84" s="29">
        <v>0</v>
      </c>
      <c r="EX84" s="29">
        <v>0</v>
      </c>
      <c r="EY84" s="29">
        <v>0</v>
      </c>
      <c r="EZ84" s="29">
        <v>2.9874481923747984</v>
      </c>
      <c r="FA84" s="29">
        <v>0</v>
      </c>
      <c r="FB84" s="29">
        <v>0</v>
      </c>
      <c r="FC84" s="29">
        <v>0</v>
      </c>
      <c r="FD84" s="29">
        <v>0</v>
      </c>
      <c r="FE84" s="29">
        <v>0</v>
      </c>
      <c r="FF84" s="29">
        <v>0</v>
      </c>
      <c r="FG84" s="29">
        <v>0</v>
      </c>
      <c r="FH84" s="29">
        <v>0</v>
      </c>
      <c r="FI84" s="29">
        <v>0</v>
      </c>
      <c r="FJ84" s="29">
        <v>15.479683422590616</v>
      </c>
      <c r="FK84" s="29">
        <v>0</v>
      </c>
      <c r="FL84" s="29">
        <v>0</v>
      </c>
      <c r="FM84" s="29">
        <v>0</v>
      </c>
    </row>
    <row r="85" spans="1:169" ht="45" customHeight="1" x14ac:dyDescent="0.25">
      <c r="A85" s="107"/>
      <c r="B85" s="106"/>
      <c r="C85" s="10" t="s">
        <v>164</v>
      </c>
      <c r="D85" s="4"/>
      <c r="E85" s="10" t="s">
        <v>55</v>
      </c>
      <c r="F85" s="20">
        <v>2332.86</v>
      </c>
      <c r="G85" s="20">
        <v>484.52886627906975</v>
      </c>
      <c r="H85" s="20">
        <v>20.76</v>
      </c>
      <c r="I85" s="20">
        <v>0</v>
      </c>
      <c r="J85" s="51">
        <v>22.529758405071561</v>
      </c>
      <c r="K85" s="49">
        <v>4.6498278994373268E-2</v>
      </c>
      <c r="L85" s="20">
        <v>0.54349120000000006</v>
      </c>
      <c r="M85" s="29">
        <v>527.81862468414124</v>
      </c>
      <c r="N85" s="29">
        <v>425.00639067692816</v>
      </c>
      <c r="O85" s="29">
        <v>34.669200000000004</v>
      </c>
      <c r="P85" s="29">
        <v>0</v>
      </c>
      <c r="Q85" s="29">
        <v>19.762065728087403</v>
      </c>
      <c r="R85" s="29">
        <v>4.1087934720000003</v>
      </c>
      <c r="S85" s="29">
        <v>483.54644987701556</v>
      </c>
      <c r="T85" s="29">
        <v>508.75530959302324</v>
      </c>
      <c r="U85" s="29">
        <v>20.76</v>
      </c>
      <c r="V85" s="29">
        <v>0</v>
      </c>
      <c r="W85" s="29">
        <v>22.529758405071561</v>
      </c>
      <c r="X85" s="29">
        <v>0.54349120000000006</v>
      </c>
      <c r="Y85" s="29">
        <v>552.04506799809485</v>
      </c>
      <c r="Z85" s="29">
        <v>225.55079574512268</v>
      </c>
      <c r="AA85" s="29">
        <v>3032.7179999999998</v>
      </c>
      <c r="AB85" s="29">
        <v>443.24340000000001</v>
      </c>
      <c r="AC85" s="29">
        <v>102.59089111119673</v>
      </c>
      <c r="AD85" s="29">
        <v>2.2101749241856949</v>
      </c>
      <c r="AE85" s="29"/>
      <c r="AF85" s="29">
        <v>7.1883988109789305</v>
      </c>
      <c r="AG85" s="29"/>
      <c r="AH85" s="29">
        <v>111.98946484636134</v>
      </c>
      <c r="AI85" s="29">
        <v>89.988001504097269</v>
      </c>
      <c r="AJ85" s="29">
        <v>3.6909921233901102</v>
      </c>
      <c r="AK85" s="29">
        <v>0</v>
      </c>
      <c r="AL85" s="29">
        <v>6.3053321401925508</v>
      </c>
      <c r="AM85" s="29"/>
      <c r="AN85" s="29">
        <v>99.984325767679934</v>
      </c>
      <c r="AO85" s="29">
        <v>330.04210496677871</v>
      </c>
      <c r="AP85" s="29">
        <v>2.2101749241856949</v>
      </c>
      <c r="AQ85" s="29"/>
      <c r="AR85" s="29">
        <v>6.6819966391626888</v>
      </c>
      <c r="AS85" s="29"/>
      <c r="AT85" s="29">
        <v>338.93427653012708</v>
      </c>
      <c r="AU85" s="29">
        <v>289.49772359394666</v>
      </c>
      <c r="AV85" s="29">
        <v>3.6909921233901102</v>
      </c>
      <c r="AW85" s="29">
        <v>0</v>
      </c>
      <c r="AX85" s="29">
        <v>5.8611394939888513</v>
      </c>
      <c r="AY85" s="29"/>
      <c r="AZ85" s="29">
        <v>299.04985521132562</v>
      </c>
      <c r="BA85" s="29">
        <v>117.01372120639535</v>
      </c>
      <c r="BB85" s="29">
        <v>2.2101749241856949</v>
      </c>
      <c r="BC85" s="29"/>
      <c r="BD85" s="29">
        <v>6.7589275215214686</v>
      </c>
      <c r="BE85" s="29"/>
      <c r="BF85" s="29">
        <v>125.98282365210251</v>
      </c>
      <c r="BG85" s="29">
        <v>102.63904334847814</v>
      </c>
      <c r="BH85" s="29">
        <v>3.6909921233901102</v>
      </c>
      <c r="BI85" s="29">
        <v>0</v>
      </c>
      <c r="BJ85" s="29">
        <v>5.9286197184262219</v>
      </c>
      <c r="BK85" s="29"/>
      <c r="BL85" s="29">
        <v>112.25865519029448</v>
      </c>
      <c r="BM85" s="29">
        <v>2.2558615464308334</v>
      </c>
      <c r="BN85" s="29">
        <v>10.141178626744056</v>
      </c>
      <c r="BO85" s="29">
        <v>3.9484118106406947</v>
      </c>
      <c r="BP85" s="29">
        <v>32.253848664851589</v>
      </c>
      <c r="BQ85" s="29">
        <v>93.976526237434172</v>
      </c>
      <c r="BR85" s="29">
        <v>36.059653112708922</v>
      </c>
      <c r="BS85" s="29">
        <v>167.00898376163295</v>
      </c>
      <c r="BU85" s="77" t="s">
        <v>82</v>
      </c>
      <c r="BV85" s="29">
        <v>0</v>
      </c>
      <c r="BW85" s="29">
        <v>0</v>
      </c>
      <c r="BX85" s="29">
        <v>443.24340000000001</v>
      </c>
      <c r="BY85" s="29">
        <v>443.24340000000001</v>
      </c>
      <c r="BZ85" s="29">
        <v>0</v>
      </c>
      <c r="CA85" s="29">
        <v>0</v>
      </c>
      <c r="CB85" s="29">
        <v>0</v>
      </c>
      <c r="CC85" s="29">
        <v>0</v>
      </c>
      <c r="CD85" s="29">
        <v>0</v>
      </c>
      <c r="CE85" s="29">
        <v>0</v>
      </c>
      <c r="CF85" s="29">
        <v>0</v>
      </c>
      <c r="CG85" s="29">
        <v>0</v>
      </c>
      <c r="CH85" s="29">
        <v>0</v>
      </c>
      <c r="CI85" s="29">
        <v>0</v>
      </c>
      <c r="CJ85" s="29">
        <v>117.01372120639535</v>
      </c>
      <c r="CK85" s="29">
        <v>2.2101749241856949</v>
      </c>
      <c r="CL85" s="29">
        <v>0</v>
      </c>
      <c r="CM85" s="29">
        <v>6.7589275215214686</v>
      </c>
      <c r="CN85" s="29">
        <v>125.98282365210251</v>
      </c>
      <c r="CO85" s="29">
        <v>117.01372120639535</v>
      </c>
      <c r="CP85" s="29">
        <v>2.2101749241856949</v>
      </c>
      <c r="CQ85" s="29">
        <v>0</v>
      </c>
      <c r="CR85" s="29">
        <v>6.7589275215214686</v>
      </c>
      <c r="CS85" s="29">
        <v>125.98282365210251</v>
      </c>
      <c r="CT85" s="29">
        <v>102.63904334847814</v>
      </c>
      <c r="CU85" s="29">
        <v>3.6909921233901102</v>
      </c>
      <c r="CV85" s="29">
        <v>0</v>
      </c>
      <c r="CW85" s="29">
        <v>5.9286197184262219</v>
      </c>
      <c r="CX85" s="29">
        <v>112.25865519029448</v>
      </c>
      <c r="CY85" s="29">
        <v>3.9484118106406947</v>
      </c>
      <c r="CZ85" s="29">
        <v>31.824478083484003</v>
      </c>
      <c r="DA85" s="29">
        <v>2.3969347052793863</v>
      </c>
      <c r="DB85" s="29">
        <v>0</v>
      </c>
      <c r="DC85" s="29">
        <v>1.838240323945536</v>
      </c>
      <c r="DD85" s="29">
        <v>36.059653112708922</v>
      </c>
      <c r="DE85" s="75">
        <v>2022</v>
      </c>
      <c r="DF85" s="29">
        <v>0</v>
      </c>
      <c r="DG85" s="29">
        <v>0</v>
      </c>
      <c r="DH85" s="29">
        <v>0</v>
      </c>
      <c r="DI85" s="29">
        <v>0</v>
      </c>
      <c r="DJ85" s="29">
        <v>0</v>
      </c>
      <c r="DK85" s="29">
        <v>0</v>
      </c>
      <c r="DL85" s="29">
        <v>443.24340000000001</v>
      </c>
      <c r="DM85" s="29">
        <v>0</v>
      </c>
      <c r="DN85" s="29">
        <v>0</v>
      </c>
      <c r="DO85" s="29">
        <v>0</v>
      </c>
      <c r="DP85" s="29">
        <v>0</v>
      </c>
      <c r="DQ85" s="29">
        <v>0</v>
      </c>
      <c r="DR85" s="29">
        <v>0</v>
      </c>
      <c r="DS85" s="29">
        <v>0</v>
      </c>
      <c r="DT85" s="29">
        <v>0</v>
      </c>
      <c r="DU85" s="29">
        <v>0</v>
      </c>
      <c r="DV85" s="29">
        <v>117.01372120639535</v>
      </c>
      <c r="DW85" s="29">
        <v>0</v>
      </c>
      <c r="DX85" s="29">
        <v>0</v>
      </c>
      <c r="DY85" s="29">
        <v>0</v>
      </c>
      <c r="DZ85" s="29">
        <v>0</v>
      </c>
      <c r="EA85" s="29">
        <v>0</v>
      </c>
      <c r="EB85" s="29">
        <v>0</v>
      </c>
      <c r="EC85" s="29">
        <v>0</v>
      </c>
      <c r="ED85" s="29">
        <v>0</v>
      </c>
      <c r="EE85" s="29">
        <v>0</v>
      </c>
      <c r="EF85" s="29">
        <v>2.2101749241856949</v>
      </c>
      <c r="EG85" s="29">
        <v>0</v>
      </c>
      <c r="EH85" s="29">
        <v>0</v>
      </c>
      <c r="EI85" s="29">
        <v>0</v>
      </c>
      <c r="EJ85" s="29">
        <v>0</v>
      </c>
      <c r="EK85" s="29">
        <v>0</v>
      </c>
      <c r="EL85" s="29">
        <v>0</v>
      </c>
      <c r="EM85" s="29">
        <v>0</v>
      </c>
      <c r="EN85" s="29">
        <v>0</v>
      </c>
      <c r="EO85" s="29">
        <v>0</v>
      </c>
      <c r="EP85" s="29">
        <v>0</v>
      </c>
      <c r="EQ85" s="29">
        <v>0</v>
      </c>
      <c r="ER85" s="29">
        <v>0</v>
      </c>
      <c r="ES85" s="29">
        <v>0</v>
      </c>
      <c r="ET85" s="29">
        <v>0</v>
      </c>
      <c r="EU85" s="29">
        <v>0</v>
      </c>
      <c r="EV85" s="29">
        <v>0</v>
      </c>
      <c r="EW85" s="29">
        <v>0</v>
      </c>
      <c r="EX85" s="29">
        <v>0</v>
      </c>
      <c r="EY85" s="29">
        <v>0</v>
      </c>
      <c r="EZ85" s="29">
        <v>6.7589275215214686</v>
      </c>
      <c r="FA85" s="29">
        <v>0</v>
      </c>
      <c r="FB85" s="29">
        <v>0</v>
      </c>
      <c r="FC85" s="29">
        <v>0</v>
      </c>
      <c r="FD85" s="29">
        <v>0</v>
      </c>
      <c r="FE85" s="29">
        <v>0</v>
      </c>
      <c r="FF85" s="29">
        <v>0</v>
      </c>
      <c r="FG85" s="29">
        <v>0</v>
      </c>
      <c r="FH85" s="29">
        <v>0</v>
      </c>
      <c r="FI85" s="29">
        <v>0</v>
      </c>
      <c r="FJ85" s="29">
        <v>36.059653112708922</v>
      </c>
      <c r="FK85" s="29">
        <v>0</v>
      </c>
      <c r="FL85" s="29">
        <v>0</v>
      </c>
      <c r="FM85" s="29">
        <v>0</v>
      </c>
    </row>
    <row r="86" spans="1:169" ht="30" customHeight="1" x14ac:dyDescent="0.25">
      <c r="A86" s="107"/>
      <c r="B86" s="106"/>
      <c r="C86" s="10" t="s">
        <v>165</v>
      </c>
      <c r="D86" s="4"/>
      <c r="E86" s="10" t="s">
        <v>55</v>
      </c>
      <c r="F86" s="20">
        <v>9142.2800000000007</v>
      </c>
      <c r="G86" s="20">
        <v>945.08517441860465</v>
      </c>
      <c r="H86" s="20">
        <v>83.08</v>
      </c>
      <c r="I86" s="20">
        <v>0</v>
      </c>
      <c r="J86" s="51">
        <v>43.944834113562202</v>
      </c>
      <c r="K86" s="49">
        <v>4.6498278994373268E-2</v>
      </c>
      <c r="L86" s="20">
        <v>0.95351399999999986</v>
      </c>
      <c r="M86" s="29">
        <v>1072.1100085321668</v>
      </c>
      <c r="N86" s="29">
        <v>828.98515819402508</v>
      </c>
      <c r="O86" s="29">
        <v>138.74359999999999</v>
      </c>
      <c r="P86" s="29">
        <v>0</v>
      </c>
      <c r="Q86" s="29">
        <v>38.546383167900437</v>
      </c>
      <c r="R86" s="29">
        <v>7.2085658399999986</v>
      </c>
      <c r="S86" s="29">
        <v>1013.4837072019255</v>
      </c>
      <c r="T86" s="29">
        <v>992.33943313953489</v>
      </c>
      <c r="U86" s="29">
        <v>83.08</v>
      </c>
      <c r="V86" s="29">
        <v>0</v>
      </c>
      <c r="W86" s="29">
        <v>43.944834113562202</v>
      </c>
      <c r="X86" s="29">
        <v>0.95351399999999986</v>
      </c>
      <c r="Y86" s="29">
        <v>1119.3642672530971</v>
      </c>
      <c r="Z86" s="29">
        <v>883.9143921730066</v>
      </c>
      <c r="AA86" s="29">
        <v>10056.508</v>
      </c>
      <c r="AB86" s="29">
        <v>1737.0332000000001</v>
      </c>
      <c r="AC86" s="29">
        <v>200.10599361017614</v>
      </c>
      <c r="AD86" s="29">
        <v>8.8449582226082626</v>
      </c>
      <c r="AE86" s="29"/>
      <c r="AF86" s="29">
        <v>14.021144284418416</v>
      </c>
      <c r="AG86" s="29"/>
      <c r="AH86" s="29">
        <v>222.97209611720282</v>
      </c>
      <c r="AI86" s="29">
        <v>175.5237551690017</v>
      </c>
      <c r="AJ86" s="29">
        <v>14.771080231755798</v>
      </c>
      <c r="AK86" s="29">
        <v>0</v>
      </c>
      <c r="AL86" s="29">
        <v>12.298701563941323</v>
      </c>
      <c r="AM86" s="29"/>
      <c r="AN86" s="29">
        <v>202.59353696469884</v>
      </c>
      <c r="AO86" s="29">
        <v>643.7550413319625</v>
      </c>
      <c r="AP86" s="29">
        <v>8.8449582226082626</v>
      </c>
      <c r="AQ86" s="29"/>
      <c r="AR86" s="29">
        <v>13.033394702949181</v>
      </c>
      <c r="AS86" s="29"/>
      <c r="AT86" s="29">
        <v>665.63339425751997</v>
      </c>
      <c r="AU86" s="29">
        <v>564.67225306446687</v>
      </c>
      <c r="AV86" s="29">
        <v>14.771080231755798</v>
      </c>
      <c r="AW86" s="29">
        <v>0</v>
      </c>
      <c r="AX86" s="29">
        <v>11.432293154187057</v>
      </c>
      <c r="AY86" s="29"/>
      <c r="AZ86" s="29">
        <v>590.87562645040975</v>
      </c>
      <c r="BA86" s="29">
        <v>228.23806962209304</v>
      </c>
      <c r="BB86" s="29">
        <v>8.8449582226082626</v>
      </c>
      <c r="BC86" s="29"/>
      <c r="BD86" s="29">
        <v>13.18345023406866</v>
      </c>
      <c r="BE86" s="29"/>
      <c r="BF86" s="29">
        <v>250.26647807876995</v>
      </c>
      <c r="BG86" s="29">
        <v>200.19991570385707</v>
      </c>
      <c r="BH86" s="29">
        <v>14.771080231755798</v>
      </c>
      <c r="BI86" s="29">
        <v>0</v>
      </c>
      <c r="BJ86" s="29">
        <v>11.563914950370132</v>
      </c>
      <c r="BK86" s="29"/>
      <c r="BL86" s="29">
        <v>226.53491088598301</v>
      </c>
      <c r="BM86" s="29">
        <v>4.3629940294049225</v>
      </c>
      <c r="BN86" s="29">
        <v>17.01966970682621</v>
      </c>
      <c r="BO86" s="29">
        <v>7.6678388916146529</v>
      </c>
      <c r="BP86" s="29">
        <v>67.82898394652311</v>
      </c>
      <c r="BQ86" s="29">
        <v>188.22054688318798</v>
      </c>
      <c r="BR86" s="29">
        <v>75.252296798919247</v>
      </c>
      <c r="BS86" s="29">
        <v>371.9407622201191</v>
      </c>
      <c r="BU86" s="77" t="s">
        <v>82</v>
      </c>
      <c r="BV86" s="29">
        <v>0</v>
      </c>
      <c r="BW86" s="29">
        <v>0</v>
      </c>
      <c r="BX86" s="29">
        <v>1737.0332000000001</v>
      </c>
      <c r="BY86" s="29">
        <v>1737.0332000000001</v>
      </c>
      <c r="BZ86" s="29">
        <v>0</v>
      </c>
      <c r="CA86" s="29">
        <v>0</v>
      </c>
      <c r="CB86" s="29">
        <v>0</v>
      </c>
      <c r="CC86" s="29">
        <v>0</v>
      </c>
      <c r="CD86" s="29">
        <v>0</v>
      </c>
      <c r="CE86" s="29">
        <v>0</v>
      </c>
      <c r="CF86" s="29">
        <v>0</v>
      </c>
      <c r="CG86" s="29">
        <v>0</v>
      </c>
      <c r="CH86" s="29">
        <v>0</v>
      </c>
      <c r="CI86" s="29">
        <v>0</v>
      </c>
      <c r="CJ86" s="29">
        <v>228.23806962209304</v>
      </c>
      <c r="CK86" s="29">
        <v>8.8449582226082626</v>
      </c>
      <c r="CL86" s="29">
        <v>0</v>
      </c>
      <c r="CM86" s="29">
        <v>13.18345023406866</v>
      </c>
      <c r="CN86" s="29">
        <v>250.26647807876995</v>
      </c>
      <c r="CO86" s="29">
        <v>228.23806962209304</v>
      </c>
      <c r="CP86" s="29">
        <v>8.8449582226082626</v>
      </c>
      <c r="CQ86" s="29">
        <v>0</v>
      </c>
      <c r="CR86" s="29">
        <v>13.18345023406866</v>
      </c>
      <c r="CS86" s="29">
        <v>250.26647807876995</v>
      </c>
      <c r="CT86" s="29">
        <v>200.19991570385707</v>
      </c>
      <c r="CU86" s="29">
        <v>14.771080231755798</v>
      </c>
      <c r="CV86" s="29">
        <v>0</v>
      </c>
      <c r="CW86" s="29">
        <v>11.563914950370132</v>
      </c>
      <c r="CX86" s="29">
        <v>226.53491088598301</v>
      </c>
      <c r="CY86" s="29">
        <v>7.6678388916146529</v>
      </c>
      <c r="CZ86" s="29">
        <v>62.074407767044065</v>
      </c>
      <c r="DA86" s="29">
        <v>9.5923571924186604</v>
      </c>
      <c r="DB86" s="29">
        <v>0</v>
      </c>
      <c r="DC86" s="29">
        <v>3.5855318394565288</v>
      </c>
      <c r="DD86" s="29">
        <v>75.252296798919247</v>
      </c>
      <c r="DE86" s="75">
        <v>2022</v>
      </c>
      <c r="DF86" s="29">
        <v>0</v>
      </c>
      <c r="DG86" s="29">
        <v>0</v>
      </c>
      <c r="DH86" s="29">
        <v>0</v>
      </c>
      <c r="DI86" s="29">
        <v>0</v>
      </c>
      <c r="DJ86" s="29">
        <v>0</v>
      </c>
      <c r="DK86" s="29">
        <v>0</v>
      </c>
      <c r="DL86" s="29">
        <v>1737.0332000000001</v>
      </c>
      <c r="DM86" s="29">
        <v>0</v>
      </c>
      <c r="DN86" s="29">
        <v>0</v>
      </c>
      <c r="DO86" s="29">
        <v>0</v>
      </c>
      <c r="DP86" s="29">
        <v>0</v>
      </c>
      <c r="DQ86" s="29">
        <v>0</v>
      </c>
      <c r="DR86" s="29">
        <v>0</v>
      </c>
      <c r="DS86" s="29">
        <v>0</v>
      </c>
      <c r="DT86" s="29">
        <v>0</v>
      </c>
      <c r="DU86" s="29">
        <v>0</v>
      </c>
      <c r="DV86" s="29">
        <v>228.23806962209304</v>
      </c>
      <c r="DW86" s="29">
        <v>0</v>
      </c>
      <c r="DX86" s="29">
        <v>0</v>
      </c>
      <c r="DY86" s="29">
        <v>0</v>
      </c>
      <c r="DZ86" s="29">
        <v>0</v>
      </c>
      <c r="EA86" s="29">
        <v>0</v>
      </c>
      <c r="EB86" s="29">
        <v>0</v>
      </c>
      <c r="EC86" s="29">
        <v>0</v>
      </c>
      <c r="ED86" s="29">
        <v>0</v>
      </c>
      <c r="EE86" s="29">
        <v>0</v>
      </c>
      <c r="EF86" s="29">
        <v>8.8449582226082626</v>
      </c>
      <c r="EG86" s="29">
        <v>0</v>
      </c>
      <c r="EH86" s="29">
        <v>0</v>
      </c>
      <c r="EI86" s="29">
        <v>0</v>
      </c>
      <c r="EJ86" s="29">
        <v>0</v>
      </c>
      <c r="EK86" s="29">
        <v>0</v>
      </c>
      <c r="EL86" s="29">
        <v>0</v>
      </c>
      <c r="EM86" s="29">
        <v>0</v>
      </c>
      <c r="EN86" s="29">
        <v>0</v>
      </c>
      <c r="EO86" s="29">
        <v>0</v>
      </c>
      <c r="EP86" s="29">
        <v>0</v>
      </c>
      <c r="EQ86" s="29">
        <v>0</v>
      </c>
      <c r="ER86" s="29">
        <v>0</v>
      </c>
      <c r="ES86" s="29">
        <v>0</v>
      </c>
      <c r="ET86" s="29">
        <v>0</v>
      </c>
      <c r="EU86" s="29">
        <v>0</v>
      </c>
      <c r="EV86" s="29">
        <v>0</v>
      </c>
      <c r="EW86" s="29">
        <v>0</v>
      </c>
      <c r="EX86" s="29">
        <v>0</v>
      </c>
      <c r="EY86" s="29">
        <v>0</v>
      </c>
      <c r="EZ86" s="29">
        <v>13.18345023406866</v>
      </c>
      <c r="FA86" s="29">
        <v>0</v>
      </c>
      <c r="FB86" s="29">
        <v>0</v>
      </c>
      <c r="FC86" s="29">
        <v>0</v>
      </c>
      <c r="FD86" s="29">
        <v>0</v>
      </c>
      <c r="FE86" s="29">
        <v>0</v>
      </c>
      <c r="FF86" s="29">
        <v>0</v>
      </c>
      <c r="FG86" s="29">
        <v>0</v>
      </c>
      <c r="FH86" s="29">
        <v>0</v>
      </c>
      <c r="FI86" s="29">
        <v>0</v>
      </c>
      <c r="FJ86" s="29">
        <v>75.252296798919247</v>
      </c>
      <c r="FK86" s="29">
        <v>0</v>
      </c>
      <c r="FL86" s="29">
        <v>0</v>
      </c>
      <c r="FM86" s="29">
        <v>0</v>
      </c>
    </row>
    <row r="87" spans="1:169" ht="45" customHeight="1" x14ac:dyDescent="0.25">
      <c r="A87" s="107"/>
      <c r="B87" s="106"/>
      <c r="C87" s="10" t="s">
        <v>166</v>
      </c>
      <c r="D87" s="4"/>
      <c r="E87" s="10" t="s">
        <v>55</v>
      </c>
      <c r="F87" s="20">
        <v>2230.4</v>
      </c>
      <c r="G87" s="20">
        <v>517.24622093023265</v>
      </c>
      <c r="H87" s="20">
        <v>29.06</v>
      </c>
      <c r="I87" s="20">
        <v>0</v>
      </c>
      <c r="J87" s="51">
        <v>24.051059089599192</v>
      </c>
      <c r="K87" s="49">
        <v>4.6498278994373268E-2</v>
      </c>
      <c r="L87" s="20">
        <v>1.6762698</v>
      </c>
      <c r="M87" s="29">
        <v>570.35728001983182</v>
      </c>
      <c r="N87" s="29">
        <v>453.70454630916441</v>
      </c>
      <c r="O87" s="29">
        <v>48.530199999999994</v>
      </c>
      <c r="P87" s="29">
        <v>0</v>
      </c>
      <c r="Q87" s="29">
        <v>21.096480575299076</v>
      </c>
      <c r="R87" s="29">
        <v>12.672599688</v>
      </c>
      <c r="S87" s="29">
        <v>536.00382657246348</v>
      </c>
      <c r="T87" s="29">
        <v>543.1085319767443</v>
      </c>
      <c r="U87" s="29">
        <v>29.06</v>
      </c>
      <c r="V87" s="29">
        <v>0</v>
      </c>
      <c r="W87" s="29">
        <v>24.051059089599192</v>
      </c>
      <c r="X87" s="29">
        <v>1.6762698</v>
      </c>
      <c r="Y87" s="29">
        <v>596.21959106634347</v>
      </c>
      <c r="Z87" s="29">
        <v>215.6445285314685</v>
      </c>
      <c r="AA87" s="29">
        <v>2453.44</v>
      </c>
      <c r="AB87" s="29">
        <v>423.77600000000001</v>
      </c>
      <c r="AC87" s="29">
        <v>109.5182442619802</v>
      </c>
      <c r="AD87" s="29">
        <v>3.0938190412734241</v>
      </c>
      <c r="AE87" s="29"/>
      <c r="AF87" s="29">
        <v>7.6737886600479808</v>
      </c>
      <c r="AG87" s="29"/>
      <c r="AH87" s="29">
        <v>120.2858519633016</v>
      </c>
      <c r="AI87" s="29">
        <v>96.064356422161538</v>
      </c>
      <c r="AJ87" s="29">
        <v>5.1666777989266182</v>
      </c>
      <c r="AK87" s="29">
        <v>0</v>
      </c>
      <c r="AL87" s="29">
        <v>6.7310937452921298</v>
      </c>
      <c r="AM87" s="29"/>
      <c r="AN87" s="29">
        <v>107.96212796638028</v>
      </c>
      <c r="AO87" s="29">
        <v>352.3278867839453</v>
      </c>
      <c r="AP87" s="29">
        <v>3.0938190412734241</v>
      </c>
      <c r="AQ87" s="29"/>
      <c r="AR87" s="29">
        <v>7.1331921592567369</v>
      </c>
      <c r="AS87" s="29"/>
      <c r="AT87" s="29">
        <v>362.55489798447547</v>
      </c>
      <c r="AU87" s="29">
        <v>309.04578430344463</v>
      </c>
      <c r="AV87" s="29">
        <v>5.1666777989266182</v>
      </c>
      <c r="AW87" s="29">
        <v>0</v>
      </c>
      <c r="AX87" s="29">
        <v>6.2569074096496777</v>
      </c>
      <c r="AY87" s="29"/>
      <c r="AZ87" s="29">
        <v>320.46936951202093</v>
      </c>
      <c r="BA87" s="29">
        <v>124.91496235465119</v>
      </c>
      <c r="BB87" s="29">
        <v>3.0938190412734241</v>
      </c>
      <c r="BC87" s="29"/>
      <c r="BD87" s="29">
        <v>7.215317726879757</v>
      </c>
      <c r="BE87" s="29"/>
      <c r="BF87" s="29">
        <v>135.22409912280438</v>
      </c>
      <c r="BG87" s="29">
        <v>109.56964793366322</v>
      </c>
      <c r="BH87" s="29">
        <v>5.1666777989266182</v>
      </c>
      <c r="BI87" s="29">
        <v>0</v>
      </c>
      <c r="BJ87" s="29">
        <v>6.328944172589722</v>
      </c>
      <c r="BK87" s="29"/>
      <c r="BL87" s="29">
        <v>121.06526990517955</v>
      </c>
      <c r="BM87" s="29">
        <v>1.9974090228994081</v>
      </c>
      <c r="BN87" s="29">
        <v>7.6557706708003197</v>
      </c>
      <c r="BO87" s="29">
        <v>3.5003928073832307</v>
      </c>
      <c r="BP87" s="29">
        <v>35.22822066165034</v>
      </c>
      <c r="BQ87" s="29">
        <v>101.11866381581638</v>
      </c>
      <c r="BR87" s="29">
        <v>39.291008464926193</v>
      </c>
      <c r="BS87" s="29">
        <v>185.7672063862301</v>
      </c>
      <c r="BU87" s="77" t="s">
        <v>82</v>
      </c>
      <c r="BV87" s="29">
        <v>0</v>
      </c>
      <c r="BW87" s="29">
        <v>0</v>
      </c>
      <c r="BX87" s="29">
        <v>423.77600000000001</v>
      </c>
      <c r="BY87" s="29">
        <v>423.77600000000001</v>
      </c>
      <c r="BZ87" s="29">
        <v>0</v>
      </c>
      <c r="CA87" s="29">
        <v>0</v>
      </c>
      <c r="CB87" s="29">
        <v>0</v>
      </c>
      <c r="CC87" s="29">
        <v>0</v>
      </c>
      <c r="CD87" s="29">
        <v>0</v>
      </c>
      <c r="CE87" s="29">
        <v>0</v>
      </c>
      <c r="CF87" s="29">
        <v>0</v>
      </c>
      <c r="CG87" s="29">
        <v>0</v>
      </c>
      <c r="CH87" s="29">
        <v>0</v>
      </c>
      <c r="CI87" s="29">
        <v>0</v>
      </c>
      <c r="CJ87" s="29">
        <v>124.91496235465119</v>
      </c>
      <c r="CK87" s="29">
        <v>3.0938190412734241</v>
      </c>
      <c r="CL87" s="29">
        <v>0</v>
      </c>
      <c r="CM87" s="29">
        <v>7.215317726879757</v>
      </c>
      <c r="CN87" s="29">
        <v>135.22409912280438</v>
      </c>
      <c r="CO87" s="29">
        <v>124.91496235465119</v>
      </c>
      <c r="CP87" s="29">
        <v>3.0938190412734241</v>
      </c>
      <c r="CQ87" s="29">
        <v>0</v>
      </c>
      <c r="CR87" s="29">
        <v>7.215317726879757</v>
      </c>
      <c r="CS87" s="29">
        <v>135.22409912280438</v>
      </c>
      <c r="CT87" s="29">
        <v>109.56964793366322</v>
      </c>
      <c r="CU87" s="29">
        <v>5.1666777989266182</v>
      </c>
      <c r="CV87" s="29">
        <v>0</v>
      </c>
      <c r="CW87" s="29">
        <v>6.328944172589722</v>
      </c>
      <c r="CX87" s="29">
        <v>121.06526990517955</v>
      </c>
      <c r="CY87" s="29">
        <v>3.5003928073832307</v>
      </c>
      <c r="CZ87" s="29">
        <v>33.97339594681273</v>
      </c>
      <c r="DA87" s="29">
        <v>3.3552467502610286</v>
      </c>
      <c r="DB87" s="29">
        <v>0</v>
      </c>
      <c r="DC87" s="29">
        <v>1.9623657678524322</v>
      </c>
      <c r="DD87" s="29">
        <v>39.291008464926193</v>
      </c>
      <c r="DE87" s="75">
        <v>2022</v>
      </c>
      <c r="DF87" s="29">
        <v>0</v>
      </c>
      <c r="DG87" s="29">
        <v>0</v>
      </c>
      <c r="DH87" s="29">
        <v>0</v>
      </c>
      <c r="DI87" s="29">
        <v>0</v>
      </c>
      <c r="DJ87" s="29">
        <v>0</v>
      </c>
      <c r="DK87" s="29">
        <v>0</v>
      </c>
      <c r="DL87" s="29">
        <v>423.77600000000001</v>
      </c>
      <c r="DM87" s="29">
        <v>0</v>
      </c>
      <c r="DN87" s="29">
        <v>0</v>
      </c>
      <c r="DO87" s="29">
        <v>0</v>
      </c>
      <c r="DP87" s="29">
        <v>0</v>
      </c>
      <c r="DQ87" s="29">
        <v>0</v>
      </c>
      <c r="DR87" s="29">
        <v>0</v>
      </c>
      <c r="DS87" s="29">
        <v>0</v>
      </c>
      <c r="DT87" s="29">
        <v>0</v>
      </c>
      <c r="DU87" s="29">
        <v>0</v>
      </c>
      <c r="DV87" s="29">
        <v>124.91496235465119</v>
      </c>
      <c r="DW87" s="29">
        <v>0</v>
      </c>
      <c r="DX87" s="29">
        <v>0</v>
      </c>
      <c r="DY87" s="29">
        <v>0</v>
      </c>
      <c r="DZ87" s="29">
        <v>0</v>
      </c>
      <c r="EA87" s="29">
        <v>0</v>
      </c>
      <c r="EB87" s="29">
        <v>0</v>
      </c>
      <c r="EC87" s="29">
        <v>0</v>
      </c>
      <c r="ED87" s="29">
        <v>0</v>
      </c>
      <c r="EE87" s="29">
        <v>0</v>
      </c>
      <c r="EF87" s="29">
        <v>3.0938190412734241</v>
      </c>
      <c r="EG87" s="29">
        <v>0</v>
      </c>
      <c r="EH87" s="29">
        <v>0</v>
      </c>
      <c r="EI87" s="29">
        <v>0</v>
      </c>
      <c r="EJ87" s="29">
        <v>0</v>
      </c>
      <c r="EK87" s="29">
        <v>0</v>
      </c>
      <c r="EL87" s="29">
        <v>0</v>
      </c>
      <c r="EM87" s="29">
        <v>0</v>
      </c>
      <c r="EN87" s="29">
        <v>0</v>
      </c>
      <c r="EO87" s="29">
        <v>0</v>
      </c>
      <c r="EP87" s="29">
        <v>0</v>
      </c>
      <c r="EQ87" s="29">
        <v>0</v>
      </c>
      <c r="ER87" s="29">
        <v>0</v>
      </c>
      <c r="ES87" s="29">
        <v>0</v>
      </c>
      <c r="ET87" s="29">
        <v>0</v>
      </c>
      <c r="EU87" s="29">
        <v>0</v>
      </c>
      <c r="EV87" s="29">
        <v>0</v>
      </c>
      <c r="EW87" s="29">
        <v>0</v>
      </c>
      <c r="EX87" s="29">
        <v>0</v>
      </c>
      <c r="EY87" s="29">
        <v>0</v>
      </c>
      <c r="EZ87" s="29">
        <v>7.215317726879757</v>
      </c>
      <c r="FA87" s="29">
        <v>0</v>
      </c>
      <c r="FB87" s="29">
        <v>0</v>
      </c>
      <c r="FC87" s="29">
        <v>0</v>
      </c>
      <c r="FD87" s="29">
        <v>0</v>
      </c>
      <c r="FE87" s="29">
        <v>0</v>
      </c>
      <c r="FF87" s="29">
        <v>0</v>
      </c>
      <c r="FG87" s="29">
        <v>0</v>
      </c>
      <c r="FH87" s="29">
        <v>0</v>
      </c>
      <c r="FI87" s="29">
        <v>0</v>
      </c>
      <c r="FJ87" s="29">
        <v>39.291008464926193</v>
      </c>
      <c r="FK87" s="29">
        <v>0</v>
      </c>
      <c r="FL87" s="29">
        <v>0</v>
      </c>
      <c r="FM87" s="29">
        <v>0</v>
      </c>
    </row>
    <row r="88" spans="1:169" ht="15" customHeight="1" x14ac:dyDescent="0.25">
      <c r="A88" s="107"/>
      <c r="B88" s="106"/>
      <c r="C88" s="116" t="s">
        <v>187</v>
      </c>
      <c r="D88" s="13"/>
      <c r="E88" s="13"/>
      <c r="F88" s="34">
        <v>17196.740000000002</v>
      </c>
      <c r="G88" s="34">
        <v>2442.5163662790696</v>
      </c>
      <c r="H88" s="34">
        <v>192.44</v>
      </c>
      <c r="I88" s="34">
        <v>0</v>
      </c>
      <c r="J88" s="34">
        <v>113.57280744756699</v>
      </c>
      <c r="K88" s="34"/>
      <c r="L88" s="34">
        <v>4.0705062000000005</v>
      </c>
      <c r="M88" s="34">
        <v>2748.5291737266366</v>
      </c>
      <c r="N88" s="34">
        <v>2231.6152811741385</v>
      </c>
      <c r="O88" s="34">
        <v>321.37479999999999</v>
      </c>
      <c r="P88" s="34">
        <v>0</v>
      </c>
      <c r="Q88" s="34">
        <v>103.76626995214184</v>
      </c>
      <c r="R88" s="34">
        <v>30.773026871999996</v>
      </c>
      <c r="S88" s="34">
        <v>2687.5293779982803</v>
      </c>
      <c r="T88" s="34">
        <v>2564.6421845930236</v>
      </c>
      <c r="U88" s="34">
        <v>192.44</v>
      </c>
      <c r="V88" s="34">
        <v>0</v>
      </c>
      <c r="W88" s="34">
        <v>113.57280744756699</v>
      </c>
      <c r="X88" s="34">
        <v>4.0705062000000005</v>
      </c>
      <c r="Y88" s="34">
        <v>2870.6549920405901</v>
      </c>
      <c r="Z88" s="34">
        <v>1662.653734567004</v>
      </c>
      <c r="AA88" s="34">
        <v>20081.225999999999</v>
      </c>
      <c r="AB88" s="34">
        <v>3267.3806</v>
      </c>
      <c r="AC88" s="34">
        <v>517.16202688722296</v>
      </c>
      <c r="AD88" s="34">
        <v>20.487767938838878</v>
      </c>
      <c r="AE88" s="34">
        <v>0</v>
      </c>
      <c r="AF88" s="34">
        <v>36.236812634078333</v>
      </c>
      <c r="AG88" s="34">
        <v>0</v>
      </c>
      <c r="AH88" s="34">
        <v>573.88660746014023</v>
      </c>
      <c r="AI88" s="34">
        <v>472.50724620637203</v>
      </c>
      <c r="AJ88" s="34">
        <v>34.214572457860925</v>
      </c>
      <c r="AK88" s="34">
        <v>0</v>
      </c>
      <c r="AL88" s="34">
        <v>31.785261971111204</v>
      </c>
      <c r="AM88" s="34">
        <v>0</v>
      </c>
      <c r="AN88" s="34">
        <v>538.50708063534421</v>
      </c>
      <c r="AO88" s="34">
        <v>1663.7465774397235</v>
      </c>
      <c r="AP88" s="34">
        <v>20.487767938838878</v>
      </c>
      <c r="AQ88" s="34">
        <v>0</v>
      </c>
      <c r="AR88" s="34">
        <v>33.684032647863773</v>
      </c>
      <c r="AS88" s="34">
        <v>0</v>
      </c>
      <c r="AT88" s="29">
        <v>1717.9183780264261</v>
      </c>
      <c r="AU88" s="34">
        <v>1520.0890104461428</v>
      </c>
      <c r="AV88" s="34">
        <v>34.214572457860925</v>
      </c>
      <c r="AW88" s="34">
        <v>0</v>
      </c>
      <c r="AX88" s="34">
        <v>29.546081018972721</v>
      </c>
      <c r="AY88" s="34">
        <v>0</v>
      </c>
      <c r="AZ88" s="34">
        <v>1583.8496639229763</v>
      </c>
      <c r="BA88" s="34">
        <v>589.86770245639536</v>
      </c>
      <c r="BB88" s="34">
        <v>20.487767938838878</v>
      </c>
      <c r="BC88" s="34">
        <v>0</v>
      </c>
      <c r="BD88" s="34">
        <v>34.071842234270093</v>
      </c>
      <c r="BE88" s="34">
        <v>0</v>
      </c>
      <c r="BF88" s="34">
        <v>644.42731262950429</v>
      </c>
      <c r="BG88" s="34">
        <v>538.93509040355457</v>
      </c>
      <c r="BH88" s="34">
        <v>34.214572457860925</v>
      </c>
      <c r="BI88" s="34">
        <v>0</v>
      </c>
      <c r="BJ88" s="34">
        <v>29.88624971491484</v>
      </c>
      <c r="BK88" s="34">
        <v>0</v>
      </c>
      <c r="BL88" s="34">
        <v>603.03591257633025</v>
      </c>
      <c r="BM88" s="34">
        <v>3.0875243694202932</v>
      </c>
      <c r="BN88" s="34">
        <v>12.678744995444569</v>
      </c>
      <c r="BO88" s="34">
        <v>5.4182189349899224</v>
      </c>
      <c r="BP88" s="34">
        <v>172.02180043784321</v>
      </c>
      <c r="BQ88" s="34">
        <v>481.70654986068985</v>
      </c>
      <c r="BR88" s="34">
        <v>191.11688255577442</v>
      </c>
      <c r="BS88" s="34">
        <v>933.68309051115148</v>
      </c>
      <c r="BU88" s="35">
        <v>0</v>
      </c>
      <c r="BV88" s="34">
        <v>0</v>
      </c>
      <c r="BW88" s="34">
        <v>0</v>
      </c>
      <c r="BX88" s="34">
        <v>3267.3806</v>
      </c>
      <c r="BY88" s="34">
        <v>3267.3806</v>
      </c>
      <c r="BZ88" s="34">
        <v>0</v>
      </c>
      <c r="CA88" s="34">
        <v>0</v>
      </c>
      <c r="CB88" s="34">
        <v>0</v>
      </c>
      <c r="CC88" s="34">
        <v>0</v>
      </c>
      <c r="CD88" s="34">
        <v>0</v>
      </c>
      <c r="CE88" s="34">
        <v>0</v>
      </c>
      <c r="CF88" s="34">
        <v>0</v>
      </c>
      <c r="CG88" s="34">
        <v>0</v>
      </c>
      <c r="CH88" s="34">
        <v>0</v>
      </c>
      <c r="CI88" s="34">
        <v>0</v>
      </c>
      <c r="CJ88" s="34">
        <v>589.86770245639536</v>
      </c>
      <c r="CK88" s="34">
        <v>20.487767938838878</v>
      </c>
      <c r="CL88" s="34">
        <v>0</v>
      </c>
      <c r="CM88" s="34">
        <v>34.071842234270093</v>
      </c>
      <c r="CN88" s="34">
        <v>644.42731262950429</v>
      </c>
      <c r="CO88" s="34">
        <v>589.86770245639536</v>
      </c>
      <c r="CP88" s="34">
        <v>20.487767938838878</v>
      </c>
      <c r="CQ88" s="34">
        <v>0</v>
      </c>
      <c r="CR88" s="34">
        <v>34.071842234270093</v>
      </c>
      <c r="CS88" s="34">
        <v>644.42731262950429</v>
      </c>
      <c r="CT88" s="34">
        <v>538.93509040355457</v>
      </c>
      <c r="CU88" s="34">
        <v>34.214572457860925</v>
      </c>
      <c r="CV88" s="34">
        <v>0</v>
      </c>
      <c r="CW88" s="34">
        <v>31.129880985642558</v>
      </c>
      <c r="CX88" s="34">
        <v>604.27954384705799</v>
      </c>
      <c r="CY88" s="34">
        <v>5.4070680255014025</v>
      </c>
      <c r="CZ88" s="34">
        <v>159.6747890466516</v>
      </c>
      <c r="DA88" s="34">
        <v>22.218984329670764</v>
      </c>
      <c r="DB88" s="34">
        <v>0</v>
      </c>
      <c r="DC88" s="34">
        <v>9.2231091794520523</v>
      </c>
      <c r="DD88" s="34">
        <v>191.11688255577442</v>
      </c>
      <c r="DE88" s="35"/>
      <c r="DF88" s="34">
        <v>0</v>
      </c>
      <c r="DG88" s="34">
        <v>0</v>
      </c>
      <c r="DH88" s="34">
        <v>0</v>
      </c>
      <c r="DI88" s="34">
        <v>0</v>
      </c>
      <c r="DJ88" s="34">
        <v>0</v>
      </c>
      <c r="DK88" s="34">
        <v>0</v>
      </c>
      <c r="DL88" s="34">
        <v>3267.3806</v>
      </c>
      <c r="DM88" s="34">
        <v>0</v>
      </c>
      <c r="DN88" s="34">
        <v>0</v>
      </c>
      <c r="DO88" s="34">
        <v>0</v>
      </c>
      <c r="DP88" s="34">
        <v>0</v>
      </c>
      <c r="DQ88" s="34">
        <v>0</v>
      </c>
      <c r="DR88" s="34">
        <v>0</v>
      </c>
      <c r="DS88" s="34">
        <v>0</v>
      </c>
      <c r="DT88" s="34">
        <v>0</v>
      </c>
      <c r="DU88" s="34">
        <v>0</v>
      </c>
      <c r="DV88" s="34">
        <v>589.86770245639536</v>
      </c>
      <c r="DW88" s="34">
        <v>0</v>
      </c>
      <c r="DX88" s="34">
        <v>0</v>
      </c>
      <c r="DY88" s="34">
        <v>0</v>
      </c>
      <c r="DZ88" s="34">
        <v>0</v>
      </c>
      <c r="EA88" s="34">
        <v>0</v>
      </c>
      <c r="EB88" s="34">
        <v>0</v>
      </c>
      <c r="EC88" s="34">
        <v>0</v>
      </c>
      <c r="ED88" s="34">
        <v>0</v>
      </c>
      <c r="EE88" s="34">
        <v>0</v>
      </c>
      <c r="EF88" s="34">
        <v>20.487767938838878</v>
      </c>
      <c r="EG88" s="34">
        <v>0</v>
      </c>
      <c r="EH88" s="34">
        <v>0</v>
      </c>
      <c r="EI88" s="34">
        <v>0</v>
      </c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>
        <v>0</v>
      </c>
      <c r="FE88" s="34">
        <v>0</v>
      </c>
      <c r="FF88" s="34">
        <v>0</v>
      </c>
      <c r="FG88" s="34">
        <v>0</v>
      </c>
      <c r="FH88" s="34">
        <v>0</v>
      </c>
      <c r="FI88" s="34">
        <v>0</v>
      </c>
      <c r="FJ88" s="34">
        <v>191.11688255577442</v>
      </c>
      <c r="FK88" s="34">
        <v>0</v>
      </c>
      <c r="FL88" s="34">
        <v>0</v>
      </c>
      <c r="FM88" s="34">
        <v>0</v>
      </c>
    </row>
    <row r="89" spans="1:169" ht="60.75" customHeight="1" x14ac:dyDescent="0.25">
      <c r="A89" s="107"/>
      <c r="B89" s="15"/>
      <c r="C89" s="117" t="s">
        <v>189</v>
      </c>
      <c r="D89" s="16"/>
      <c r="E89" s="16"/>
      <c r="F89" s="36">
        <v>273488.20699999999</v>
      </c>
      <c r="G89" s="36">
        <v>42851.919619352237</v>
      </c>
      <c r="H89" s="36">
        <v>3575.8772500000005</v>
      </c>
      <c r="I89" s="36">
        <v>905.3368011595602</v>
      </c>
      <c r="J89" s="36">
        <v>3436.5114102073408</v>
      </c>
      <c r="K89" s="36"/>
      <c r="L89" s="36">
        <v>196.39109166666668</v>
      </c>
      <c r="M89" s="36">
        <v>50769.645080719136</v>
      </c>
      <c r="N89" s="36">
        <v>43262.237398570913</v>
      </c>
      <c r="O89" s="36">
        <v>5971.715007499999</v>
      </c>
      <c r="P89" s="36">
        <v>849.78419744442908</v>
      </c>
      <c r="Q89" s="36">
        <v>3372.9493683166043</v>
      </c>
      <c r="R89" s="36">
        <v>1484.716653</v>
      </c>
      <c r="S89" s="36">
        <v>54941.402624831942</v>
      </c>
      <c r="T89" s="36">
        <v>46292.897554975701</v>
      </c>
      <c r="U89" s="36">
        <v>3599.2165000000005</v>
      </c>
      <c r="V89" s="36">
        <v>905.3368011595602</v>
      </c>
      <c r="W89" s="36">
        <v>3436.5114102073408</v>
      </c>
      <c r="X89" s="36">
        <v>196.39109166666668</v>
      </c>
      <c r="Y89" s="36">
        <v>54387.331766342599</v>
      </c>
      <c r="Z89" s="36">
        <v>43482.993811573091</v>
      </c>
      <c r="AA89" s="36">
        <v>352869.95521011599</v>
      </c>
      <c r="AB89" s="36">
        <v>71493.52179257464</v>
      </c>
      <c r="AC89" s="36">
        <v>9814.7446029460971</v>
      </c>
      <c r="AD89" s="36">
        <v>477.6239482304187</v>
      </c>
      <c r="AE89" s="36">
        <v>178.26104899137155</v>
      </c>
      <c r="AF89" s="36">
        <v>1030.964109525441</v>
      </c>
      <c r="AG89" s="36">
        <v>0</v>
      </c>
      <c r="AH89" s="36">
        <v>11501.593709693328</v>
      </c>
      <c r="AI89" s="36">
        <v>9936.875971584217</v>
      </c>
      <c r="AJ89" s="36">
        <v>762.33234354479941</v>
      </c>
      <c r="AK89" s="36">
        <v>167.32272703231985</v>
      </c>
      <c r="AL89" s="36">
        <v>919.96025307411014</v>
      </c>
      <c r="AM89" s="36">
        <v>0</v>
      </c>
      <c r="AN89" s="36">
        <v>11786.491295235448</v>
      </c>
      <c r="AO89" s="36">
        <v>29557.235927822723</v>
      </c>
      <c r="AP89" s="36">
        <v>429.03636950960561</v>
      </c>
      <c r="AQ89" s="36">
        <v>646.62371085220377</v>
      </c>
      <c r="AR89" s="36">
        <v>976.52666213008592</v>
      </c>
      <c r="AS89" s="36">
        <v>0</v>
      </c>
      <c r="AT89" s="29">
        <v>31609.42267031462</v>
      </c>
      <c r="AU89" s="36">
        <v>29952.554599858719</v>
      </c>
      <c r="AV89" s="36">
        <v>681.19108708104147</v>
      </c>
      <c r="AW89" s="36">
        <v>606.9460674428434</v>
      </c>
      <c r="AX89" s="36">
        <v>871.16520727718751</v>
      </c>
      <c r="AY89" s="36">
        <v>0</v>
      </c>
      <c r="AZ89" s="36">
        <v>32111.856961659782</v>
      </c>
      <c r="BA89" s="36">
        <v>11442.057288286614</v>
      </c>
      <c r="BB89" s="36">
        <v>431.31794823041866</v>
      </c>
      <c r="BC89" s="36">
        <v>253.71838293005828</v>
      </c>
      <c r="BD89" s="36">
        <v>1027.144844232819</v>
      </c>
      <c r="BE89" s="36">
        <v>0</v>
      </c>
      <c r="BF89" s="36">
        <v>13154.238463679907</v>
      </c>
      <c r="BG89" s="36">
        <v>11572.134430674821</v>
      </c>
      <c r="BH89" s="36">
        <v>685.00132354479933</v>
      </c>
      <c r="BI89" s="36">
        <v>238.14990414503063</v>
      </c>
      <c r="BJ89" s="36">
        <v>916.61016958059122</v>
      </c>
      <c r="BK89" s="36">
        <v>0</v>
      </c>
      <c r="BL89" s="36">
        <v>13411.895827945242</v>
      </c>
      <c r="BM89" s="36">
        <v>3.6892229182021783</v>
      </c>
      <c r="BN89" s="36">
        <v>10.988774508787456</v>
      </c>
      <c r="BO89" s="36">
        <v>5.3306052112043387</v>
      </c>
      <c r="BP89" s="36">
        <v>3680.705724427899</v>
      </c>
      <c r="BQ89" s="36">
        <v>8918.8273475900605</v>
      </c>
      <c r="BR89" s="36">
        <v>4204.0070575710351</v>
      </c>
      <c r="BS89" s="36">
        <v>17378.385989837931</v>
      </c>
      <c r="BU89" s="37">
        <v>0</v>
      </c>
      <c r="BV89" s="36">
        <v>10463.378999999999</v>
      </c>
      <c r="BW89" s="36">
        <v>17045.9027995262</v>
      </c>
      <c r="BX89" s="36">
        <v>65233.255808794638</v>
      </c>
      <c r="BY89" s="36">
        <v>92742.537608320839</v>
      </c>
      <c r="BZ89" s="36">
        <v>1220</v>
      </c>
      <c r="CA89" s="36">
        <v>46.305999999999997</v>
      </c>
      <c r="CB89" s="36">
        <v>0</v>
      </c>
      <c r="CC89" s="36">
        <v>0</v>
      </c>
      <c r="CD89" s="36">
        <v>1266.306</v>
      </c>
      <c r="CE89" s="36">
        <v>633.05987107109559</v>
      </c>
      <c r="CF89" s="36">
        <v>22.574022576396779</v>
      </c>
      <c r="CG89" s="36">
        <v>646.62371085220377</v>
      </c>
      <c r="CH89" s="36">
        <v>36.024086866687441</v>
      </c>
      <c r="CI89" s="36">
        <v>1338.2816913663837</v>
      </c>
      <c r="CJ89" s="36">
        <v>11136.500237329956</v>
      </c>
      <c r="CK89" s="36">
        <v>408.74392565402195</v>
      </c>
      <c r="CL89" s="36">
        <v>0</v>
      </c>
      <c r="CM89" s="36">
        <v>989.43631843754247</v>
      </c>
      <c r="CN89" s="36">
        <v>12534.680481421519</v>
      </c>
      <c r="CO89" s="36">
        <v>12989.56010840105</v>
      </c>
      <c r="CP89" s="36">
        <v>477.6239482304187</v>
      </c>
      <c r="CQ89" s="36">
        <v>646.62371085220377</v>
      </c>
      <c r="CR89" s="36">
        <v>1025.4604053042299</v>
      </c>
      <c r="CS89" s="36">
        <v>15139.268172787903</v>
      </c>
      <c r="CT89" s="36">
        <v>13101.04219669661</v>
      </c>
      <c r="CU89" s="36">
        <v>797.63199354479946</v>
      </c>
      <c r="CV89" s="36">
        <v>606.9460674428434</v>
      </c>
      <c r="CW89" s="36">
        <v>1050.8542596802536</v>
      </c>
      <c r="CX89" s="36">
        <v>15556.474517364504</v>
      </c>
      <c r="CY89" s="36">
        <v>5.9616680826236967</v>
      </c>
      <c r="CZ89" s="36">
        <v>3473.1057846888616</v>
      </c>
      <c r="DA89" s="36">
        <v>517.98317185588917</v>
      </c>
      <c r="DB89" s="36">
        <v>130.61798959214516</v>
      </c>
      <c r="DC89" s="36">
        <v>271.46052447788276</v>
      </c>
      <c r="DD89" s="36">
        <v>4393.1674706147787</v>
      </c>
      <c r="DE89" s="37"/>
      <c r="DF89" s="36">
        <v>15105.981799526198</v>
      </c>
      <c r="DG89" s="36">
        <v>5941.5216296605795</v>
      </c>
      <c r="DH89" s="36">
        <v>13775.171707641111</v>
      </c>
      <c r="DI89" s="36">
        <v>14268.764953825599</v>
      </c>
      <c r="DJ89" s="36">
        <v>14130.338293723169</v>
      </c>
      <c r="DK89" s="36">
        <v>14835.475019154675</v>
      </c>
      <c r="DL89" s="36">
        <v>14685.284204789505</v>
      </c>
      <c r="DM89" s="36">
        <v>0</v>
      </c>
      <c r="DN89" s="36">
        <v>0</v>
      </c>
      <c r="DO89" s="36">
        <v>0</v>
      </c>
      <c r="DP89" s="36">
        <v>1647.0976576584776</v>
      </c>
      <c r="DQ89" s="36">
        <v>1168.4455102354982</v>
      </c>
      <c r="DR89" s="36">
        <v>2337.0495354578811</v>
      </c>
      <c r="DS89" s="36">
        <v>2536.7013888912875</v>
      </c>
      <c r="DT89" s="36">
        <v>2125.7921423223461</v>
      </c>
      <c r="DU89" s="36">
        <v>1610.548329340284</v>
      </c>
      <c r="DV89" s="36">
        <v>1563.925544495276</v>
      </c>
      <c r="DW89" s="36">
        <v>0</v>
      </c>
      <c r="DX89" s="36">
        <v>0</v>
      </c>
      <c r="DY89" s="36">
        <v>0</v>
      </c>
      <c r="DZ89" s="36">
        <v>50.427999999999997</v>
      </c>
      <c r="EA89" s="36">
        <v>51.472999999999999</v>
      </c>
      <c r="EB89" s="36">
        <v>56.899442408751852</v>
      </c>
      <c r="EC89" s="36">
        <v>57.196096202847365</v>
      </c>
      <c r="ED89" s="36">
        <v>104.16491544998163</v>
      </c>
      <c r="EE89" s="36">
        <v>88.689742941955728</v>
      </c>
      <c r="EF89" s="36">
        <v>68.77275122688215</v>
      </c>
      <c r="EG89" s="36">
        <v>0</v>
      </c>
      <c r="EH89" s="36">
        <v>0</v>
      </c>
      <c r="EI89" s="36">
        <v>0</v>
      </c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>
        <v>496.65697699475481</v>
      </c>
      <c r="FE89" s="36">
        <v>386.74650836009675</v>
      </c>
      <c r="FF89" s="36">
        <v>723.34571032625922</v>
      </c>
      <c r="FG89" s="36">
        <v>773.43431624931145</v>
      </c>
      <c r="FH89" s="36">
        <v>775.84565563987144</v>
      </c>
      <c r="FI89" s="36">
        <v>621.31442113805826</v>
      </c>
      <c r="FJ89" s="36">
        <v>615.82388190642655</v>
      </c>
      <c r="FK89" s="36">
        <v>0</v>
      </c>
      <c r="FL89" s="36">
        <v>0</v>
      </c>
      <c r="FM89" s="36">
        <v>0</v>
      </c>
    </row>
    <row r="90" spans="1:169" ht="45" customHeight="1" x14ac:dyDescent="0.25">
      <c r="A90" s="102" t="s">
        <v>46</v>
      </c>
      <c r="B90" s="103" t="s">
        <v>46</v>
      </c>
      <c r="C90" s="10" t="s">
        <v>167</v>
      </c>
      <c r="D90" s="55" t="s">
        <v>168</v>
      </c>
      <c r="E90" s="10" t="s">
        <v>55</v>
      </c>
      <c r="F90" s="20">
        <v>13476.7</v>
      </c>
      <c r="G90" s="20">
        <v>1347.4202810077518</v>
      </c>
      <c r="H90" s="20">
        <v>466.33933333333329</v>
      </c>
      <c r="I90" s="20">
        <v>0</v>
      </c>
      <c r="J90" s="20">
        <v>610.12874999999997</v>
      </c>
      <c r="K90" s="49"/>
      <c r="L90" s="20">
        <v>30.728166666666667</v>
      </c>
      <c r="M90" s="29">
        <v>2423.888364341085</v>
      </c>
      <c r="N90" s="29">
        <v>1181.8949709926378</v>
      </c>
      <c r="O90" s="29">
        <v>778.78668666666658</v>
      </c>
      <c r="P90" s="29">
        <v>0</v>
      </c>
      <c r="Q90" s="29">
        <v>535.17682006663802</v>
      </c>
      <c r="R90" s="29">
        <v>232.30493999999999</v>
      </c>
      <c r="S90" s="29">
        <v>2728.1634177259425</v>
      </c>
      <c r="T90" s="29">
        <v>1455.2139034883721</v>
      </c>
      <c r="U90" s="29">
        <v>466.33933333333329</v>
      </c>
      <c r="V90" s="29">
        <v>0</v>
      </c>
      <c r="W90" s="29">
        <v>610.12874999999997</v>
      </c>
      <c r="X90" s="29">
        <v>30.728166666666667</v>
      </c>
      <c r="Y90" s="29">
        <v>2531.6819868217053</v>
      </c>
      <c r="Z90" s="29">
        <v>2277.6087411872245</v>
      </c>
      <c r="AA90" s="29">
        <v>17306.058714133189</v>
      </c>
      <c r="AB90" s="29">
        <v>4043.01</v>
      </c>
      <c r="AC90" s="29">
        <v>229.53400141901093</v>
      </c>
      <c r="AD90" s="29">
        <v>60.703994368824659</v>
      </c>
      <c r="AE90" s="29"/>
      <c r="AF90" s="29">
        <v>102.0570608995079</v>
      </c>
      <c r="AG90" s="29"/>
      <c r="AH90" s="29">
        <v>392.2950566873435</v>
      </c>
      <c r="AI90" s="29">
        <v>201.33664734959211</v>
      </c>
      <c r="AJ90" s="29">
        <v>101.37567059593718</v>
      </c>
      <c r="AK90" s="29">
        <v>0</v>
      </c>
      <c r="AL90" s="29">
        <v>89.519750245412723</v>
      </c>
      <c r="AM90" s="29"/>
      <c r="AN90" s="29">
        <v>392.23206819094207</v>
      </c>
      <c r="AO90" s="29">
        <v>1086.1439337969148</v>
      </c>
      <c r="AP90" s="29">
        <v>60.703994368824659</v>
      </c>
      <c r="AQ90" s="29"/>
      <c r="AR90" s="29">
        <v>102.0570608995079</v>
      </c>
      <c r="AS90" s="29"/>
      <c r="AT90" s="29">
        <v>1248.9049890652473</v>
      </c>
      <c r="AU90" s="29">
        <v>952.71540084629976</v>
      </c>
      <c r="AV90" s="29">
        <v>101.37567059593718</v>
      </c>
      <c r="AW90" s="29">
        <v>0</v>
      </c>
      <c r="AX90" s="29">
        <v>89.519750245412723</v>
      </c>
      <c r="AY90" s="29"/>
      <c r="AZ90" s="29">
        <v>1143.6108216876496</v>
      </c>
      <c r="BA90" s="29">
        <v>365.24696935225927</v>
      </c>
      <c r="BB90" s="29">
        <v>60.703994368824659</v>
      </c>
      <c r="BC90" s="29"/>
      <c r="BD90" s="29">
        <v>102.0570608995079</v>
      </c>
      <c r="BE90" s="29"/>
      <c r="BF90" s="29">
        <v>528.00802462059187</v>
      </c>
      <c r="BG90" s="29">
        <v>320.37780812151357</v>
      </c>
      <c r="BH90" s="29">
        <v>101.37567059593718</v>
      </c>
      <c r="BI90" s="29">
        <v>0</v>
      </c>
      <c r="BJ90" s="29">
        <v>89.519750245412723</v>
      </c>
      <c r="BK90" s="29"/>
      <c r="BL90" s="29">
        <v>511.27322896286353</v>
      </c>
      <c r="BM90" s="29">
        <v>5.8067886995880817</v>
      </c>
      <c r="BN90" s="29">
        <v>15.132821748393644</v>
      </c>
      <c r="BO90" s="29">
        <v>7.9077287269693235</v>
      </c>
      <c r="BP90" s="29">
        <v>156.0170294858527</v>
      </c>
      <c r="BQ90" s="29">
        <v>388.99110926039941</v>
      </c>
      <c r="BR90" s="29">
        <v>192.9271826636851</v>
      </c>
      <c r="BS90" s="29">
        <v>1067.4607727510086</v>
      </c>
      <c r="BU90" s="77" t="s">
        <v>82</v>
      </c>
      <c r="BV90" s="29">
        <v>0</v>
      </c>
      <c r="BW90" s="29">
        <v>0</v>
      </c>
      <c r="BX90" s="29">
        <v>4043.01</v>
      </c>
      <c r="BY90" s="29">
        <v>4043.01</v>
      </c>
      <c r="BZ90" s="29">
        <v>0</v>
      </c>
      <c r="CA90" s="29">
        <v>0</v>
      </c>
      <c r="CB90" s="29">
        <v>0</v>
      </c>
      <c r="CC90" s="29">
        <v>0</v>
      </c>
      <c r="CD90" s="29">
        <v>0</v>
      </c>
      <c r="CE90" s="29">
        <v>0</v>
      </c>
      <c r="CF90" s="29">
        <v>0</v>
      </c>
      <c r="CG90" s="29">
        <v>0</v>
      </c>
      <c r="CH90" s="29">
        <v>0</v>
      </c>
      <c r="CI90" s="29">
        <v>0</v>
      </c>
      <c r="CJ90" s="29">
        <v>365.24696935225927</v>
      </c>
      <c r="CK90" s="29">
        <v>60.703994368824659</v>
      </c>
      <c r="CL90" s="29">
        <v>0</v>
      </c>
      <c r="CM90" s="29">
        <v>102.0570608995079</v>
      </c>
      <c r="CN90" s="29">
        <v>528.00802462059187</v>
      </c>
      <c r="CO90" s="29">
        <v>365.24696935225927</v>
      </c>
      <c r="CP90" s="29">
        <v>60.703994368824659</v>
      </c>
      <c r="CQ90" s="29">
        <v>0</v>
      </c>
      <c r="CR90" s="29">
        <v>102.0570608995079</v>
      </c>
      <c r="CS90" s="29">
        <v>528.00802462059187</v>
      </c>
      <c r="CT90" s="29">
        <v>320.37780812151357</v>
      </c>
      <c r="CU90" s="29">
        <v>101.37567059593718</v>
      </c>
      <c r="CV90" s="29">
        <v>0</v>
      </c>
      <c r="CW90" s="29">
        <v>89.519750245412723</v>
      </c>
      <c r="CX90" s="29">
        <v>511.27322896286353</v>
      </c>
      <c r="CY90" s="29">
        <v>7.9077287269693235</v>
      </c>
      <c r="CZ90" s="29">
        <v>99.337018354516132</v>
      </c>
      <c r="DA90" s="29">
        <v>65.833481892990349</v>
      </c>
      <c r="DB90" s="29">
        <v>0</v>
      </c>
      <c r="DC90" s="29">
        <v>27.756682416178624</v>
      </c>
      <c r="DD90" s="29">
        <v>192.9271826636851</v>
      </c>
      <c r="DE90" s="75">
        <v>2023</v>
      </c>
      <c r="DF90" s="29">
        <v>0</v>
      </c>
      <c r="DG90" s="29">
        <v>0</v>
      </c>
      <c r="DH90" s="29">
        <v>0</v>
      </c>
      <c r="DI90" s="29">
        <v>0</v>
      </c>
      <c r="DJ90" s="29">
        <v>0</v>
      </c>
      <c r="DK90" s="29">
        <v>0</v>
      </c>
      <c r="DL90" s="29">
        <v>0</v>
      </c>
      <c r="DM90" s="29">
        <v>4043.01</v>
      </c>
      <c r="DN90" s="29">
        <v>0</v>
      </c>
      <c r="DO90" s="29">
        <v>0</v>
      </c>
      <c r="DP90" s="29">
        <v>0</v>
      </c>
      <c r="DQ90" s="29">
        <v>0</v>
      </c>
      <c r="DR90" s="29">
        <v>0</v>
      </c>
      <c r="DS90" s="29">
        <v>0</v>
      </c>
      <c r="DT90" s="29">
        <v>0</v>
      </c>
      <c r="DU90" s="29">
        <v>0</v>
      </c>
      <c r="DV90" s="29">
        <v>0</v>
      </c>
      <c r="DW90" s="29">
        <v>365.24696935225927</v>
      </c>
      <c r="DX90" s="29">
        <v>0</v>
      </c>
      <c r="DY90" s="29">
        <v>0</v>
      </c>
      <c r="DZ90" s="29">
        <v>0</v>
      </c>
      <c r="EA90" s="29">
        <v>0</v>
      </c>
      <c r="EB90" s="29">
        <v>0</v>
      </c>
      <c r="EC90" s="29">
        <v>0</v>
      </c>
      <c r="ED90" s="29">
        <v>0</v>
      </c>
      <c r="EE90" s="29">
        <v>0</v>
      </c>
      <c r="EF90" s="29">
        <v>0</v>
      </c>
      <c r="EG90" s="29">
        <v>60.703994368824659</v>
      </c>
      <c r="EH90" s="29">
        <v>0</v>
      </c>
      <c r="EI90" s="29">
        <v>0</v>
      </c>
      <c r="EJ90" s="29">
        <v>0</v>
      </c>
      <c r="EK90" s="29">
        <v>0</v>
      </c>
      <c r="EL90" s="29">
        <v>0</v>
      </c>
      <c r="EM90" s="29">
        <v>0</v>
      </c>
      <c r="EN90" s="29">
        <v>0</v>
      </c>
      <c r="EO90" s="29">
        <v>0</v>
      </c>
      <c r="EP90" s="29">
        <v>0</v>
      </c>
      <c r="EQ90" s="29">
        <v>0</v>
      </c>
      <c r="ER90" s="29">
        <v>0</v>
      </c>
      <c r="ES90" s="29">
        <v>0</v>
      </c>
      <c r="ET90" s="29">
        <v>0</v>
      </c>
      <c r="EU90" s="29">
        <v>0</v>
      </c>
      <c r="EV90" s="29">
        <v>0</v>
      </c>
      <c r="EW90" s="29">
        <v>0</v>
      </c>
      <c r="EX90" s="29">
        <v>0</v>
      </c>
      <c r="EY90" s="29">
        <v>0</v>
      </c>
      <c r="EZ90" s="29">
        <v>0</v>
      </c>
      <c r="FA90" s="29">
        <v>102.0570608995079</v>
      </c>
      <c r="FB90" s="29">
        <v>0</v>
      </c>
      <c r="FC90" s="29">
        <v>0</v>
      </c>
      <c r="FD90" s="29">
        <v>0</v>
      </c>
      <c r="FE90" s="29">
        <v>0</v>
      </c>
      <c r="FF90" s="29">
        <v>0</v>
      </c>
      <c r="FG90" s="29">
        <v>0</v>
      </c>
      <c r="FH90" s="29">
        <v>0</v>
      </c>
      <c r="FI90" s="29">
        <v>0</v>
      </c>
      <c r="FJ90" s="29">
        <v>0</v>
      </c>
      <c r="FK90" s="29">
        <v>192.9271826636851</v>
      </c>
      <c r="FL90" s="29">
        <v>0</v>
      </c>
      <c r="FM90" s="29">
        <v>0</v>
      </c>
    </row>
    <row r="91" spans="1:169" ht="30" customHeight="1" x14ac:dyDescent="0.25">
      <c r="A91" s="102"/>
      <c r="B91" s="103"/>
      <c r="C91" s="10" t="s">
        <v>169</v>
      </c>
      <c r="D91" s="55" t="s">
        <v>170</v>
      </c>
      <c r="E91" s="10" t="s">
        <v>55</v>
      </c>
      <c r="F91" s="20">
        <v>1793.68</v>
      </c>
      <c r="G91" s="20">
        <v>416.21886016338976</v>
      </c>
      <c r="H91" s="20">
        <v>147.01116666666667</v>
      </c>
      <c r="I91" s="20">
        <v>0</v>
      </c>
      <c r="J91" s="51">
        <v>47.698775495524991</v>
      </c>
      <c r="K91" s="49">
        <v>0.10281733615877121</v>
      </c>
      <c r="L91" s="20">
        <v>4.3140000000000001</v>
      </c>
      <c r="M91" s="29">
        <v>610.92880232558139</v>
      </c>
      <c r="N91" s="29">
        <v>365.08800156361031</v>
      </c>
      <c r="O91" s="29">
        <v>245.50864833333333</v>
      </c>
      <c r="P91" s="29">
        <v>0</v>
      </c>
      <c r="Q91" s="29">
        <v>41.839167537618152</v>
      </c>
      <c r="R91" s="29">
        <v>32.613839999999996</v>
      </c>
      <c r="S91" s="29">
        <v>685.04965743456182</v>
      </c>
      <c r="T91" s="29">
        <v>449.51636897646097</v>
      </c>
      <c r="U91" s="29">
        <v>147.01116666666667</v>
      </c>
      <c r="V91" s="29">
        <v>0</v>
      </c>
      <c r="W91" s="29">
        <v>47.698775495524991</v>
      </c>
      <c r="X91" s="29">
        <v>4.3140000000000001</v>
      </c>
      <c r="Y91" s="29">
        <v>644.22631113865259</v>
      </c>
      <c r="Z91" s="29">
        <v>303.13810108503571</v>
      </c>
      <c r="AA91" s="29">
        <v>2690.52</v>
      </c>
      <c r="AB91" s="29">
        <v>639.1511525584931</v>
      </c>
      <c r="AC91" s="29">
        <v>70.903178307446737</v>
      </c>
      <c r="AD91" s="29">
        <v>19.136633767730675</v>
      </c>
      <c r="AE91" s="29"/>
      <c r="AF91" s="29">
        <v>7.9786386653288339</v>
      </c>
      <c r="AG91" s="29"/>
      <c r="AH91" s="29">
        <v>98.018450740506239</v>
      </c>
      <c r="AI91" s="29">
        <v>62.193000246582663</v>
      </c>
      <c r="AJ91" s="29">
        <v>31.958178392110227</v>
      </c>
      <c r="AK91" s="29">
        <v>0</v>
      </c>
      <c r="AL91" s="29">
        <v>6.9984941200876207</v>
      </c>
      <c r="AM91" s="29"/>
      <c r="AN91" s="29">
        <v>101.14967275878053</v>
      </c>
      <c r="AO91" s="29">
        <v>335.51045391733368</v>
      </c>
      <c r="AP91" s="29">
        <v>19.136633767730675</v>
      </c>
      <c r="AQ91" s="29"/>
      <c r="AR91" s="29">
        <v>7.9786386653288339</v>
      </c>
      <c r="AS91" s="29"/>
      <c r="AT91" s="29">
        <v>362.62572635039322</v>
      </c>
      <c r="AU91" s="29">
        <v>294.29430726972453</v>
      </c>
      <c r="AV91" s="29">
        <v>31.958178392110227</v>
      </c>
      <c r="AW91" s="29">
        <v>0</v>
      </c>
      <c r="AX91" s="29">
        <v>6.9984941200876207</v>
      </c>
      <c r="AY91" s="29"/>
      <c r="AZ91" s="29">
        <v>333.25097978192235</v>
      </c>
      <c r="BA91" s="29">
        <v>112.82498816793102</v>
      </c>
      <c r="BB91" s="29">
        <v>19.136633767730675</v>
      </c>
      <c r="BC91" s="29"/>
      <c r="BD91" s="29">
        <v>7.9786386653288339</v>
      </c>
      <c r="BE91" s="29"/>
      <c r="BF91" s="29">
        <v>139.94026060099054</v>
      </c>
      <c r="BG91" s="29">
        <v>98.964879776226553</v>
      </c>
      <c r="BH91" s="29">
        <v>31.958178392110227</v>
      </c>
      <c r="BI91" s="29">
        <v>0</v>
      </c>
      <c r="BJ91" s="29">
        <v>6.9984941200876207</v>
      </c>
      <c r="BK91" s="29"/>
      <c r="BL91" s="29">
        <v>137.92155228842441</v>
      </c>
      <c r="BM91" s="29">
        <v>2.9969261671063698</v>
      </c>
      <c r="BN91" s="29">
        <v>8.0735546576957162</v>
      </c>
      <c r="BO91" s="29">
        <v>4.6341644358953191</v>
      </c>
      <c r="BP91" s="29">
        <v>42.207339879488835</v>
      </c>
      <c r="BQ91" s="29">
        <v>114.17316026839731</v>
      </c>
      <c r="BR91" s="29">
        <v>53.608906339987392</v>
      </c>
      <c r="BS91" s="29">
        <v>294.66230227761685</v>
      </c>
      <c r="BU91" s="77" t="s">
        <v>82</v>
      </c>
      <c r="BV91" s="29">
        <v>0</v>
      </c>
      <c r="BW91" s="29">
        <v>0</v>
      </c>
      <c r="BX91" s="29">
        <v>639.1511525584931</v>
      </c>
      <c r="BY91" s="29">
        <v>639.1511525584931</v>
      </c>
      <c r="BZ91" s="29">
        <v>0</v>
      </c>
      <c r="CA91" s="29">
        <v>0</v>
      </c>
      <c r="CB91" s="29">
        <v>0</v>
      </c>
      <c r="CC91" s="29">
        <v>0</v>
      </c>
      <c r="CD91" s="29">
        <v>0</v>
      </c>
      <c r="CE91" s="29">
        <v>0</v>
      </c>
      <c r="CF91" s="29">
        <v>0</v>
      </c>
      <c r="CG91" s="29">
        <v>0</v>
      </c>
      <c r="CH91" s="29">
        <v>0</v>
      </c>
      <c r="CI91" s="29">
        <v>0</v>
      </c>
      <c r="CJ91" s="29">
        <v>112.82498816793102</v>
      </c>
      <c r="CK91" s="29">
        <v>19.136633767730675</v>
      </c>
      <c r="CL91" s="29">
        <v>0</v>
      </c>
      <c r="CM91" s="29">
        <v>7.9786386653288339</v>
      </c>
      <c r="CN91" s="29">
        <v>139.94026060099054</v>
      </c>
      <c r="CO91" s="29">
        <v>112.82498816793102</v>
      </c>
      <c r="CP91" s="29">
        <v>19.136633767730675</v>
      </c>
      <c r="CQ91" s="29">
        <v>0</v>
      </c>
      <c r="CR91" s="29">
        <v>7.9786386653288339</v>
      </c>
      <c r="CS91" s="29">
        <v>139.94026060099054</v>
      </c>
      <c r="CT91" s="29">
        <v>98.964879776226553</v>
      </c>
      <c r="CU91" s="29">
        <v>31.958178392110227</v>
      </c>
      <c r="CV91" s="29">
        <v>0</v>
      </c>
      <c r="CW91" s="29">
        <v>6.9984941200876207</v>
      </c>
      <c r="CX91" s="29">
        <v>137.92155228842441</v>
      </c>
      <c r="CY91" s="29">
        <v>4.6341644358953191</v>
      </c>
      <c r="CZ91" s="29">
        <v>30.685259183291574</v>
      </c>
      <c r="DA91" s="29">
        <v>20.753679321103917</v>
      </c>
      <c r="DB91" s="29">
        <v>0</v>
      </c>
      <c r="DC91" s="29">
        <v>2.1699678355918985</v>
      </c>
      <c r="DD91" s="29">
        <v>53.608906339987392</v>
      </c>
      <c r="DE91" s="75">
        <v>2023</v>
      </c>
      <c r="DF91" s="29">
        <v>0</v>
      </c>
      <c r="DG91" s="29">
        <v>0</v>
      </c>
      <c r="DH91" s="29">
        <v>0</v>
      </c>
      <c r="DI91" s="29">
        <v>0</v>
      </c>
      <c r="DJ91" s="29">
        <v>0</v>
      </c>
      <c r="DK91" s="29">
        <v>0</v>
      </c>
      <c r="DL91" s="29">
        <v>0</v>
      </c>
      <c r="DM91" s="29">
        <v>639.1511525584931</v>
      </c>
      <c r="DN91" s="29">
        <v>0</v>
      </c>
      <c r="DO91" s="29">
        <v>0</v>
      </c>
      <c r="DP91" s="29">
        <v>0</v>
      </c>
      <c r="DQ91" s="29">
        <v>0</v>
      </c>
      <c r="DR91" s="29">
        <v>0</v>
      </c>
      <c r="DS91" s="29">
        <v>0</v>
      </c>
      <c r="DT91" s="29">
        <v>0</v>
      </c>
      <c r="DU91" s="29">
        <v>0</v>
      </c>
      <c r="DV91" s="29">
        <v>0</v>
      </c>
      <c r="DW91" s="29">
        <v>112.82498816793102</v>
      </c>
      <c r="DX91" s="29">
        <v>0</v>
      </c>
      <c r="DY91" s="29">
        <v>0</v>
      </c>
      <c r="DZ91" s="29">
        <v>0</v>
      </c>
      <c r="EA91" s="29">
        <v>0</v>
      </c>
      <c r="EB91" s="29">
        <v>0</v>
      </c>
      <c r="EC91" s="29">
        <v>0</v>
      </c>
      <c r="ED91" s="29">
        <v>0</v>
      </c>
      <c r="EE91" s="29">
        <v>0</v>
      </c>
      <c r="EF91" s="29">
        <v>0</v>
      </c>
      <c r="EG91" s="29">
        <v>19.136633767730675</v>
      </c>
      <c r="EH91" s="29">
        <v>0</v>
      </c>
      <c r="EI91" s="29">
        <v>0</v>
      </c>
      <c r="EJ91" s="29">
        <v>0</v>
      </c>
      <c r="EK91" s="29">
        <v>0</v>
      </c>
      <c r="EL91" s="29">
        <v>0</v>
      </c>
      <c r="EM91" s="29">
        <v>0</v>
      </c>
      <c r="EN91" s="29">
        <v>0</v>
      </c>
      <c r="EO91" s="29">
        <v>0</v>
      </c>
      <c r="EP91" s="29">
        <v>0</v>
      </c>
      <c r="EQ91" s="29">
        <v>0</v>
      </c>
      <c r="ER91" s="29">
        <v>0</v>
      </c>
      <c r="ES91" s="29">
        <v>0</v>
      </c>
      <c r="ET91" s="29">
        <v>0</v>
      </c>
      <c r="EU91" s="29">
        <v>0</v>
      </c>
      <c r="EV91" s="29">
        <v>0</v>
      </c>
      <c r="EW91" s="29">
        <v>0</v>
      </c>
      <c r="EX91" s="29">
        <v>0</v>
      </c>
      <c r="EY91" s="29">
        <v>0</v>
      </c>
      <c r="EZ91" s="29">
        <v>0</v>
      </c>
      <c r="FA91" s="29">
        <v>7.9786386653288339</v>
      </c>
      <c r="FB91" s="29">
        <v>0</v>
      </c>
      <c r="FC91" s="29">
        <v>0</v>
      </c>
      <c r="FD91" s="29">
        <v>0</v>
      </c>
      <c r="FE91" s="29">
        <v>0</v>
      </c>
      <c r="FF91" s="29">
        <v>0</v>
      </c>
      <c r="FG91" s="29">
        <v>0</v>
      </c>
      <c r="FH91" s="29">
        <v>0</v>
      </c>
      <c r="FI91" s="29">
        <v>0</v>
      </c>
      <c r="FJ91" s="29">
        <v>0</v>
      </c>
      <c r="FK91" s="29">
        <v>53.608906339987392</v>
      </c>
      <c r="FL91" s="29">
        <v>0</v>
      </c>
      <c r="FM91" s="29">
        <v>0</v>
      </c>
    </row>
    <row r="92" spans="1:169" ht="30" customHeight="1" x14ac:dyDescent="0.25">
      <c r="A92" s="102"/>
      <c r="B92" s="103"/>
      <c r="C92" s="44" t="s">
        <v>169</v>
      </c>
      <c r="D92" s="55" t="s">
        <v>171</v>
      </c>
      <c r="E92" s="10" t="s">
        <v>55</v>
      </c>
      <c r="F92" s="20">
        <v>9900.7999999999975</v>
      </c>
      <c r="G92" s="20">
        <v>1984.2107443679079</v>
      </c>
      <c r="H92" s="20">
        <v>199.92400000000001</v>
      </c>
      <c r="I92" s="20">
        <v>0</v>
      </c>
      <c r="J92" s="51">
        <v>227.39099999999999</v>
      </c>
      <c r="K92" s="49">
        <v>0.10281733615877121</v>
      </c>
      <c r="L92" s="20">
        <v>17.317139999999998</v>
      </c>
      <c r="M92" s="29">
        <v>2411.5257443679079</v>
      </c>
      <c r="N92" s="29">
        <v>1740.4582172416456</v>
      </c>
      <c r="O92" s="29">
        <v>333.87308000000002</v>
      </c>
      <c r="P92" s="29">
        <v>0</v>
      </c>
      <c r="Q92" s="29">
        <v>199.45690527085125</v>
      </c>
      <c r="R92" s="29">
        <v>130.91757839999997</v>
      </c>
      <c r="S92" s="29">
        <v>2404.7057809124967</v>
      </c>
      <c r="T92" s="29">
        <v>2588.1390000000001</v>
      </c>
      <c r="U92" s="29">
        <v>199.92400000000001</v>
      </c>
      <c r="V92" s="29">
        <v>0</v>
      </c>
      <c r="W92" s="29">
        <v>227.39099999999999</v>
      </c>
      <c r="X92" s="29">
        <v>17.317139999999998</v>
      </c>
      <c r="Y92" s="29">
        <v>3065.6850000000004</v>
      </c>
      <c r="Z92" s="29">
        <v>1673.2693185087201</v>
      </c>
      <c r="AA92" s="29">
        <v>12714.07882618815</v>
      </c>
      <c r="AB92" s="29">
        <v>3528.0026154337042</v>
      </c>
      <c r="AC92" s="29">
        <v>408.23270000000002</v>
      </c>
      <c r="AD92" s="29">
        <v>32.563000000000002</v>
      </c>
      <c r="AE92" s="29">
        <v>0</v>
      </c>
      <c r="AF92" s="29">
        <v>38.036000000000001</v>
      </c>
      <c r="AG92" s="29">
        <v>0</v>
      </c>
      <c r="AH92" s="29">
        <v>478.83170000000001</v>
      </c>
      <c r="AI92" s="29">
        <v>358.0829099320722</v>
      </c>
      <c r="AJ92" s="29">
        <v>32.470999999999997</v>
      </c>
      <c r="AK92" s="29">
        <v>0</v>
      </c>
      <c r="AL92" s="29">
        <v>33.363426208082544</v>
      </c>
      <c r="AM92" s="29">
        <v>0</v>
      </c>
      <c r="AN92" s="29">
        <v>423.91733614015476</v>
      </c>
      <c r="AO92" s="29">
        <v>1931.7376420982466</v>
      </c>
      <c r="AP92" s="29">
        <v>32.563000000000002</v>
      </c>
      <c r="AQ92" s="29">
        <v>0</v>
      </c>
      <c r="AR92" s="29">
        <v>38.036000000000001</v>
      </c>
      <c r="AS92" s="29">
        <v>0</v>
      </c>
      <c r="AT92" s="29">
        <v>2002.3366420982468</v>
      </c>
      <c r="AU92" s="29">
        <v>1694.4312302955152</v>
      </c>
      <c r="AV92" s="29">
        <v>32.470999999999997</v>
      </c>
      <c r="AW92" s="29">
        <v>0</v>
      </c>
      <c r="AX92" s="29">
        <v>33.363426208082544</v>
      </c>
      <c r="AY92" s="29">
        <v>0</v>
      </c>
      <c r="AZ92" s="29">
        <v>1760.2656565035977</v>
      </c>
      <c r="BA92" s="29">
        <v>649.60204389631883</v>
      </c>
      <c r="BB92" s="29">
        <v>32.563000000000002</v>
      </c>
      <c r="BC92" s="29">
        <v>0</v>
      </c>
      <c r="BD92" s="29">
        <v>38.036000000000001</v>
      </c>
      <c r="BE92" s="29">
        <v>0</v>
      </c>
      <c r="BF92" s="29">
        <v>720.20104389631888</v>
      </c>
      <c r="BG92" s="29">
        <v>569.80097423899554</v>
      </c>
      <c r="BH92" s="29">
        <v>32.470999999999997</v>
      </c>
      <c r="BI92" s="29">
        <v>0</v>
      </c>
      <c r="BJ92" s="29">
        <v>33.363426208082544</v>
      </c>
      <c r="BK92" s="29">
        <v>0</v>
      </c>
      <c r="BL92" s="29">
        <v>635.63540044707804</v>
      </c>
      <c r="BM92" s="29">
        <v>3.9471594479814027</v>
      </c>
      <c r="BN92" s="29">
        <v>7.222818203158055</v>
      </c>
      <c r="BO92" s="29">
        <v>5.5503557746347392</v>
      </c>
      <c r="BP92" s="29">
        <v>156.68724942271629</v>
      </c>
      <c r="BQ92" s="29">
        <v>571.03822587243633</v>
      </c>
      <c r="BR92" s="29">
        <v>222.3329986191232</v>
      </c>
      <c r="BS92" s="29">
        <v>982.56343972116804</v>
      </c>
      <c r="BU92" s="77" t="s">
        <v>82</v>
      </c>
      <c r="BV92" s="29">
        <v>0</v>
      </c>
      <c r="BW92" s="29">
        <v>0</v>
      </c>
      <c r="BX92" s="29">
        <v>3528.0026154337042</v>
      </c>
      <c r="BY92" s="29">
        <v>3528.0026154337042</v>
      </c>
      <c r="BZ92" s="29">
        <v>0</v>
      </c>
      <c r="CA92" s="29">
        <v>0</v>
      </c>
      <c r="CB92" s="29">
        <v>0</v>
      </c>
      <c r="CC92" s="29">
        <v>0</v>
      </c>
      <c r="CD92" s="29">
        <v>0</v>
      </c>
      <c r="CE92" s="29">
        <v>0</v>
      </c>
      <c r="CF92" s="29">
        <v>0</v>
      </c>
      <c r="CG92" s="29">
        <v>0</v>
      </c>
      <c r="CH92" s="29">
        <v>0</v>
      </c>
      <c r="CI92" s="29">
        <v>0</v>
      </c>
      <c r="CJ92" s="29">
        <v>649.60204389631883</v>
      </c>
      <c r="CK92" s="29">
        <v>32.563000000000002</v>
      </c>
      <c r="CL92" s="29">
        <v>0</v>
      </c>
      <c r="CM92" s="29">
        <v>38.036000000000001</v>
      </c>
      <c r="CN92" s="29">
        <v>720.20104389631888</v>
      </c>
      <c r="CO92" s="29">
        <v>649.60204389631883</v>
      </c>
      <c r="CP92" s="29">
        <v>32.563000000000002</v>
      </c>
      <c r="CQ92" s="29">
        <v>0</v>
      </c>
      <c r="CR92" s="29">
        <v>38.036000000000001</v>
      </c>
      <c r="CS92" s="29">
        <v>720.20104389631888</v>
      </c>
      <c r="CT92" s="29">
        <v>569.80097423899542</v>
      </c>
      <c r="CU92" s="29">
        <v>54.380209999999998</v>
      </c>
      <c r="CV92" s="29">
        <v>0</v>
      </c>
      <c r="CW92" s="29">
        <v>33.363426208082544</v>
      </c>
      <c r="CX92" s="29">
        <v>657.54461044707796</v>
      </c>
      <c r="CY92" s="29">
        <v>5.3654194093917731</v>
      </c>
      <c r="CZ92" s="29">
        <v>176.67369087852683</v>
      </c>
      <c r="DA92" s="29">
        <v>35.314573500000002</v>
      </c>
      <c r="DB92" s="29">
        <v>0</v>
      </c>
      <c r="DC92" s="29">
        <v>10.344734240596388</v>
      </c>
      <c r="DD92" s="29">
        <v>222.3329986191232</v>
      </c>
      <c r="DE92" s="75">
        <v>2017</v>
      </c>
      <c r="DF92" s="29">
        <v>0</v>
      </c>
      <c r="DG92" s="29">
        <v>3528.0026154337042</v>
      </c>
      <c r="DH92" s="29">
        <v>0</v>
      </c>
      <c r="DI92" s="29">
        <v>0</v>
      </c>
      <c r="DJ92" s="29">
        <v>0</v>
      </c>
      <c r="DK92" s="29">
        <v>0</v>
      </c>
      <c r="DL92" s="29">
        <v>0</v>
      </c>
      <c r="DM92" s="29">
        <v>0</v>
      </c>
      <c r="DN92" s="29">
        <v>0</v>
      </c>
      <c r="DO92" s="29">
        <v>0</v>
      </c>
      <c r="DP92" s="29">
        <v>0</v>
      </c>
      <c r="DQ92" s="29">
        <v>649.60204389631883</v>
      </c>
      <c r="DR92" s="29">
        <v>0</v>
      </c>
      <c r="DS92" s="29">
        <v>0</v>
      </c>
      <c r="DT92" s="29">
        <v>0</v>
      </c>
      <c r="DU92" s="29">
        <v>0</v>
      </c>
      <c r="DV92" s="29">
        <v>0</v>
      </c>
      <c r="DW92" s="29">
        <v>0</v>
      </c>
      <c r="DX92" s="29">
        <v>0</v>
      </c>
      <c r="DY92" s="29">
        <v>0</v>
      </c>
      <c r="DZ92" s="29">
        <v>0</v>
      </c>
      <c r="EA92" s="29">
        <v>32.563000000000002</v>
      </c>
      <c r="EB92" s="29">
        <v>0</v>
      </c>
      <c r="EC92" s="29">
        <v>0</v>
      </c>
      <c r="ED92" s="29">
        <v>0</v>
      </c>
      <c r="EE92" s="29">
        <v>0</v>
      </c>
      <c r="EF92" s="29">
        <v>0</v>
      </c>
      <c r="EG92" s="29">
        <v>0</v>
      </c>
      <c r="EH92" s="29">
        <v>0</v>
      </c>
      <c r="EI92" s="29">
        <v>0</v>
      </c>
      <c r="EJ92" s="29">
        <v>0</v>
      </c>
      <c r="EK92" s="29">
        <v>0</v>
      </c>
      <c r="EL92" s="29">
        <v>0</v>
      </c>
      <c r="EM92" s="29">
        <v>0</v>
      </c>
      <c r="EN92" s="29">
        <v>0</v>
      </c>
      <c r="EO92" s="29">
        <v>0</v>
      </c>
      <c r="EP92" s="29">
        <v>0</v>
      </c>
      <c r="EQ92" s="29">
        <v>0</v>
      </c>
      <c r="ER92" s="29">
        <v>0</v>
      </c>
      <c r="ES92" s="29">
        <v>0</v>
      </c>
      <c r="ET92" s="29">
        <v>0</v>
      </c>
      <c r="EU92" s="29">
        <v>38.036000000000001</v>
      </c>
      <c r="EV92" s="29">
        <v>0</v>
      </c>
      <c r="EW92" s="29">
        <v>0</v>
      </c>
      <c r="EX92" s="29">
        <v>0</v>
      </c>
      <c r="EY92" s="29">
        <v>0</v>
      </c>
      <c r="EZ92" s="29">
        <v>0</v>
      </c>
      <c r="FA92" s="29">
        <v>0</v>
      </c>
      <c r="FB92" s="29">
        <v>0</v>
      </c>
      <c r="FC92" s="29">
        <v>0</v>
      </c>
      <c r="FD92" s="29">
        <v>0</v>
      </c>
      <c r="FE92" s="29">
        <v>222.3329986191232</v>
      </c>
      <c r="FF92" s="29">
        <v>0</v>
      </c>
      <c r="FG92" s="29">
        <v>0</v>
      </c>
      <c r="FH92" s="29">
        <v>0</v>
      </c>
      <c r="FI92" s="29">
        <v>0</v>
      </c>
      <c r="FJ92" s="29">
        <v>0</v>
      </c>
      <c r="FK92" s="29">
        <v>0</v>
      </c>
      <c r="FL92" s="29">
        <v>0</v>
      </c>
      <c r="FM92" s="29">
        <v>0</v>
      </c>
    </row>
    <row r="93" spans="1:169" ht="30" customHeight="1" x14ac:dyDescent="0.25">
      <c r="A93" s="102"/>
      <c r="B93" s="103"/>
      <c r="C93" s="10" t="s">
        <v>169</v>
      </c>
      <c r="D93" s="55" t="s">
        <v>172</v>
      </c>
      <c r="E93" s="10" t="s">
        <v>55</v>
      </c>
      <c r="F93" s="20">
        <v>5656.1</v>
      </c>
      <c r="G93" s="20">
        <v>760.27189437984498</v>
      </c>
      <c r="H93" s="20">
        <v>89.696666666666673</v>
      </c>
      <c r="I93" s="20">
        <v>0</v>
      </c>
      <c r="J93" s="20">
        <v>25.405625000000001</v>
      </c>
      <c r="K93" s="49"/>
      <c r="L93" s="20">
        <v>2.1754166666666666</v>
      </c>
      <c r="M93" s="29">
        <v>875.37418604651168</v>
      </c>
      <c r="N93" s="29">
        <v>666.87546656381016</v>
      </c>
      <c r="O93" s="29">
        <v>149.79343333333333</v>
      </c>
      <c r="P93" s="29">
        <v>0</v>
      </c>
      <c r="Q93" s="29">
        <v>22.284643363069648</v>
      </c>
      <c r="R93" s="29">
        <v>16.446149999999999</v>
      </c>
      <c r="S93" s="29">
        <v>855.39969326021321</v>
      </c>
      <c r="T93" s="29">
        <v>821.09364593023258</v>
      </c>
      <c r="U93" s="29">
        <v>89.696666666666673</v>
      </c>
      <c r="V93" s="29">
        <v>0</v>
      </c>
      <c r="W93" s="29">
        <v>25.405625000000001</v>
      </c>
      <c r="X93" s="29">
        <v>2.1754166666666666</v>
      </c>
      <c r="Y93" s="29">
        <v>936.19593759689928</v>
      </c>
      <c r="Z93" s="29">
        <v>955.90039112164402</v>
      </c>
      <c r="AA93" s="29">
        <v>7263.2616807533541</v>
      </c>
      <c r="AB93" s="29">
        <v>1696.83</v>
      </c>
      <c r="AC93" s="29">
        <v>165.57415172552959</v>
      </c>
      <c r="AD93" s="29">
        <v>9.5493893761902484</v>
      </c>
      <c r="AE93" s="29"/>
      <c r="AF93" s="29">
        <v>8.1059797117516634</v>
      </c>
      <c r="AG93" s="29"/>
      <c r="AH93" s="29">
        <v>183.22952081347151</v>
      </c>
      <c r="AI93" s="29">
        <v>145.23401496110446</v>
      </c>
      <c r="AJ93" s="29">
        <v>15.947480258237714</v>
      </c>
      <c r="AK93" s="29">
        <v>0</v>
      </c>
      <c r="AL93" s="29">
        <v>7.1101918171532459</v>
      </c>
      <c r="AM93" s="29"/>
      <c r="AN93" s="29">
        <v>168.2916870364954</v>
      </c>
      <c r="AO93" s="29">
        <v>612.84865439264274</v>
      </c>
      <c r="AP93" s="29">
        <v>11.675931149354069</v>
      </c>
      <c r="AQ93" s="29"/>
      <c r="AR93" s="29">
        <v>4.2496332418609359</v>
      </c>
      <c r="AS93" s="29"/>
      <c r="AT93" s="29">
        <v>628.77421878385769</v>
      </c>
      <c r="AU93" s="29">
        <v>537.56259484571513</v>
      </c>
      <c r="AV93" s="29">
        <v>19.498805019421294</v>
      </c>
      <c r="AW93" s="29">
        <v>0</v>
      </c>
      <c r="AX93" s="29">
        <v>3.7275824239205475</v>
      </c>
      <c r="AY93" s="29"/>
      <c r="AZ93" s="29">
        <v>560.788982289057</v>
      </c>
      <c r="BA93" s="29">
        <v>206.08789196660589</v>
      </c>
      <c r="BB93" s="29">
        <v>11.675931149354069</v>
      </c>
      <c r="BC93" s="29"/>
      <c r="BD93" s="29">
        <v>4.2496332418609359</v>
      </c>
      <c r="BE93" s="29"/>
      <c r="BF93" s="29">
        <v>222.0134563578209</v>
      </c>
      <c r="BG93" s="29">
        <v>180.7708007152998</v>
      </c>
      <c r="BH93" s="29">
        <v>19.498805019421294</v>
      </c>
      <c r="BI93" s="29">
        <v>0</v>
      </c>
      <c r="BJ93" s="29">
        <v>3.7275824239205475</v>
      </c>
      <c r="BK93" s="29"/>
      <c r="BL93" s="29">
        <v>203.99718815864165</v>
      </c>
      <c r="BM93" s="29">
        <v>5.6800214434498439</v>
      </c>
      <c r="BN93" s="29">
        <v>12.95186230497219</v>
      </c>
      <c r="BO93" s="29">
        <v>8.3179087678425905</v>
      </c>
      <c r="BP93" s="29">
        <v>57.592478584307656</v>
      </c>
      <c r="BQ93" s="29">
        <v>180.49612041765727</v>
      </c>
      <c r="BR93" s="29">
        <v>69.868504821913348</v>
      </c>
      <c r="BS93" s="29">
        <v>327.50029603249175</v>
      </c>
      <c r="BU93" s="77" t="s">
        <v>82</v>
      </c>
      <c r="BV93" s="29">
        <v>0</v>
      </c>
      <c r="BW93" s="29">
        <v>0</v>
      </c>
      <c r="BX93" s="29">
        <v>1696.83</v>
      </c>
      <c r="BY93" s="29">
        <v>1696.83</v>
      </c>
      <c r="BZ93" s="29">
        <v>0</v>
      </c>
      <c r="CA93" s="29">
        <v>0</v>
      </c>
      <c r="CB93" s="29">
        <v>0</v>
      </c>
      <c r="CC93" s="29">
        <v>0</v>
      </c>
      <c r="CD93" s="29">
        <v>0</v>
      </c>
      <c r="CE93" s="29">
        <v>0</v>
      </c>
      <c r="CF93" s="29">
        <v>0</v>
      </c>
      <c r="CG93" s="29">
        <v>0</v>
      </c>
      <c r="CH93" s="29">
        <v>0</v>
      </c>
      <c r="CI93" s="29">
        <v>0</v>
      </c>
      <c r="CJ93" s="29">
        <v>206.08789196660589</v>
      </c>
      <c r="CK93" s="29">
        <v>11.675931149354069</v>
      </c>
      <c r="CL93" s="29">
        <v>0</v>
      </c>
      <c r="CM93" s="29">
        <v>4.2496332418609359</v>
      </c>
      <c r="CN93" s="29">
        <v>222.0134563578209</v>
      </c>
      <c r="CO93" s="29">
        <v>206.08789196660589</v>
      </c>
      <c r="CP93" s="29">
        <v>11.675931149354069</v>
      </c>
      <c r="CQ93" s="29">
        <v>0</v>
      </c>
      <c r="CR93" s="29">
        <v>4.2496332418609359</v>
      </c>
      <c r="CS93" s="29">
        <v>222.0134563578209</v>
      </c>
      <c r="CT93" s="29">
        <v>180.7708007152998</v>
      </c>
      <c r="CU93" s="29">
        <v>19.498805019421294</v>
      </c>
      <c r="CV93" s="29">
        <v>0</v>
      </c>
      <c r="CW93" s="29">
        <v>3.7275824239205475</v>
      </c>
      <c r="CX93" s="29">
        <v>203.99718815864165</v>
      </c>
      <c r="CY93" s="29">
        <v>8.3179087678425905</v>
      </c>
      <c r="CZ93" s="29">
        <v>56.05017542852238</v>
      </c>
      <c r="DA93" s="29">
        <v>12.662547331474489</v>
      </c>
      <c r="DB93" s="29">
        <v>0</v>
      </c>
      <c r="DC93" s="29">
        <v>1.1557820619164858</v>
      </c>
      <c r="DD93" s="29">
        <v>69.868504821913348</v>
      </c>
      <c r="DE93" s="75">
        <v>2023</v>
      </c>
      <c r="DF93" s="29">
        <v>0</v>
      </c>
      <c r="DG93" s="29">
        <v>0</v>
      </c>
      <c r="DH93" s="29">
        <v>0</v>
      </c>
      <c r="DI93" s="29">
        <v>0</v>
      </c>
      <c r="DJ93" s="29">
        <v>0</v>
      </c>
      <c r="DK93" s="29">
        <v>0</v>
      </c>
      <c r="DL93" s="29">
        <v>0</v>
      </c>
      <c r="DM93" s="29">
        <v>1696.83</v>
      </c>
      <c r="DN93" s="29">
        <v>0</v>
      </c>
      <c r="DO93" s="29">
        <v>0</v>
      </c>
      <c r="DP93" s="29">
        <v>0</v>
      </c>
      <c r="DQ93" s="29">
        <v>0</v>
      </c>
      <c r="DR93" s="29">
        <v>0</v>
      </c>
      <c r="DS93" s="29">
        <v>0</v>
      </c>
      <c r="DT93" s="29">
        <v>0</v>
      </c>
      <c r="DU93" s="29">
        <v>0</v>
      </c>
      <c r="DV93" s="29">
        <v>0</v>
      </c>
      <c r="DW93" s="29">
        <v>206.08789196660589</v>
      </c>
      <c r="DX93" s="29">
        <v>0</v>
      </c>
      <c r="DY93" s="29">
        <v>0</v>
      </c>
      <c r="DZ93" s="29">
        <v>0</v>
      </c>
      <c r="EA93" s="29">
        <v>0</v>
      </c>
      <c r="EB93" s="29">
        <v>0</v>
      </c>
      <c r="EC93" s="29">
        <v>0</v>
      </c>
      <c r="ED93" s="29">
        <v>0</v>
      </c>
      <c r="EE93" s="29">
        <v>0</v>
      </c>
      <c r="EF93" s="29">
        <v>0</v>
      </c>
      <c r="EG93" s="29">
        <v>11.675931149354069</v>
      </c>
      <c r="EH93" s="29">
        <v>0</v>
      </c>
      <c r="EI93" s="29">
        <v>0</v>
      </c>
      <c r="EJ93" s="29">
        <v>0</v>
      </c>
      <c r="EK93" s="29">
        <v>0</v>
      </c>
      <c r="EL93" s="29">
        <v>0</v>
      </c>
      <c r="EM93" s="29">
        <v>0</v>
      </c>
      <c r="EN93" s="29">
        <v>0</v>
      </c>
      <c r="EO93" s="29">
        <v>0</v>
      </c>
      <c r="EP93" s="29">
        <v>0</v>
      </c>
      <c r="EQ93" s="29">
        <v>0</v>
      </c>
      <c r="ER93" s="29">
        <v>0</v>
      </c>
      <c r="ES93" s="29">
        <v>0</v>
      </c>
      <c r="ET93" s="29">
        <v>0</v>
      </c>
      <c r="EU93" s="29">
        <v>0</v>
      </c>
      <c r="EV93" s="29">
        <v>0</v>
      </c>
      <c r="EW93" s="29">
        <v>0</v>
      </c>
      <c r="EX93" s="29">
        <v>0</v>
      </c>
      <c r="EY93" s="29">
        <v>0</v>
      </c>
      <c r="EZ93" s="29">
        <v>0</v>
      </c>
      <c r="FA93" s="29">
        <v>4.2496332418609359</v>
      </c>
      <c r="FB93" s="29">
        <v>0</v>
      </c>
      <c r="FC93" s="29">
        <v>0</v>
      </c>
      <c r="FD93" s="29">
        <v>0</v>
      </c>
      <c r="FE93" s="29">
        <v>0</v>
      </c>
      <c r="FF93" s="29">
        <v>0</v>
      </c>
      <c r="FG93" s="29">
        <v>0</v>
      </c>
      <c r="FH93" s="29">
        <v>0</v>
      </c>
      <c r="FI93" s="29">
        <v>0</v>
      </c>
      <c r="FJ93" s="29">
        <v>0</v>
      </c>
      <c r="FK93" s="29">
        <v>69.868504821913348</v>
      </c>
      <c r="FL93" s="29">
        <v>0</v>
      </c>
      <c r="FM93" s="29">
        <v>0</v>
      </c>
    </row>
    <row r="94" spans="1:169" ht="30" customHeight="1" x14ac:dyDescent="0.25">
      <c r="A94" s="102"/>
      <c r="B94" s="103"/>
      <c r="C94" s="10" t="s">
        <v>169</v>
      </c>
      <c r="D94" s="10" t="s">
        <v>173</v>
      </c>
      <c r="E94" s="10" t="s">
        <v>186</v>
      </c>
      <c r="F94" s="20">
        <v>3636.1</v>
      </c>
      <c r="G94" s="20">
        <v>400.08800271083044</v>
      </c>
      <c r="H94" s="20">
        <v>52.706666666666663</v>
      </c>
      <c r="I94" s="20">
        <v>0</v>
      </c>
      <c r="J94" s="51">
        <v>45.850175583743237</v>
      </c>
      <c r="K94" s="49">
        <v>0.10281733615877121</v>
      </c>
      <c r="L94" s="20">
        <v>1.675</v>
      </c>
      <c r="M94" s="29">
        <v>498.64484496124032</v>
      </c>
      <c r="N94" s="29">
        <v>517.48957853638944</v>
      </c>
      <c r="O94" s="29">
        <v>88.02013333333332</v>
      </c>
      <c r="P94" s="29">
        <v>0</v>
      </c>
      <c r="Q94" s="29">
        <v>59.304422721717486</v>
      </c>
      <c r="R94" s="29">
        <v>12.663</v>
      </c>
      <c r="S94" s="29">
        <v>677.47713459144029</v>
      </c>
      <c r="T94" s="29">
        <v>432.09504292769691</v>
      </c>
      <c r="U94" s="29">
        <v>52.706666666666663</v>
      </c>
      <c r="V94" s="29">
        <v>0</v>
      </c>
      <c r="W94" s="29">
        <v>45.850175583743237</v>
      </c>
      <c r="X94" s="29">
        <v>1.675</v>
      </c>
      <c r="Y94" s="29">
        <v>530.6518851781068</v>
      </c>
      <c r="Z94" s="29">
        <v>614.51343012984387</v>
      </c>
      <c r="AA94" s="29">
        <v>4669.2855142920507</v>
      </c>
      <c r="AB94" s="29">
        <v>1090.83</v>
      </c>
      <c r="AC94" s="29">
        <v>87.132290637210332</v>
      </c>
      <c r="AD94" s="29">
        <v>5.6113175820848111</v>
      </c>
      <c r="AE94" s="29"/>
      <c r="AF94" s="29">
        <v>14.629067108645199</v>
      </c>
      <c r="AG94" s="29"/>
      <c r="AH94" s="29">
        <v>107.37267532794034</v>
      </c>
      <c r="AI94" s="29">
        <v>112.70033605918864</v>
      </c>
      <c r="AJ94" s="29">
        <v>9.3709003620816347</v>
      </c>
      <c r="AK94" s="29">
        <v>0</v>
      </c>
      <c r="AL94" s="29">
        <v>12.831943447585749</v>
      </c>
      <c r="AM94" s="29"/>
      <c r="AN94" s="29">
        <v>134.90317986885603</v>
      </c>
      <c r="AO94" s="29">
        <v>322.50750805404573</v>
      </c>
      <c r="AP94" s="29">
        <v>6.8608949917717679</v>
      </c>
      <c r="AQ94" s="29"/>
      <c r="AR94" s="29">
        <v>7.6694208587994162</v>
      </c>
      <c r="AS94" s="29"/>
      <c r="AT94" s="29">
        <v>337.03782390461691</v>
      </c>
      <c r="AU94" s="29">
        <v>417.14391155671484</v>
      </c>
      <c r="AV94" s="29">
        <v>11.457694636258852</v>
      </c>
      <c r="AW94" s="29">
        <v>0</v>
      </c>
      <c r="AX94" s="29">
        <v>6.7272625113388207</v>
      </c>
      <c r="AY94" s="29"/>
      <c r="AZ94" s="29">
        <v>435.32886870431253</v>
      </c>
      <c r="BA94" s="29">
        <v>108.45237564261407</v>
      </c>
      <c r="BB94" s="29">
        <v>6.8608949917717679</v>
      </c>
      <c r="BC94" s="29"/>
      <c r="BD94" s="29">
        <v>7.6694208587994162</v>
      </c>
      <c r="BE94" s="29"/>
      <c r="BF94" s="29">
        <v>122.98269149318526</v>
      </c>
      <c r="BG94" s="29">
        <v>140.27657360955723</v>
      </c>
      <c r="BH94" s="29">
        <v>11.457694636258852</v>
      </c>
      <c r="BI94" s="29">
        <v>0</v>
      </c>
      <c r="BJ94" s="29">
        <v>6.7272625113388207</v>
      </c>
      <c r="BK94" s="29"/>
      <c r="BL94" s="29">
        <v>158.46153075715489</v>
      </c>
      <c r="BM94" s="29">
        <v>4.5552182737814872</v>
      </c>
      <c r="BN94" s="29">
        <v>10.725880707588816</v>
      </c>
      <c r="BO94" s="29">
        <v>6.8838789754701804</v>
      </c>
      <c r="BP94" s="29">
        <v>32.280525839319886</v>
      </c>
      <c r="BQ94" s="29">
        <v>92.433628013359879</v>
      </c>
      <c r="BR94" s="29">
        <v>37.332306334897453</v>
      </c>
      <c r="BS94" s="29">
        <v>180.19136240720076</v>
      </c>
      <c r="BU94" s="77" t="s">
        <v>82</v>
      </c>
      <c r="BV94" s="29">
        <v>0</v>
      </c>
      <c r="BW94" s="29">
        <v>0</v>
      </c>
      <c r="BX94" s="29">
        <v>1090.83</v>
      </c>
      <c r="BY94" s="29">
        <v>1090.83</v>
      </c>
      <c r="BZ94" s="29">
        <v>0</v>
      </c>
      <c r="CA94" s="29">
        <v>0</v>
      </c>
      <c r="CB94" s="29">
        <v>0</v>
      </c>
      <c r="CC94" s="29">
        <v>0</v>
      </c>
      <c r="CD94" s="29">
        <v>0</v>
      </c>
      <c r="CE94" s="29">
        <v>0</v>
      </c>
      <c r="CF94" s="29">
        <v>0</v>
      </c>
      <c r="CG94" s="29">
        <v>0</v>
      </c>
      <c r="CH94" s="29">
        <v>0</v>
      </c>
      <c r="CI94" s="29">
        <v>0</v>
      </c>
      <c r="CJ94" s="29">
        <v>108.45237564261407</v>
      </c>
      <c r="CK94" s="29">
        <v>6.8608949917717679</v>
      </c>
      <c r="CL94" s="29">
        <v>0</v>
      </c>
      <c r="CM94" s="29">
        <v>7.6694208587994162</v>
      </c>
      <c r="CN94" s="29">
        <v>122.98269149318526</v>
      </c>
      <c r="CO94" s="29">
        <v>108.45237564261407</v>
      </c>
      <c r="CP94" s="29">
        <v>6.8608949917717679</v>
      </c>
      <c r="CQ94" s="29">
        <v>0</v>
      </c>
      <c r="CR94" s="29">
        <v>7.6694208587994162</v>
      </c>
      <c r="CS94" s="29">
        <v>122.98269149318526</v>
      </c>
      <c r="CT94" s="29">
        <v>140.27657360955723</v>
      </c>
      <c r="CU94" s="29">
        <v>11.457694636258852</v>
      </c>
      <c r="CV94" s="29">
        <v>0</v>
      </c>
      <c r="CW94" s="29">
        <v>9.9199309675547696</v>
      </c>
      <c r="CX94" s="29">
        <v>161.65419921337084</v>
      </c>
      <c r="CY94" s="29">
        <v>6.7479224499463202</v>
      </c>
      <c r="CZ94" s="29">
        <v>27.917430288898686</v>
      </c>
      <c r="DA94" s="29">
        <v>7.4406406185764826</v>
      </c>
      <c r="DB94" s="29">
        <v>0</v>
      </c>
      <c r="DC94" s="29">
        <v>1.9742354274222831</v>
      </c>
      <c r="DD94" s="29">
        <v>37.332306334897453</v>
      </c>
      <c r="DE94" s="75">
        <v>2024</v>
      </c>
      <c r="DF94" s="29">
        <v>0</v>
      </c>
      <c r="DG94" s="29">
        <v>0</v>
      </c>
      <c r="DH94" s="29">
        <v>0</v>
      </c>
      <c r="DI94" s="29">
        <v>0</v>
      </c>
      <c r="DJ94" s="29">
        <v>0</v>
      </c>
      <c r="DK94" s="29">
        <v>0</v>
      </c>
      <c r="DL94" s="29">
        <v>0</v>
      </c>
      <c r="DM94" s="29">
        <v>0</v>
      </c>
      <c r="DN94" s="29">
        <v>1090.83</v>
      </c>
      <c r="DO94" s="29">
        <v>0</v>
      </c>
      <c r="DP94" s="29">
        <v>0</v>
      </c>
      <c r="DQ94" s="29">
        <v>0</v>
      </c>
      <c r="DR94" s="29">
        <v>0</v>
      </c>
      <c r="DS94" s="29">
        <v>0</v>
      </c>
      <c r="DT94" s="29">
        <v>0</v>
      </c>
      <c r="DU94" s="29">
        <v>0</v>
      </c>
      <c r="DV94" s="29">
        <v>0</v>
      </c>
      <c r="DW94" s="29">
        <v>0</v>
      </c>
      <c r="DX94" s="29">
        <v>108.45237564261407</v>
      </c>
      <c r="DY94" s="29">
        <v>0</v>
      </c>
      <c r="DZ94" s="29">
        <v>0</v>
      </c>
      <c r="EA94" s="29">
        <v>0</v>
      </c>
      <c r="EB94" s="29">
        <v>0</v>
      </c>
      <c r="EC94" s="29">
        <v>0</v>
      </c>
      <c r="ED94" s="29">
        <v>0</v>
      </c>
      <c r="EE94" s="29">
        <v>0</v>
      </c>
      <c r="EF94" s="29">
        <v>0</v>
      </c>
      <c r="EG94" s="29">
        <v>0</v>
      </c>
      <c r="EH94" s="29">
        <v>6.8608949917717679</v>
      </c>
      <c r="EI94" s="29">
        <v>0</v>
      </c>
      <c r="EJ94" s="29">
        <v>0</v>
      </c>
      <c r="EK94" s="29">
        <v>0</v>
      </c>
      <c r="EL94" s="29">
        <v>0</v>
      </c>
      <c r="EM94" s="29">
        <v>0</v>
      </c>
      <c r="EN94" s="29">
        <v>0</v>
      </c>
      <c r="EO94" s="29">
        <v>0</v>
      </c>
      <c r="EP94" s="29">
        <v>0</v>
      </c>
      <c r="EQ94" s="29">
        <v>0</v>
      </c>
      <c r="ER94" s="29">
        <v>0</v>
      </c>
      <c r="ES94" s="29">
        <v>0</v>
      </c>
      <c r="ET94" s="29">
        <v>0</v>
      </c>
      <c r="EU94" s="29">
        <v>0</v>
      </c>
      <c r="EV94" s="29">
        <v>0</v>
      </c>
      <c r="EW94" s="29">
        <v>0</v>
      </c>
      <c r="EX94" s="29">
        <v>0</v>
      </c>
      <c r="EY94" s="29">
        <v>0</v>
      </c>
      <c r="EZ94" s="29">
        <v>0</v>
      </c>
      <c r="FA94" s="29">
        <v>0</v>
      </c>
      <c r="FB94" s="29">
        <v>7.6694208587994162</v>
      </c>
      <c r="FC94" s="29">
        <v>0</v>
      </c>
      <c r="FD94" s="29">
        <v>0</v>
      </c>
      <c r="FE94" s="29">
        <v>0</v>
      </c>
      <c r="FF94" s="29">
        <v>0</v>
      </c>
      <c r="FG94" s="29">
        <v>0</v>
      </c>
      <c r="FH94" s="29">
        <v>0</v>
      </c>
      <c r="FI94" s="29">
        <v>0</v>
      </c>
      <c r="FJ94" s="29">
        <v>0</v>
      </c>
      <c r="FK94" s="29">
        <v>0</v>
      </c>
      <c r="FL94" s="29">
        <v>37.332306334897453</v>
      </c>
      <c r="FM94" s="29">
        <v>0</v>
      </c>
    </row>
    <row r="95" spans="1:169" ht="30" customHeight="1" x14ac:dyDescent="0.25">
      <c r="A95" s="102"/>
      <c r="B95" s="103"/>
      <c r="C95" s="10" t="s">
        <v>174</v>
      </c>
      <c r="D95" s="4"/>
      <c r="E95" s="10" t="s">
        <v>55</v>
      </c>
      <c r="F95" s="20">
        <v>7226.3</v>
      </c>
      <c r="G95" s="20">
        <v>1564.6768288729841</v>
      </c>
      <c r="H95" s="20">
        <v>310.71199999999999</v>
      </c>
      <c r="I95" s="20">
        <v>1.9729794214810195</v>
      </c>
      <c r="J95" s="51">
        <v>179.31231841383791</v>
      </c>
      <c r="K95" s="49">
        <v>0.10281733615877121</v>
      </c>
      <c r="L95" s="20">
        <v>0.27066666666666667</v>
      </c>
      <c r="M95" s="29">
        <v>2056.674126708303</v>
      </c>
      <c r="N95" s="29">
        <v>1372.4624019245032</v>
      </c>
      <c r="O95" s="29">
        <v>518.88903999999991</v>
      </c>
      <c r="P95" s="29">
        <v>1.8519149250424982</v>
      </c>
      <c r="Q95" s="29">
        <v>157.28450161952577</v>
      </c>
      <c r="R95" s="29">
        <v>2.0462400000000001</v>
      </c>
      <c r="S95" s="29">
        <v>2052.5340984690715</v>
      </c>
      <c r="T95" s="29">
        <v>1689.8509751828228</v>
      </c>
      <c r="U95" s="29">
        <v>310.71199999999999</v>
      </c>
      <c r="V95" s="29">
        <v>1.9729794214810195</v>
      </c>
      <c r="W95" s="29">
        <v>179.31231841383791</v>
      </c>
      <c r="X95" s="29">
        <v>0.27066666666666667</v>
      </c>
      <c r="Y95" s="29">
        <v>2181.8482730181418</v>
      </c>
      <c r="Z95" s="29">
        <v>1221.2696020866563</v>
      </c>
      <c r="AA95" s="29">
        <v>9279.6286988610464</v>
      </c>
      <c r="AB95" s="29">
        <v>2574.9843749907664</v>
      </c>
      <c r="AC95" s="29">
        <v>266.54380858080526</v>
      </c>
      <c r="AD95" s="29">
        <v>40.445783038516119</v>
      </c>
      <c r="AE95" s="29"/>
      <c r="AF95" s="29">
        <v>29.993813929261666</v>
      </c>
      <c r="AG95" s="29"/>
      <c r="AH95" s="29">
        <v>336.98340554858305</v>
      </c>
      <c r="AI95" s="29">
        <v>233.79994449487265</v>
      </c>
      <c r="AJ95" s="29">
        <v>67.544457674321919</v>
      </c>
      <c r="AK95" s="29">
        <v>0</v>
      </c>
      <c r="AL95" s="29">
        <v>26.309191232723734</v>
      </c>
      <c r="AM95" s="29"/>
      <c r="AN95" s="29">
        <v>327.65359340191827</v>
      </c>
      <c r="AO95" s="29">
        <v>1261.27257396032</v>
      </c>
      <c r="AP95" s="29">
        <v>40.445783038516119</v>
      </c>
      <c r="AQ95" s="29"/>
      <c r="AR95" s="29">
        <v>29.993813929261666</v>
      </c>
      <c r="AS95" s="29"/>
      <c r="AT95" s="29">
        <v>1331.7121709280977</v>
      </c>
      <c r="AU95" s="29">
        <v>1106.3301727206717</v>
      </c>
      <c r="AV95" s="29">
        <v>67.544457674321919</v>
      </c>
      <c r="AW95" s="29">
        <v>0</v>
      </c>
      <c r="AX95" s="29">
        <v>26.309191232723734</v>
      </c>
      <c r="AY95" s="29"/>
      <c r="AZ95" s="29">
        <v>1200.1838216277174</v>
      </c>
      <c r="BA95" s="29">
        <v>424.13898455954228</v>
      </c>
      <c r="BB95" s="29">
        <v>40.445783038516119</v>
      </c>
      <c r="BC95" s="29"/>
      <c r="BD95" s="29">
        <v>29.993813929261666</v>
      </c>
      <c r="BE95" s="29"/>
      <c r="BF95" s="29">
        <v>494.57858152732007</v>
      </c>
      <c r="BG95" s="29">
        <v>372.03516966356483</v>
      </c>
      <c r="BH95" s="29">
        <v>67.544457674321919</v>
      </c>
      <c r="BI95" s="29">
        <v>0</v>
      </c>
      <c r="BJ95" s="29">
        <v>26.309191232723734</v>
      </c>
      <c r="BK95" s="29"/>
      <c r="BL95" s="29">
        <v>465.88881857061045</v>
      </c>
      <c r="BM95" s="29">
        <v>3.7273194211197875</v>
      </c>
      <c r="BN95" s="29">
        <v>7.731839516279928</v>
      </c>
      <c r="BO95" s="29">
        <v>5.5270362205537671</v>
      </c>
      <c r="BP95" s="29">
        <v>124.51343848634487</v>
      </c>
      <c r="BQ95" s="29">
        <v>395.05199983158718</v>
      </c>
      <c r="BR95" s="29">
        <v>167.37494372086095</v>
      </c>
      <c r="BS95" s="29">
        <v>845.72614133938725</v>
      </c>
      <c r="BU95" s="77" t="s">
        <v>82</v>
      </c>
      <c r="BV95" s="29">
        <v>0</v>
      </c>
      <c r="BW95" s="29">
        <v>0</v>
      </c>
      <c r="BX95" s="29">
        <v>2574.9843749907664</v>
      </c>
      <c r="BY95" s="29">
        <v>2574.9843749907664</v>
      </c>
      <c r="BZ95" s="29">
        <v>0</v>
      </c>
      <c r="CA95" s="29">
        <v>0</v>
      </c>
      <c r="CB95" s="29">
        <v>0</v>
      </c>
      <c r="CC95" s="29">
        <v>0</v>
      </c>
      <c r="CD95" s="29">
        <v>0</v>
      </c>
      <c r="CE95" s="29">
        <v>0</v>
      </c>
      <c r="CF95" s="29">
        <v>0</v>
      </c>
      <c r="CG95" s="29">
        <v>0</v>
      </c>
      <c r="CH95" s="29">
        <v>0</v>
      </c>
      <c r="CI95" s="29">
        <v>0</v>
      </c>
      <c r="CJ95" s="29">
        <v>424.13898455954228</v>
      </c>
      <c r="CK95" s="29">
        <v>40.445783038516119</v>
      </c>
      <c r="CL95" s="29">
        <v>0</v>
      </c>
      <c r="CM95" s="29">
        <v>29.993813929261666</v>
      </c>
      <c r="CN95" s="29">
        <v>494.57858152732007</v>
      </c>
      <c r="CO95" s="29">
        <v>424.13898455954228</v>
      </c>
      <c r="CP95" s="29">
        <v>40.445783038516119</v>
      </c>
      <c r="CQ95" s="29">
        <v>0</v>
      </c>
      <c r="CR95" s="29">
        <v>29.993813929261666</v>
      </c>
      <c r="CS95" s="29">
        <v>494.57858152732007</v>
      </c>
      <c r="CT95" s="29">
        <v>372.03516966356483</v>
      </c>
      <c r="CU95" s="29">
        <v>67.544457674321919</v>
      </c>
      <c r="CV95" s="29">
        <v>0</v>
      </c>
      <c r="CW95" s="29">
        <v>26.309191232723734</v>
      </c>
      <c r="CX95" s="29">
        <v>465.88881857061045</v>
      </c>
      <c r="CY95" s="29">
        <v>5.5270362205537671</v>
      </c>
      <c r="CZ95" s="29">
        <v>115.35400873764011</v>
      </c>
      <c r="DA95" s="29">
        <v>43.863451705270734</v>
      </c>
      <c r="DB95" s="29">
        <v>0</v>
      </c>
      <c r="DC95" s="29">
        <v>8.1574832779501012</v>
      </c>
      <c r="DD95" s="29">
        <v>167.37494372086095</v>
      </c>
      <c r="DE95" s="75">
        <v>2024</v>
      </c>
      <c r="DF95" s="29">
        <v>0</v>
      </c>
      <c r="DG95" s="29">
        <v>0</v>
      </c>
      <c r="DH95" s="29">
        <v>0</v>
      </c>
      <c r="DI95" s="29">
        <v>0</v>
      </c>
      <c r="DJ95" s="29">
        <v>0</v>
      </c>
      <c r="DK95" s="29">
        <v>0</v>
      </c>
      <c r="DL95" s="29">
        <v>0</v>
      </c>
      <c r="DM95" s="29">
        <v>0</v>
      </c>
      <c r="DN95" s="29">
        <v>2574.9843749907664</v>
      </c>
      <c r="DO95" s="29">
        <v>0</v>
      </c>
      <c r="DP95" s="29">
        <v>0</v>
      </c>
      <c r="DQ95" s="29">
        <v>0</v>
      </c>
      <c r="DR95" s="29">
        <v>0</v>
      </c>
      <c r="DS95" s="29">
        <v>0</v>
      </c>
      <c r="DT95" s="29">
        <v>0</v>
      </c>
      <c r="DU95" s="29">
        <v>0</v>
      </c>
      <c r="DV95" s="29">
        <v>0</v>
      </c>
      <c r="DW95" s="29">
        <v>0</v>
      </c>
      <c r="DX95" s="29">
        <v>424.13898455954228</v>
      </c>
      <c r="DY95" s="29">
        <v>0</v>
      </c>
      <c r="DZ95" s="29">
        <v>0</v>
      </c>
      <c r="EA95" s="29">
        <v>0</v>
      </c>
      <c r="EB95" s="29">
        <v>0</v>
      </c>
      <c r="EC95" s="29">
        <v>0</v>
      </c>
      <c r="ED95" s="29">
        <v>0</v>
      </c>
      <c r="EE95" s="29">
        <v>0</v>
      </c>
      <c r="EF95" s="29">
        <v>0</v>
      </c>
      <c r="EG95" s="29">
        <v>0</v>
      </c>
      <c r="EH95" s="29">
        <v>40.445783038516119</v>
      </c>
      <c r="EI95" s="29">
        <v>0</v>
      </c>
      <c r="EJ95" s="29">
        <v>0</v>
      </c>
      <c r="EK95" s="29">
        <v>0</v>
      </c>
      <c r="EL95" s="29">
        <v>0</v>
      </c>
      <c r="EM95" s="29">
        <v>0</v>
      </c>
      <c r="EN95" s="29">
        <v>0</v>
      </c>
      <c r="EO95" s="29">
        <v>0</v>
      </c>
      <c r="EP95" s="29">
        <v>0</v>
      </c>
      <c r="EQ95" s="29">
        <v>0</v>
      </c>
      <c r="ER95" s="29">
        <v>0</v>
      </c>
      <c r="ES95" s="29">
        <v>0</v>
      </c>
      <c r="ET95" s="29">
        <v>0</v>
      </c>
      <c r="EU95" s="29">
        <v>0</v>
      </c>
      <c r="EV95" s="29">
        <v>0</v>
      </c>
      <c r="EW95" s="29">
        <v>0</v>
      </c>
      <c r="EX95" s="29">
        <v>0</v>
      </c>
      <c r="EY95" s="29">
        <v>0</v>
      </c>
      <c r="EZ95" s="29">
        <v>0</v>
      </c>
      <c r="FA95" s="29">
        <v>0</v>
      </c>
      <c r="FB95" s="29">
        <v>29.993813929261666</v>
      </c>
      <c r="FC95" s="29">
        <v>0</v>
      </c>
      <c r="FD95" s="29">
        <v>0</v>
      </c>
      <c r="FE95" s="29">
        <v>0</v>
      </c>
      <c r="FF95" s="29">
        <v>0</v>
      </c>
      <c r="FG95" s="29">
        <v>0</v>
      </c>
      <c r="FH95" s="29">
        <v>0</v>
      </c>
      <c r="FI95" s="29">
        <v>0</v>
      </c>
      <c r="FJ95" s="29">
        <v>0</v>
      </c>
      <c r="FK95" s="29">
        <v>0</v>
      </c>
      <c r="FL95" s="29">
        <v>167.37494372086095</v>
      </c>
      <c r="FM95" s="29">
        <v>0</v>
      </c>
    </row>
    <row r="96" spans="1:169" ht="30" customHeight="1" x14ac:dyDescent="0.25">
      <c r="A96" s="102"/>
      <c r="B96" s="103"/>
      <c r="C96" s="10" t="s">
        <v>175</v>
      </c>
      <c r="D96" s="4"/>
      <c r="E96" s="10" t="s">
        <v>186</v>
      </c>
      <c r="F96" s="20">
        <v>3317.3</v>
      </c>
      <c r="G96" s="20">
        <v>392.79561160537207</v>
      </c>
      <c r="H96" s="20">
        <v>77.920500000000004</v>
      </c>
      <c r="I96" s="20">
        <v>0</v>
      </c>
      <c r="J96" s="51">
        <v>45.014465914007758</v>
      </c>
      <c r="K96" s="49">
        <v>0.10281733615877121</v>
      </c>
      <c r="L96" s="20">
        <v>1.0780000000000001</v>
      </c>
      <c r="M96" s="29">
        <v>515.73057751937984</v>
      </c>
      <c r="N96" s="29">
        <v>508.0573126995813</v>
      </c>
      <c r="O96" s="29">
        <v>130.12723500000001</v>
      </c>
      <c r="P96" s="29">
        <v>0</v>
      </c>
      <c r="Q96" s="29">
        <v>58.223482923873128</v>
      </c>
      <c r="R96" s="29">
        <v>8.14968</v>
      </c>
      <c r="S96" s="29">
        <v>704.55771062345445</v>
      </c>
      <c r="T96" s="29">
        <v>424.21926053380184</v>
      </c>
      <c r="U96" s="29">
        <v>77.920500000000004</v>
      </c>
      <c r="V96" s="29">
        <v>0</v>
      </c>
      <c r="W96" s="29">
        <v>45.014465914007758</v>
      </c>
      <c r="X96" s="29">
        <v>1.0780000000000001</v>
      </c>
      <c r="Y96" s="29">
        <v>547.15422644780961</v>
      </c>
      <c r="Z96" s="29">
        <v>560.6351315337123</v>
      </c>
      <c r="AA96" s="29">
        <v>4259.8995727733063</v>
      </c>
      <c r="AB96" s="29">
        <v>1182.070446446573</v>
      </c>
      <c r="AC96" s="29">
        <v>85.544133189509381</v>
      </c>
      <c r="AD96" s="29">
        <v>8.2956616175342699</v>
      </c>
      <c r="AE96" s="29"/>
      <c r="AF96" s="29">
        <v>14.362423574869096</v>
      </c>
      <c r="AG96" s="29"/>
      <c r="AH96" s="29">
        <v>108.20221838191274</v>
      </c>
      <c r="AI96" s="29">
        <v>110.64615067324443</v>
      </c>
      <c r="AJ96" s="29">
        <v>13.85375490128223</v>
      </c>
      <c r="AK96" s="29">
        <v>0</v>
      </c>
      <c r="AL96" s="29">
        <v>12.598056028745667</v>
      </c>
      <c r="AM96" s="29"/>
      <c r="AN96" s="29">
        <v>137.09796160327232</v>
      </c>
      <c r="AO96" s="29">
        <v>316.62917411940708</v>
      </c>
      <c r="AP96" s="29">
        <v>10.143012298375009</v>
      </c>
      <c r="AQ96" s="29"/>
      <c r="AR96" s="29">
        <v>7.5296305724729615</v>
      </c>
      <c r="AS96" s="29"/>
      <c r="AT96" s="29">
        <v>334.30181699025508</v>
      </c>
      <c r="AU96" s="29">
        <v>409.54064295150516</v>
      </c>
      <c r="AV96" s="29">
        <v>16.938830538286265</v>
      </c>
      <c r="AW96" s="29">
        <v>0</v>
      </c>
      <c r="AX96" s="29">
        <v>6.6046449147866229</v>
      </c>
      <c r="AY96" s="29"/>
      <c r="AZ96" s="29">
        <v>433.08411840457802</v>
      </c>
      <c r="BA96" s="29">
        <v>106.47561769400433</v>
      </c>
      <c r="BB96" s="29">
        <v>10.143012298375009</v>
      </c>
      <c r="BC96" s="29"/>
      <c r="BD96" s="29">
        <v>7.5296305724729615</v>
      </c>
      <c r="BE96" s="29"/>
      <c r="BF96" s="29">
        <v>124.14826056485231</v>
      </c>
      <c r="BG96" s="29">
        <v>137.71975703229569</v>
      </c>
      <c r="BH96" s="29">
        <v>16.938830538286265</v>
      </c>
      <c r="BI96" s="29">
        <v>0</v>
      </c>
      <c r="BJ96" s="29">
        <v>6.6046449147866229</v>
      </c>
      <c r="BK96" s="29"/>
      <c r="BL96" s="29">
        <v>161.26323248536858</v>
      </c>
      <c r="BM96" s="29">
        <v>4.0893031885919067</v>
      </c>
      <c r="BN96" s="29">
        <v>9.8361943828976859</v>
      </c>
      <c r="BO96" s="29">
        <v>7.330067915845742</v>
      </c>
      <c r="BP96" s="29">
        <v>34.714240580301684</v>
      </c>
      <c r="BQ96" s="29">
        <v>94.443919795785803</v>
      </c>
      <c r="BR96" s="29">
        <v>40.346928128182128</v>
      </c>
      <c r="BS96" s="29">
        <v>205.29328291387657</v>
      </c>
      <c r="BU96" s="77" t="s">
        <v>82</v>
      </c>
      <c r="BV96" s="29">
        <v>0</v>
      </c>
      <c r="BW96" s="29">
        <v>0</v>
      </c>
      <c r="BX96" s="29">
        <v>1182.070446446573</v>
      </c>
      <c r="BY96" s="29">
        <v>1182.070446446573</v>
      </c>
      <c r="BZ96" s="29">
        <v>0</v>
      </c>
      <c r="CA96" s="29">
        <v>0</v>
      </c>
      <c r="CB96" s="29">
        <v>0</v>
      </c>
      <c r="CC96" s="29">
        <v>0</v>
      </c>
      <c r="CD96" s="29">
        <v>0</v>
      </c>
      <c r="CE96" s="29">
        <v>0</v>
      </c>
      <c r="CF96" s="29">
        <v>0</v>
      </c>
      <c r="CG96" s="29">
        <v>0</v>
      </c>
      <c r="CH96" s="29">
        <v>0</v>
      </c>
      <c r="CI96" s="29">
        <v>0</v>
      </c>
      <c r="CJ96" s="29">
        <v>106.47561769400433</v>
      </c>
      <c r="CK96" s="29">
        <v>10.143012298375009</v>
      </c>
      <c r="CL96" s="29">
        <v>0</v>
      </c>
      <c r="CM96" s="29">
        <v>7.5296305724729615</v>
      </c>
      <c r="CN96" s="29">
        <v>124.14826056485231</v>
      </c>
      <c r="CO96" s="29">
        <v>106.47561769400433</v>
      </c>
      <c r="CP96" s="29">
        <v>10.143012298375009</v>
      </c>
      <c r="CQ96" s="29">
        <v>0</v>
      </c>
      <c r="CR96" s="29">
        <v>7.5296305724729615</v>
      </c>
      <c r="CS96" s="29">
        <v>124.14826056485231</v>
      </c>
      <c r="CT96" s="29">
        <v>137.71975703229569</v>
      </c>
      <c r="CU96" s="29">
        <v>16.938830538286265</v>
      </c>
      <c r="CV96" s="29">
        <v>0</v>
      </c>
      <c r="CW96" s="29">
        <v>9.7391207061512493</v>
      </c>
      <c r="CX96" s="29">
        <v>164.3977082767332</v>
      </c>
      <c r="CY96" s="29">
        <v>7.1903097606249817</v>
      </c>
      <c r="CZ96" s="29">
        <v>27.408580188554229</v>
      </c>
      <c r="DA96" s="29">
        <v>11.000096837587698</v>
      </c>
      <c r="DB96" s="29">
        <v>0</v>
      </c>
      <c r="DC96" s="29">
        <v>1.9382511020401976</v>
      </c>
      <c r="DD96" s="29">
        <v>40.346928128182128</v>
      </c>
      <c r="DE96" s="75">
        <v>2024</v>
      </c>
      <c r="DF96" s="29">
        <v>0</v>
      </c>
      <c r="DG96" s="29">
        <v>0</v>
      </c>
      <c r="DH96" s="29">
        <v>0</v>
      </c>
      <c r="DI96" s="29">
        <v>0</v>
      </c>
      <c r="DJ96" s="29">
        <v>0</v>
      </c>
      <c r="DK96" s="29">
        <v>0</v>
      </c>
      <c r="DL96" s="29">
        <v>0</v>
      </c>
      <c r="DM96" s="29">
        <v>0</v>
      </c>
      <c r="DN96" s="29">
        <v>1182.070446446573</v>
      </c>
      <c r="DO96" s="29">
        <v>0</v>
      </c>
      <c r="DP96" s="29">
        <v>0</v>
      </c>
      <c r="DQ96" s="29">
        <v>0</v>
      </c>
      <c r="DR96" s="29">
        <v>0</v>
      </c>
      <c r="DS96" s="29">
        <v>0</v>
      </c>
      <c r="DT96" s="29">
        <v>0</v>
      </c>
      <c r="DU96" s="29">
        <v>0</v>
      </c>
      <c r="DV96" s="29">
        <v>0</v>
      </c>
      <c r="DW96" s="29">
        <v>0</v>
      </c>
      <c r="DX96" s="29">
        <v>106.47561769400433</v>
      </c>
      <c r="DY96" s="29">
        <v>0</v>
      </c>
      <c r="DZ96" s="29">
        <v>0</v>
      </c>
      <c r="EA96" s="29">
        <v>0</v>
      </c>
      <c r="EB96" s="29">
        <v>0</v>
      </c>
      <c r="EC96" s="29">
        <v>0</v>
      </c>
      <c r="ED96" s="29">
        <v>0</v>
      </c>
      <c r="EE96" s="29">
        <v>0</v>
      </c>
      <c r="EF96" s="29">
        <v>0</v>
      </c>
      <c r="EG96" s="29">
        <v>0</v>
      </c>
      <c r="EH96" s="29">
        <v>10.143012298375009</v>
      </c>
      <c r="EI96" s="29">
        <v>0</v>
      </c>
      <c r="EJ96" s="29">
        <v>0</v>
      </c>
      <c r="EK96" s="29">
        <v>0</v>
      </c>
      <c r="EL96" s="29">
        <v>0</v>
      </c>
      <c r="EM96" s="29">
        <v>0</v>
      </c>
      <c r="EN96" s="29">
        <v>0</v>
      </c>
      <c r="EO96" s="29">
        <v>0</v>
      </c>
      <c r="EP96" s="29">
        <v>0</v>
      </c>
      <c r="EQ96" s="29">
        <v>0</v>
      </c>
      <c r="ER96" s="29">
        <v>0</v>
      </c>
      <c r="ES96" s="29">
        <v>0</v>
      </c>
      <c r="ET96" s="29">
        <v>0</v>
      </c>
      <c r="EU96" s="29">
        <v>0</v>
      </c>
      <c r="EV96" s="29">
        <v>0</v>
      </c>
      <c r="EW96" s="29">
        <v>0</v>
      </c>
      <c r="EX96" s="29">
        <v>0</v>
      </c>
      <c r="EY96" s="29">
        <v>0</v>
      </c>
      <c r="EZ96" s="29">
        <v>0</v>
      </c>
      <c r="FA96" s="29">
        <v>0</v>
      </c>
      <c r="FB96" s="29">
        <v>7.5296305724729615</v>
      </c>
      <c r="FC96" s="29">
        <v>0</v>
      </c>
      <c r="FD96" s="29">
        <v>0</v>
      </c>
      <c r="FE96" s="29">
        <v>0</v>
      </c>
      <c r="FF96" s="29">
        <v>0</v>
      </c>
      <c r="FG96" s="29">
        <v>0</v>
      </c>
      <c r="FH96" s="29">
        <v>0</v>
      </c>
      <c r="FI96" s="29">
        <v>0</v>
      </c>
      <c r="FJ96" s="29">
        <v>0</v>
      </c>
      <c r="FK96" s="29">
        <v>0</v>
      </c>
      <c r="FL96" s="29">
        <v>40.346928128182128</v>
      </c>
      <c r="FM96" s="29">
        <v>0</v>
      </c>
    </row>
    <row r="97" spans="1:172" ht="45" customHeight="1" x14ac:dyDescent="0.25">
      <c r="A97" s="102"/>
      <c r="B97" s="103"/>
      <c r="C97" s="10" t="s">
        <v>176</v>
      </c>
      <c r="D97" s="4"/>
      <c r="E97" s="10" t="s">
        <v>55</v>
      </c>
      <c r="F97" s="20">
        <v>1871.7</v>
      </c>
      <c r="G97" s="20">
        <v>320.02140486737159</v>
      </c>
      <c r="H97" s="20">
        <v>310.71199999999999</v>
      </c>
      <c r="I97" s="20">
        <v>0</v>
      </c>
      <c r="J97" s="51">
        <v>36.674525365186533</v>
      </c>
      <c r="K97" s="49">
        <v>0.10281733615877121</v>
      </c>
      <c r="L97" s="20">
        <v>11.936666666666666</v>
      </c>
      <c r="M97" s="29">
        <v>667.4079302325581</v>
      </c>
      <c r="N97" s="29">
        <v>280.70802729780894</v>
      </c>
      <c r="O97" s="29">
        <v>518.88903999999991</v>
      </c>
      <c r="P97" s="29">
        <v>0</v>
      </c>
      <c r="Q97" s="29">
        <v>32.169203405664433</v>
      </c>
      <c r="R97" s="29">
        <v>90.241199999999992</v>
      </c>
      <c r="S97" s="29">
        <v>922.00747070347325</v>
      </c>
      <c r="T97" s="29">
        <v>345.62311725676136</v>
      </c>
      <c r="U97" s="29">
        <v>310.71199999999999</v>
      </c>
      <c r="V97" s="29">
        <v>0</v>
      </c>
      <c r="W97" s="29">
        <v>36.674525365186533</v>
      </c>
      <c r="X97" s="29">
        <v>11.936666666666666</v>
      </c>
      <c r="Y97" s="29">
        <v>693.00964262194793</v>
      </c>
      <c r="Z97" s="29">
        <v>316.32374994472889</v>
      </c>
      <c r="AA97" s="29">
        <v>2403.5372231512974</v>
      </c>
      <c r="AB97" s="29">
        <v>666.95241751244998</v>
      </c>
      <c r="AC97" s="29">
        <v>69.695161739668308</v>
      </c>
      <c r="AD97" s="29">
        <v>33.079377217899115</v>
      </c>
      <c r="AE97" s="29"/>
      <c r="AF97" s="29">
        <v>11.701462119051344</v>
      </c>
      <c r="AG97" s="29"/>
      <c r="AH97" s="29">
        <v>114.47600107661876</v>
      </c>
      <c r="AI97" s="29">
        <v>61.13338378803769</v>
      </c>
      <c r="AJ97" s="29">
        <v>55.242559953891522</v>
      </c>
      <c r="AK97" s="29">
        <v>0</v>
      </c>
      <c r="AL97" s="29">
        <v>10.263983277306833</v>
      </c>
      <c r="AM97" s="29"/>
      <c r="AN97" s="29">
        <v>126.63992701923604</v>
      </c>
      <c r="AO97" s="29">
        <v>257.96651013883798</v>
      </c>
      <c r="AP97" s="29">
        <v>40.445783038516119</v>
      </c>
      <c r="AQ97" s="29"/>
      <c r="AR97" s="29">
        <v>6.1345974413685465</v>
      </c>
      <c r="AS97" s="29"/>
      <c r="AT97" s="29">
        <v>304.54689061872267</v>
      </c>
      <c r="AU97" s="29">
        <v>226.27633360957248</v>
      </c>
      <c r="AV97" s="29">
        <v>67.544457674321919</v>
      </c>
      <c r="AW97" s="29">
        <v>0</v>
      </c>
      <c r="AX97" s="29">
        <v>5.3809861460561441</v>
      </c>
      <c r="AY97" s="29"/>
      <c r="AZ97" s="29">
        <v>299.20177742995054</v>
      </c>
      <c r="BA97" s="29">
        <v>86.748618751855773</v>
      </c>
      <c r="BB97" s="29">
        <v>40.445783038516119</v>
      </c>
      <c r="BC97" s="29"/>
      <c r="BD97" s="29">
        <v>6.1345974413685465</v>
      </c>
      <c r="BE97" s="29"/>
      <c r="BF97" s="29">
        <v>133.32899923174045</v>
      </c>
      <c r="BG97" s="29">
        <v>76.091890324445941</v>
      </c>
      <c r="BH97" s="29">
        <v>67.544457674321919</v>
      </c>
      <c r="BI97" s="29">
        <v>0</v>
      </c>
      <c r="BJ97" s="29">
        <v>5.3809861460561441</v>
      </c>
      <c r="BK97" s="29"/>
      <c r="BL97" s="29">
        <v>149.01733414482399</v>
      </c>
      <c r="BM97" s="29">
        <v>2.4978200587298249</v>
      </c>
      <c r="BN97" s="29">
        <v>8.0331649223374555</v>
      </c>
      <c r="BO97" s="29">
        <v>4.4756700375827796</v>
      </c>
      <c r="BP97" s="29">
        <v>58.012202688832261</v>
      </c>
      <c r="BQ97" s="29">
        <v>115.69160846634951</v>
      </c>
      <c r="BR97" s="29">
        <v>69.125103480714117</v>
      </c>
      <c r="BS97" s="29">
        <v>440.94149131440071</v>
      </c>
      <c r="BU97" s="77" t="s">
        <v>82</v>
      </c>
      <c r="BV97" s="29">
        <v>0</v>
      </c>
      <c r="BW97" s="29">
        <v>0</v>
      </c>
      <c r="BX97" s="29">
        <v>666.95241751244998</v>
      </c>
      <c r="BY97" s="29">
        <v>666.95241751244998</v>
      </c>
      <c r="BZ97" s="29">
        <v>0</v>
      </c>
      <c r="CA97" s="29">
        <v>0</v>
      </c>
      <c r="CB97" s="29">
        <v>0</v>
      </c>
      <c r="CC97" s="29">
        <v>0</v>
      </c>
      <c r="CD97" s="29">
        <v>0</v>
      </c>
      <c r="CE97" s="29">
        <v>0</v>
      </c>
      <c r="CF97" s="29">
        <v>0</v>
      </c>
      <c r="CG97" s="29">
        <v>0</v>
      </c>
      <c r="CH97" s="29">
        <v>0</v>
      </c>
      <c r="CI97" s="29">
        <v>0</v>
      </c>
      <c r="CJ97" s="29">
        <v>86.748618751855773</v>
      </c>
      <c r="CK97" s="29">
        <v>40.445783038516119</v>
      </c>
      <c r="CL97" s="29">
        <v>0</v>
      </c>
      <c r="CM97" s="29">
        <v>6.1345974413685465</v>
      </c>
      <c r="CN97" s="29">
        <v>133.32899923174045</v>
      </c>
      <c r="CO97" s="29">
        <v>86.748618751855773</v>
      </c>
      <c r="CP97" s="29">
        <v>40.445783038516119</v>
      </c>
      <c r="CQ97" s="29">
        <v>0</v>
      </c>
      <c r="CR97" s="29">
        <v>6.1345974413685465</v>
      </c>
      <c r="CS97" s="29">
        <v>133.32899923174045</v>
      </c>
      <c r="CT97" s="29">
        <v>76.091890324445941</v>
      </c>
      <c r="CU97" s="29">
        <v>67.544457674321919</v>
      </c>
      <c r="CV97" s="29">
        <v>0</v>
      </c>
      <c r="CW97" s="29">
        <v>5.3809861460561441</v>
      </c>
      <c r="CX97" s="29">
        <v>149.01733414482399</v>
      </c>
      <c r="CY97" s="29">
        <v>4.4756700375827796</v>
      </c>
      <c r="CZ97" s="29">
        <v>23.593211871037024</v>
      </c>
      <c r="DA97" s="29">
        <v>43.863451705270734</v>
      </c>
      <c r="DB97" s="29">
        <v>0</v>
      </c>
      <c r="DC97" s="29">
        <v>1.6684399044063569</v>
      </c>
      <c r="DD97" s="29">
        <v>69.125103480714117</v>
      </c>
      <c r="DE97" s="75">
        <v>2023</v>
      </c>
      <c r="DF97" s="29">
        <v>0</v>
      </c>
      <c r="DG97" s="29">
        <v>0</v>
      </c>
      <c r="DH97" s="29">
        <v>0</v>
      </c>
      <c r="DI97" s="29">
        <v>0</v>
      </c>
      <c r="DJ97" s="29">
        <v>0</v>
      </c>
      <c r="DK97" s="29">
        <v>0</v>
      </c>
      <c r="DL97" s="29">
        <v>0</v>
      </c>
      <c r="DM97" s="29">
        <v>666.95241751244998</v>
      </c>
      <c r="DN97" s="29">
        <v>0</v>
      </c>
      <c r="DO97" s="29">
        <v>0</v>
      </c>
      <c r="DP97" s="29">
        <v>0</v>
      </c>
      <c r="DQ97" s="29">
        <v>0</v>
      </c>
      <c r="DR97" s="29">
        <v>0</v>
      </c>
      <c r="DS97" s="29">
        <v>0</v>
      </c>
      <c r="DT97" s="29">
        <v>0</v>
      </c>
      <c r="DU97" s="29">
        <v>0</v>
      </c>
      <c r="DV97" s="29">
        <v>0</v>
      </c>
      <c r="DW97" s="29">
        <v>86.748618751855773</v>
      </c>
      <c r="DX97" s="29">
        <v>0</v>
      </c>
      <c r="DY97" s="29">
        <v>0</v>
      </c>
      <c r="DZ97" s="29">
        <v>0</v>
      </c>
      <c r="EA97" s="29">
        <v>0</v>
      </c>
      <c r="EB97" s="29">
        <v>0</v>
      </c>
      <c r="EC97" s="29">
        <v>0</v>
      </c>
      <c r="ED97" s="29">
        <v>0</v>
      </c>
      <c r="EE97" s="29">
        <v>0</v>
      </c>
      <c r="EF97" s="29">
        <v>0</v>
      </c>
      <c r="EG97" s="29">
        <v>40.445783038516119</v>
      </c>
      <c r="EH97" s="29">
        <v>0</v>
      </c>
      <c r="EI97" s="29">
        <v>0</v>
      </c>
      <c r="EJ97" s="29">
        <v>0</v>
      </c>
      <c r="EK97" s="29">
        <v>0</v>
      </c>
      <c r="EL97" s="29">
        <v>0</v>
      </c>
      <c r="EM97" s="29">
        <v>0</v>
      </c>
      <c r="EN97" s="29">
        <v>0</v>
      </c>
      <c r="EO97" s="29">
        <v>0</v>
      </c>
      <c r="EP97" s="29">
        <v>0</v>
      </c>
      <c r="EQ97" s="29">
        <v>0</v>
      </c>
      <c r="ER97" s="29">
        <v>0</v>
      </c>
      <c r="ES97" s="29">
        <v>0</v>
      </c>
      <c r="ET97" s="29">
        <v>0</v>
      </c>
      <c r="EU97" s="29">
        <v>0</v>
      </c>
      <c r="EV97" s="29">
        <v>0</v>
      </c>
      <c r="EW97" s="29">
        <v>0</v>
      </c>
      <c r="EX97" s="29">
        <v>0</v>
      </c>
      <c r="EY97" s="29">
        <v>0</v>
      </c>
      <c r="EZ97" s="29">
        <v>0</v>
      </c>
      <c r="FA97" s="29">
        <v>6.1345974413685465</v>
      </c>
      <c r="FB97" s="29">
        <v>0</v>
      </c>
      <c r="FC97" s="29">
        <v>0</v>
      </c>
      <c r="FD97" s="29">
        <v>0</v>
      </c>
      <c r="FE97" s="29">
        <v>0</v>
      </c>
      <c r="FF97" s="29">
        <v>0</v>
      </c>
      <c r="FG97" s="29">
        <v>0</v>
      </c>
      <c r="FH97" s="29">
        <v>0</v>
      </c>
      <c r="FI97" s="29">
        <v>0</v>
      </c>
      <c r="FJ97" s="29">
        <v>0</v>
      </c>
      <c r="FK97" s="29">
        <v>69.125103480714117</v>
      </c>
      <c r="FL97" s="29">
        <v>0</v>
      </c>
      <c r="FM97" s="29">
        <v>0</v>
      </c>
    </row>
    <row r="98" spans="1:172" ht="30" customHeight="1" x14ac:dyDescent="0.25">
      <c r="A98" s="102"/>
      <c r="B98" s="103"/>
      <c r="C98" s="10" t="s">
        <v>177</v>
      </c>
      <c r="D98" s="4" t="s">
        <v>178</v>
      </c>
      <c r="E98" s="10" t="s">
        <v>186</v>
      </c>
      <c r="F98" s="20">
        <v>6085.1</v>
      </c>
      <c r="G98" s="20">
        <v>879.27378508625861</v>
      </c>
      <c r="H98" s="20">
        <v>38.732333333333337</v>
      </c>
      <c r="I98" s="20">
        <v>0</v>
      </c>
      <c r="J98" s="51">
        <v>100.76497460366397</v>
      </c>
      <c r="K98" s="49">
        <v>0.10281733615877121</v>
      </c>
      <c r="L98" s="20">
        <v>6.1680000000000001</v>
      </c>
      <c r="M98" s="29">
        <v>1018.771093023256</v>
      </c>
      <c r="N98" s="29">
        <v>1137.2873402336254</v>
      </c>
      <c r="O98" s="29">
        <v>64.682996666666668</v>
      </c>
      <c r="P98" s="29">
        <v>0</v>
      </c>
      <c r="Q98" s="29">
        <v>130.33338636891969</v>
      </c>
      <c r="R98" s="29">
        <v>46.63008</v>
      </c>
      <c r="S98" s="29">
        <v>1378.9338032692117</v>
      </c>
      <c r="T98" s="29">
        <v>949.61568789315936</v>
      </c>
      <c r="U98" s="29">
        <v>38.732333333333337</v>
      </c>
      <c r="V98" s="29">
        <v>0</v>
      </c>
      <c r="W98" s="29">
        <v>100.76497460366397</v>
      </c>
      <c r="X98" s="29">
        <v>6.1680000000000001</v>
      </c>
      <c r="Y98" s="29">
        <v>1089.1129958301567</v>
      </c>
      <c r="Z98" s="29">
        <v>1028.4028694708927</v>
      </c>
      <c r="AA98" s="29">
        <v>7814.1605794721163</v>
      </c>
      <c r="AB98" s="29">
        <v>2168.3347522599829</v>
      </c>
      <c r="AC98" s="29">
        <v>191.49071822378335</v>
      </c>
      <c r="AD98" s="29">
        <v>4.1235660832627685</v>
      </c>
      <c r="AE98" s="29"/>
      <c r="AF98" s="29">
        <v>32.150314735121526</v>
      </c>
      <c r="AG98" s="29"/>
      <c r="AH98" s="29">
        <v>227.76459904216765</v>
      </c>
      <c r="AI98" s="29">
        <v>247.68163602965654</v>
      </c>
      <c r="AJ98" s="29">
        <v>6.8863553590488236</v>
      </c>
      <c r="AK98" s="29">
        <v>0</v>
      </c>
      <c r="AL98" s="29">
        <v>28.200774351452729</v>
      </c>
      <c r="AM98" s="29"/>
      <c r="AN98" s="29">
        <v>282.76876574015807</v>
      </c>
      <c r="AO98" s="29">
        <v>708.77505799736264</v>
      </c>
      <c r="AP98" s="29">
        <v>5.0418379418094119</v>
      </c>
      <c r="AQ98" s="29"/>
      <c r="AR98" s="29">
        <v>16.855093535034207</v>
      </c>
      <c r="AS98" s="29"/>
      <c r="AT98" s="29">
        <v>730.67198947420627</v>
      </c>
      <c r="AU98" s="29">
        <v>916.75757222157586</v>
      </c>
      <c r="AV98" s="29">
        <v>8.4198693628217178</v>
      </c>
      <c r="AW98" s="29">
        <v>0</v>
      </c>
      <c r="AX98" s="29">
        <v>14.784511236366678</v>
      </c>
      <c r="AY98" s="29"/>
      <c r="AZ98" s="29">
        <v>939.96195282076428</v>
      </c>
      <c r="BA98" s="29">
        <v>238.34588937124516</v>
      </c>
      <c r="BB98" s="29">
        <v>5.0418379418094119</v>
      </c>
      <c r="BC98" s="29"/>
      <c r="BD98" s="29">
        <v>16.855093535034207</v>
      </c>
      <c r="BE98" s="29"/>
      <c r="BF98" s="29">
        <v>260.2428208480888</v>
      </c>
      <c r="BG98" s="29">
        <v>308.28595959112897</v>
      </c>
      <c r="BH98" s="29">
        <v>8.4198693628217178</v>
      </c>
      <c r="BI98" s="29">
        <v>0</v>
      </c>
      <c r="BJ98" s="29">
        <v>14.784511236366678</v>
      </c>
      <c r="BK98" s="29"/>
      <c r="BL98" s="29">
        <v>331.49034019031734</v>
      </c>
      <c r="BM98" s="29">
        <v>3.636904050484532</v>
      </c>
      <c r="BN98" s="29">
        <v>8.3132732724152625</v>
      </c>
      <c r="BO98" s="29">
        <v>6.5411702525481878</v>
      </c>
      <c r="BP98" s="29">
        <v>62.040898005198834</v>
      </c>
      <c r="BQ98" s="29">
        <v>192.25704269572901</v>
      </c>
      <c r="BR98" s="29">
        <v>71.160815497697996</v>
      </c>
      <c r="BS98" s="29">
        <v>312.39052286010974</v>
      </c>
      <c r="BU98" s="77" t="s">
        <v>82</v>
      </c>
      <c r="BV98" s="29">
        <v>0</v>
      </c>
      <c r="BW98" s="29">
        <v>0</v>
      </c>
      <c r="BX98" s="29">
        <v>2168.3347522599829</v>
      </c>
      <c r="BY98" s="29">
        <v>2168.3347522599829</v>
      </c>
      <c r="BZ98" s="29">
        <v>0</v>
      </c>
      <c r="CA98" s="29">
        <v>0</v>
      </c>
      <c r="CB98" s="29">
        <v>0</v>
      </c>
      <c r="CC98" s="29">
        <v>0</v>
      </c>
      <c r="CD98" s="29">
        <v>0</v>
      </c>
      <c r="CE98" s="29">
        <v>0</v>
      </c>
      <c r="CF98" s="29">
        <v>0</v>
      </c>
      <c r="CG98" s="29">
        <v>0</v>
      </c>
      <c r="CH98" s="29">
        <v>0</v>
      </c>
      <c r="CI98" s="29">
        <v>0</v>
      </c>
      <c r="CJ98" s="29">
        <v>238.34588937124516</v>
      </c>
      <c r="CK98" s="29">
        <v>5.0418379418094119</v>
      </c>
      <c r="CL98" s="29">
        <v>0</v>
      </c>
      <c r="CM98" s="29">
        <v>16.855093535034207</v>
      </c>
      <c r="CN98" s="29">
        <v>260.2428208480888</v>
      </c>
      <c r="CO98" s="29">
        <v>238.34588937124516</v>
      </c>
      <c r="CP98" s="29">
        <v>5.0418379418094119</v>
      </c>
      <c r="CQ98" s="29">
        <v>0</v>
      </c>
      <c r="CR98" s="29">
        <v>16.855093535034207</v>
      </c>
      <c r="CS98" s="29">
        <v>260.2428208480888</v>
      </c>
      <c r="CT98" s="29">
        <v>308.28595959112897</v>
      </c>
      <c r="CU98" s="29">
        <v>8.4198693628217178</v>
      </c>
      <c r="CV98" s="29">
        <v>0</v>
      </c>
      <c r="CW98" s="29">
        <v>21.80104174715899</v>
      </c>
      <c r="CX98" s="29">
        <v>338.50687070110968</v>
      </c>
      <c r="CY98" s="29">
        <v>6.4055856466634333</v>
      </c>
      <c r="CZ98" s="29">
        <v>61.354163168305412</v>
      </c>
      <c r="DA98" s="29">
        <v>5.4678732478923076</v>
      </c>
      <c r="DB98" s="29">
        <v>0</v>
      </c>
      <c r="DC98" s="29">
        <v>4.33877908150028</v>
      </c>
      <c r="DD98" s="29">
        <v>71.160815497697996</v>
      </c>
      <c r="DE98" s="75">
        <v>2024</v>
      </c>
      <c r="DF98" s="29">
        <v>0</v>
      </c>
      <c r="DG98" s="29">
        <v>0</v>
      </c>
      <c r="DH98" s="29">
        <v>0</v>
      </c>
      <c r="DI98" s="29">
        <v>0</v>
      </c>
      <c r="DJ98" s="29">
        <v>0</v>
      </c>
      <c r="DK98" s="29">
        <v>0</v>
      </c>
      <c r="DL98" s="29">
        <v>0</v>
      </c>
      <c r="DM98" s="29">
        <v>0</v>
      </c>
      <c r="DN98" s="29">
        <v>2168.3347522599829</v>
      </c>
      <c r="DO98" s="29">
        <v>0</v>
      </c>
      <c r="DP98" s="29">
        <v>0</v>
      </c>
      <c r="DQ98" s="29">
        <v>0</v>
      </c>
      <c r="DR98" s="29">
        <v>0</v>
      </c>
      <c r="DS98" s="29">
        <v>0</v>
      </c>
      <c r="DT98" s="29">
        <v>0</v>
      </c>
      <c r="DU98" s="29">
        <v>0</v>
      </c>
      <c r="DV98" s="29">
        <v>0</v>
      </c>
      <c r="DW98" s="29">
        <v>0</v>
      </c>
      <c r="DX98" s="29">
        <v>238.34588937124516</v>
      </c>
      <c r="DY98" s="29">
        <v>0</v>
      </c>
      <c r="DZ98" s="29">
        <v>0</v>
      </c>
      <c r="EA98" s="29">
        <v>0</v>
      </c>
      <c r="EB98" s="29">
        <v>0</v>
      </c>
      <c r="EC98" s="29">
        <v>0</v>
      </c>
      <c r="ED98" s="29">
        <v>0</v>
      </c>
      <c r="EE98" s="29">
        <v>0</v>
      </c>
      <c r="EF98" s="29">
        <v>0</v>
      </c>
      <c r="EG98" s="29">
        <v>0</v>
      </c>
      <c r="EH98" s="29">
        <v>5.0418379418094119</v>
      </c>
      <c r="EI98" s="29">
        <v>0</v>
      </c>
      <c r="EJ98" s="29">
        <v>0</v>
      </c>
      <c r="EK98" s="29">
        <v>0</v>
      </c>
      <c r="EL98" s="29">
        <v>0</v>
      </c>
      <c r="EM98" s="29">
        <v>0</v>
      </c>
      <c r="EN98" s="29">
        <v>0</v>
      </c>
      <c r="EO98" s="29">
        <v>0</v>
      </c>
      <c r="EP98" s="29">
        <v>0</v>
      </c>
      <c r="EQ98" s="29">
        <v>0</v>
      </c>
      <c r="ER98" s="29">
        <v>0</v>
      </c>
      <c r="ES98" s="29">
        <v>0</v>
      </c>
      <c r="ET98" s="29">
        <v>0</v>
      </c>
      <c r="EU98" s="29">
        <v>0</v>
      </c>
      <c r="EV98" s="29">
        <v>0</v>
      </c>
      <c r="EW98" s="29">
        <v>0</v>
      </c>
      <c r="EX98" s="29">
        <v>0</v>
      </c>
      <c r="EY98" s="29">
        <v>0</v>
      </c>
      <c r="EZ98" s="29">
        <v>0</v>
      </c>
      <c r="FA98" s="29">
        <v>0</v>
      </c>
      <c r="FB98" s="29">
        <v>16.855093535034207</v>
      </c>
      <c r="FC98" s="29">
        <v>0</v>
      </c>
      <c r="FD98" s="29">
        <v>0</v>
      </c>
      <c r="FE98" s="29">
        <v>0</v>
      </c>
      <c r="FF98" s="29">
        <v>0</v>
      </c>
      <c r="FG98" s="29">
        <v>0</v>
      </c>
      <c r="FH98" s="29">
        <v>0</v>
      </c>
      <c r="FI98" s="29">
        <v>0</v>
      </c>
      <c r="FJ98" s="29">
        <v>0</v>
      </c>
      <c r="FK98" s="29">
        <v>0</v>
      </c>
      <c r="FL98" s="29">
        <v>71.160815497697996</v>
      </c>
      <c r="FM98" s="29">
        <v>0</v>
      </c>
    </row>
    <row r="99" spans="1:172" ht="30" customHeight="1" x14ac:dyDescent="0.25">
      <c r="A99" s="102"/>
      <c r="B99" s="103"/>
      <c r="C99" s="10" t="s">
        <v>177</v>
      </c>
      <c r="D99" s="4" t="s">
        <v>179</v>
      </c>
      <c r="E99" s="10" t="s">
        <v>186</v>
      </c>
      <c r="F99" s="20">
        <v>5250.9</v>
      </c>
      <c r="G99" s="20">
        <v>640.89443777495535</v>
      </c>
      <c r="H99" s="20">
        <v>108.39916666666667</v>
      </c>
      <c r="I99" s="20">
        <v>0</v>
      </c>
      <c r="J99" s="51">
        <v>73.446647496362544</v>
      </c>
      <c r="K99" s="49">
        <v>0.10281733615877121</v>
      </c>
      <c r="L99" s="20">
        <v>2.2195</v>
      </c>
      <c r="M99" s="29">
        <v>822.74025193798457</v>
      </c>
      <c r="N99" s="29">
        <v>828.95810482522108</v>
      </c>
      <c r="O99" s="29">
        <v>181.02660833333334</v>
      </c>
      <c r="P99" s="29">
        <v>0</v>
      </c>
      <c r="Q99" s="29">
        <v>94.99878626771563</v>
      </c>
      <c r="R99" s="29">
        <v>16.779419999999998</v>
      </c>
      <c r="S99" s="29">
        <v>1121.7629194262702</v>
      </c>
      <c r="T99" s="29">
        <v>692.16599279695185</v>
      </c>
      <c r="U99" s="29">
        <v>108.39916666666667</v>
      </c>
      <c r="V99" s="29">
        <v>0</v>
      </c>
      <c r="W99" s="29">
        <v>73.446647496362544</v>
      </c>
      <c r="X99" s="29">
        <v>2.2195</v>
      </c>
      <c r="Y99" s="29">
        <v>874.01180695998107</v>
      </c>
      <c r="Z99" s="29">
        <v>887.42019478804127</v>
      </c>
      <c r="AA99" s="29">
        <v>6742.9254715206207</v>
      </c>
      <c r="AB99" s="29">
        <v>1871.0800070075993</v>
      </c>
      <c r="AC99" s="29">
        <v>139.57579342947705</v>
      </c>
      <c r="AD99" s="29">
        <v>11.54051637617016</v>
      </c>
      <c r="AE99" s="29"/>
      <c r="AF99" s="29">
        <v>23.434063696590457</v>
      </c>
      <c r="AG99" s="29"/>
      <c r="AH99" s="29">
        <v>174.55037350223768</v>
      </c>
      <c r="AI99" s="29">
        <v>180.53282784364526</v>
      </c>
      <c r="AJ99" s="29">
        <v>19.272662348204168</v>
      </c>
      <c r="AK99" s="29">
        <v>0</v>
      </c>
      <c r="AL99" s="29">
        <v>20.555280652452986</v>
      </c>
      <c r="AM99" s="29"/>
      <c r="AN99" s="29">
        <v>220.36077084430241</v>
      </c>
      <c r="AO99" s="29">
        <v>516.61951033780474</v>
      </c>
      <c r="AP99" s="29">
        <v>14.110459771608271</v>
      </c>
      <c r="AQ99" s="29"/>
      <c r="AR99" s="29">
        <v>12.285520025733851</v>
      </c>
      <c r="AS99" s="29"/>
      <c r="AT99" s="29">
        <v>543.01549013514682</v>
      </c>
      <c r="AU99" s="29">
        <v>668.21601961809938</v>
      </c>
      <c r="AV99" s="29">
        <v>23.564467818585811</v>
      </c>
      <c r="AW99" s="29">
        <v>0</v>
      </c>
      <c r="AX99" s="29">
        <v>10.776291955160682</v>
      </c>
      <c r="AY99" s="29"/>
      <c r="AZ99" s="29">
        <v>702.55677939184591</v>
      </c>
      <c r="BA99" s="29">
        <v>173.72808942503653</v>
      </c>
      <c r="BB99" s="29">
        <v>14.110459771608271</v>
      </c>
      <c r="BC99" s="29"/>
      <c r="BD99" s="29">
        <v>12.285520025733851</v>
      </c>
      <c r="BE99" s="29"/>
      <c r="BF99" s="29">
        <v>200.12406922237867</v>
      </c>
      <c r="BG99" s="29">
        <v>224.70675243284583</v>
      </c>
      <c r="BH99" s="29">
        <v>23.564467818585811</v>
      </c>
      <c r="BI99" s="29">
        <v>0</v>
      </c>
      <c r="BJ99" s="29">
        <v>10.776291955160682</v>
      </c>
      <c r="BK99" s="29"/>
      <c r="BL99" s="29">
        <v>259.04751220659233</v>
      </c>
      <c r="BM99" s="29">
        <v>4.0271242081243885</v>
      </c>
      <c r="BN99" s="29">
        <v>9.5976946907515401</v>
      </c>
      <c r="BO99" s="29">
        <v>7.2229221237044694</v>
      </c>
      <c r="BP99" s="29">
        <v>54.477115896252911</v>
      </c>
      <c r="BQ99" s="29">
        <v>151.45167212433131</v>
      </c>
      <c r="BR99" s="29">
        <v>63.18576477769453</v>
      </c>
      <c r="BS99" s="29">
        <v>314.64021777053875</v>
      </c>
      <c r="BU99" s="77" t="s">
        <v>82</v>
      </c>
      <c r="BV99" s="29">
        <v>0</v>
      </c>
      <c r="BW99" s="29">
        <v>0</v>
      </c>
      <c r="BX99" s="29">
        <v>1871.0800070075993</v>
      </c>
      <c r="BY99" s="29">
        <v>1871.0800070075993</v>
      </c>
      <c r="BZ99" s="29">
        <v>0</v>
      </c>
      <c r="CA99" s="29">
        <v>0</v>
      </c>
      <c r="CB99" s="29">
        <v>0</v>
      </c>
      <c r="CC99" s="29">
        <v>0</v>
      </c>
      <c r="CD99" s="29">
        <v>0</v>
      </c>
      <c r="CE99" s="29">
        <v>0</v>
      </c>
      <c r="CF99" s="29">
        <v>0</v>
      </c>
      <c r="CG99" s="29">
        <v>0</v>
      </c>
      <c r="CH99" s="29">
        <v>0</v>
      </c>
      <c r="CI99" s="29">
        <v>0</v>
      </c>
      <c r="CJ99" s="29">
        <v>173.72808942503653</v>
      </c>
      <c r="CK99" s="29">
        <v>14.110459771608271</v>
      </c>
      <c r="CL99" s="29">
        <v>0</v>
      </c>
      <c r="CM99" s="29">
        <v>12.285520025733851</v>
      </c>
      <c r="CN99" s="29">
        <v>200.12406922237867</v>
      </c>
      <c r="CO99" s="29">
        <v>173.72808942503653</v>
      </c>
      <c r="CP99" s="29">
        <v>14.110459771608271</v>
      </c>
      <c r="CQ99" s="29">
        <v>0</v>
      </c>
      <c r="CR99" s="29">
        <v>12.285520025733851</v>
      </c>
      <c r="CS99" s="29">
        <v>200.12406922237867</v>
      </c>
      <c r="CT99" s="29">
        <v>224.70675243284583</v>
      </c>
      <c r="CU99" s="29">
        <v>23.564467818585811</v>
      </c>
      <c r="CV99" s="29">
        <v>0</v>
      </c>
      <c r="CW99" s="29">
        <v>15.890575416260241</v>
      </c>
      <c r="CX99" s="29">
        <v>264.16179566769188</v>
      </c>
      <c r="CY99" s="29">
        <v>7.0830833136876663</v>
      </c>
      <c r="CZ99" s="29">
        <v>44.720475665092692</v>
      </c>
      <c r="DA99" s="29">
        <v>15.302793622309171</v>
      </c>
      <c r="DB99" s="29">
        <v>0</v>
      </c>
      <c r="DC99" s="29">
        <v>3.1624954902926694</v>
      </c>
      <c r="DD99" s="29">
        <v>63.18576477769453</v>
      </c>
      <c r="DE99" s="75">
        <v>2024</v>
      </c>
      <c r="DF99" s="29">
        <v>0</v>
      </c>
      <c r="DG99" s="29">
        <v>0</v>
      </c>
      <c r="DH99" s="29">
        <v>0</v>
      </c>
      <c r="DI99" s="29">
        <v>0</v>
      </c>
      <c r="DJ99" s="29">
        <v>0</v>
      </c>
      <c r="DK99" s="29">
        <v>0</v>
      </c>
      <c r="DL99" s="29">
        <v>0</v>
      </c>
      <c r="DM99" s="29">
        <v>0</v>
      </c>
      <c r="DN99" s="29">
        <v>1871.0800070075993</v>
      </c>
      <c r="DO99" s="29">
        <v>0</v>
      </c>
      <c r="DP99" s="29">
        <v>0</v>
      </c>
      <c r="DQ99" s="29">
        <v>0</v>
      </c>
      <c r="DR99" s="29">
        <v>0</v>
      </c>
      <c r="DS99" s="29">
        <v>0</v>
      </c>
      <c r="DT99" s="29">
        <v>0</v>
      </c>
      <c r="DU99" s="29">
        <v>0</v>
      </c>
      <c r="DV99" s="29">
        <v>0</v>
      </c>
      <c r="DW99" s="29">
        <v>0</v>
      </c>
      <c r="DX99" s="29">
        <v>173.72808942503653</v>
      </c>
      <c r="DY99" s="29">
        <v>0</v>
      </c>
      <c r="DZ99" s="29">
        <v>0</v>
      </c>
      <c r="EA99" s="29">
        <v>0</v>
      </c>
      <c r="EB99" s="29">
        <v>0</v>
      </c>
      <c r="EC99" s="29">
        <v>0</v>
      </c>
      <c r="ED99" s="29">
        <v>0</v>
      </c>
      <c r="EE99" s="29">
        <v>0</v>
      </c>
      <c r="EF99" s="29">
        <v>0</v>
      </c>
      <c r="EG99" s="29">
        <v>0</v>
      </c>
      <c r="EH99" s="29">
        <v>14.110459771608271</v>
      </c>
      <c r="EI99" s="29">
        <v>0</v>
      </c>
      <c r="EJ99" s="29">
        <v>0</v>
      </c>
      <c r="EK99" s="29">
        <v>0</v>
      </c>
      <c r="EL99" s="29">
        <v>0</v>
      </c>
      <c r="EM99" s="29">
        <v>0</v>
      </c>
      <c r="EN99" s="29">
        <v>0</v>
      </c>
      <c r="EO99" s="29">
        <v>0</v>
      </c>
      <c r="EP99" s="29">
        <v>0</v>
      </c>
      <c r="EQ99" s="29">
        <v>0</v>
      </c>
      <c r="ER99" s="29">
        <v>0</v>
      </c>
      <c r="ES99" s="29">
        <v>0</v>
      </c>
      <c r="ET99" s="29">
        <v>0</v>
      </c>
      <c r="EU99" s="29">
        <v>0</v>
      </c>
      <c r="EV99" s="29">
        <v>0</v>
      </c>
      <c r="EW99" s="29">
        <v>0</v>
      </c>
      <c r="EX99" s="29">
        <v>0</v>
      </c>
      <c r="EY99" s="29">
        <v>0</v>
      </c>
      <c r="EZ99" s="29">
        <v>0</v>
      </c>
      <c r="FA99" s="29">
        <v>0</v>
      </c>
      <c r="FB99" s="29">
        <v>12.285520025733851</v>
      </c>
      <c r="FC99" s="29">
        <v>0</v>
      </c>
      <c r="FD99" s="29">
        <v>0</v>
      </c>
      <c r="FE99" s="29">
        <v>0</v>
      </c>
      <c r="FF99" s="29">
        <v>0</v>
      </c>
      <c r="FG99" s="29">
        <v>0</v>
      </c>
      <c r="FH99" s="29">
        <v>0</v>
      </c>
      <c r="FI99" s="29">
        <v>0</v>
      </c>
      <c r="FJ99" s="29">
        <v>0</v>
      </c>
      <c r="FK99" s="29">
        <v>0</v>
      </c>
      <c r="FL99" s="29">
        <v>63.18576477769453</v>
      </c>
      <c r="FM99" s="29">
        <v>0</v>
      </c>
    </row>
    <row r="100" spans="1:172" s="59" customFormat="1" ht="30" x14ac:dyDescent="0.25">
      <c r="A100" s="102"/>
      <c r="B100" s="103"/>
      <c r="C100" s="60" t="s">
        <v>177</v>
      </c>
      <c r="D100" s="61" t="s">
        <v>180</v>
      </c>
      <c r="E100" s="60" t="s">
        <v>126</v>
      </c>
      <c r="F100" s="62">
        <v>3546.94</v>
      </c>
      <c r="G100" s="62"/>
      <c r="H100" s="62">
        <v>229.88733333333334</v>
      </c>
      <c r="I100" s="62">
        <v>1514.4500972564465</v>
      </c>
      <c r="J100" s="63">
        <v>173.55632361266353</v>
      </c>
      <c r="K100" s="64">
        <v>0.10281733615877121</v>
      </c>
      <c r="L100" s="62">
        <v>12.192500000000001</v>
      </c>
      <c r="M100" s="65">
        <v>1917.8937542024435</v>
      </c>
      <c r="N100" s="65"/>
      <c r="O100" s="65">
        <v>383.91184666666669</v>
      </c>
      <c r="P100" s="65">
        <v>1421.5215363148468</v>
      </c>
      <c r="Q100" s="65"/>
      <c r="R100" s="65">
        <v>92.175300000000007</v>
      </c>
      <c r="S100" s="65">
        <v>1897.6086829815135</v>
      </c>
      <c r="T100" s="65">
        <v>0</v>
      </c>
      <c r="U100" s="65">
        <v>229.88733333333334</v>
      </c>
      <c r="V100" s="65">
        <v>1514.4500972564465</v>
      </c>
      <c r="W100" s="65">
        <v>173.55632361266353</v>
      </c>
      <c r="X100" s="65">
        <v>12.192500000000001</v>
      </c>
      <c r="Y100" s="65">
        <v>1917.8937542024435</v>
      </c>
      <c r="Z100" s="65">
        <v>1333.6494399999999</v>
      </c>
      <c r="AA100" s="29">
        <v>8867.35</v>
      </c>
      <c r="AB100" s="29">
        <v>2287.7763</v>
      </c>
      <c r="AC100" s="65">
        <v>0</v>
      </c>
      <c r="AD100" s="65">
        <v>29.92473160773654</v>
      </c>
      <c r="AE100" s="65">
        <v>238.87745295683956</v>
      </c>
      <c r="AF100" s="65">
        <v>29.031000896830882</v>
      </c>
      <c r="AG100" s="65"/>
      <c r="AH100" s="65">
        <v>297.83318546140703</v>
      </c>
      <c r="AI100" s="65"/>
      <c r="AJ100" s="29">
        <v>49.974301784920016</v>
      </c>
      <c r="AK100" s="29">
        <v>224.21963228325757</v>
      </c>
      <c r="AL100" s="29">
        <v>27.249622203056756</v>
      </c>
      <c r="AM100" s="65"/>
      <c r="AN100" s="29">
        <v>301.44355627123429</v>
      </c>
      <c r="AO100" s="65"/>
      <c r="AP100" s="29">
        <v>29.92473160773654</v>
      </c>
      <c r="AQ100" s="29">
        <v>1130.356700296865</v>
      </c>
      <c r="AR100" s="29">
        <v>29.031000896830882</v>
      </c>
      <c r="AS100" s="65"/>
      <c r="AT100" s="29">
        <v>1189.3124328014324</v>
      </c>
      <c r="AU100" s="65"/>
      <c r="AV100" s="29">
        <v>49.974301784920016</v>
      </c>
      <c r="AW100" s="29">
        <v>1060.9965928231516</v>
      </c>
      <c r="AX100" s="29">
        <v>27.249622203056756</v>
      </c>
      <c r="AY100" s="65"/>
      <c r="AZ100" s="29">
        <v>1138.2205168111284</v>
      </c>
      <c r="BA100" s="65"/>
      <c r="BB100" s="29">
        <v>29.92473160773654</v>
      </c>
      <c r="BC100" s="29">
        <v>380.11477689442739</v>
      </c>
      <c r="BD100" s="29">
        <v>29.031000896830882</v>
      </c>
      <c r="BE100" s="65"/>
      <c r="BF100" s="29">
        <v>439.07050939899483</v>
      </c>
      <c r="BG100" s="65"/>
      <c r="BH100" s="29">
        <v>49.974301784920016</v>
      </c>
      <c r="BI100" s="29">
        <v>356.79045655305202</v>
      </c>
      <c r="BJ100" s="29">
        <v>27.249622203056756</v>
      </c>
      <c r="BK100" s="65"/>
      <c r="BL100" s="29">
        <v>434.01438054102874</v>
      </c>
      <c r="BM100" s="65">
        <v>4.4242094821891058</v>
      </c>
      <c r="BN100" s="65">
        <v>7.7905378343056277</v>
      </c>
      <c r="BO100" s="65">
        <v>5.2711993025395376</v>
      </c>
      <c r="BP100" s="65">
        <v>480.52560433789205</v>
      </c>
      <c r="BQ100" s="65">
        <v>668.00990003846277</v>
      </c>
      <c r="BR100" s="65">
        <v>871.72143895927468</v>
      </c>
      <c r="BS100" s="65">
        <v>599.90799295770842</v>
      </c>
      <c r="BU100" s="77" t="s">
        <v>81</v>
      </c>
      <c r="BV100" s="29">
        <v>0</v>
      </c>
      <c r="BW100" s="29">
        <v>8867.35</v>
      </c>
      <c r="BX100" s="29">
        <v>0</v>
      </c>
      <c r="BY100" s="29">
        <v>8867.35</v>
      </c>
      <c r="BZ100" s="29">
        <v>0</v>
      </c>
      <c r="CA100" s="29">
        <v>0</v>
      </c>
      <c r="CB100" s="29">
        <v>0</v>
      </c>
      <c r="CC100" s="29">
        <v>0</v>
      </c>
      <c r="CD100" s="29">
        <v>0</v>
      </c>
      <c r="CE100" s="29">
        <v>0</v>
      </c>
      <c r="CF100" s="29">
        <v>29.92473160773654</v>
      </c>
      <c r="CG100" s="29">
        <v>1130.356700296865</v>
      </c>
      <c r="CH100" s="29">
        <v>29.031000896830882</v>
      </c>
      <c r="CI100" s="29">
        <v>1189.3124328014324</v>
      </c>
      <c r="CJ100" s="29">
        <v>0</v>
      </c>
      <c r="CK100" s="29">
        <v>0</v>
      </c>
      <c r="CL100" s="29">
        <v>0</v>
      </c>
      <c r="CM100" s="29">
        <v>0</v>
      </c>
      <c r="CN100" s="29">
        <v>0</v>
      </c>
      <c r="CO100" s="29">
        <v>0</v>
      </c>
      <c r="CP100" s="29">
        <v>29.92473160773654</v>
      </c>
      <c r="CQ100" s="29">
        <v>1130.356700296865</v>
      </c>
      <c r="CR100" s="29">
        <v>29.031000896830882</v>
      </c>
      <c r="CS100" s="29">
        <v>1189.3124328014324</v>
      </c>
      <c r="CT100" s="29"/>
      <c r="CU100" s="29">
        <v>49.974301784920016</v>
      </c>
      <c r="CV100" s="29">
        <v>1060.9965928231516</v>
      </c>
      <c r="CW100" s="29">
        <v>27.249622203056756</v>
      </c>
      <c r="CX100" s="29">
        <v>1138.2205168111284</v>
      </c>
      <c r="CY100" s="29">
        <v>7.7905378343056277</v>
      </c>
      <c r="CZ100" s="29"/>
      <c r="DA100" s="29">
        <v>32.45337142859028</v>
      </c>
      <c r="DB100" s="29">
        <v>228.33205345996674</v>
      </c>
      <c r="DC100" s="29">
        <v>5.8642621811598383</v>
      </c>
      <c r="DD100" s="29">
        <v>266.64968706971689</v>
      </c>
      <c r="DE100" s="75">
        <v>2023</v>
      </c>
      <c r="DF100" s="29">
        <v>0</v>
      </c>
      <c r="DG100" s="29">
        <v>0</v>
      </c>
      <c r="DH100" s="29">
        <v>0</v>
      </c>
      <c r="DI100" s="29">
        <v>0</v>
      </c>
      <c r="DJ100" s="29">
        <v>0</v>
      </c>
      <c r="DK100" s="29">
        <v>0</v>
      </c>
      <c r="DL100" s="29">
        <v>0</v>
      </c>
      <c r="DM100" s="29">
        <v>8867.35</v>
      </c>
      <c r="DN100" s="29">
        <v>0</v>
      </c>
      <c r="DO100" s="29">
        <v>0</v>
      </c>
      <c r="DP100" s="29">
        <v>0</v>
      </c>
      <c r="DQ100" s="29">
        <v>0</v>
      </c>
      <c r="DR100" s="29">
        <v>0</v>
      </c>
      <c r="DS100" s="29">
        <v>0</v>
      </c>
      <c r="DT100" s="29">
        <v>0</v>
      </c>
      <c r="DU100" s="29">
        <v>0</v>
      </c>
      <c r="DV100" s="29">
        <v>0</v>
      </c>
      <c r="DW100" s="29">
        <v>0</v>
      </c>
      <c r="DX100" s="29">
        <v>0</v>
      </c>
      <c r="DY100" s="29">
        <v>0</v>
      </c>
      <c r="DZ100" s="29">
        <v>0</v>
      </c>
      <c r="EA100" s="29">
        <v>0</v>
      </c>
      <c r="EB100" s="29">
        <v>0</v>
      </c>
      <c r="EC100" s="29">
        <v>0</v>
      </c>
      <c r="ED100" s="29">
        <v>0</v>
      </c>
      <c r="EE100" s="29">
        <v>0</v>
      </c>
      <c r="EF100" s="29">
        <v>0</v>
      </c>
      <c r="EG100" s="29">
        <v>29.92473160773654</v>
      </c>
      <c r="EH100" s="29">
        <v>0</v>
      </c>
      <c r="EI100" s="29">
        <v>0</v>
      </c>
      <c r="EJ100" s="29">
        <v>0</v>
      </c>
      <c r="EK100" s="29">
        <v>0</v>
      </c>
      <c r="EL100" s="29">
        <v>0</v>
      </c>
      <c r="EM100" s="29">
        <v>0</v>
      </c>
      <c r="EN100" s="29">
        <v>0</v>
      </c>
      <c r="EO100" s="29">
        <v>0</v>
      </c>
      <c r="EP100" s="29">
        <v>0</v>
      </c>
      <c r="EQ100" s="29">
        <v>1130.356700296865</v>
      </c>
      <c r="ER100" s="29">
        <v>0</v>
      </c>
      <c r="ES100" s="29">
        <v>0</v>
      </c>
      <c r="ET100" s="29">
        <v>0</v>
      </c>
      <c r="EU100" s="29">
        <v>0</v>
      </c>
      <c r="EV100" s="29">
        <v>0</v>
      </c>
      <c r="EW100" s="29">
        <v>0</v>
      </c>
      <c r="EX100" s="29">
        <v>0</v>
      </c>
      <c r="EY100" s="29">
        <v>0</v>
      </c>
      <c r="EZ100" s="29">
        <v>0</v>
      </c>
      <c r="FA100" s="29">
        <v>29.031000896830882</v>
      </c>
      <c r="FB100" s="29">
        <v>0</v>
      </c>
      <c r="FC100" s="29">
        <v>0</v>
      </c>
      <c r="FD100" s="29">
        <v>0</v>
      </c>
      <c r="FE100" s="29">
        <v>0</v>
      </c>
      <c r="FF100" s="29">
        <v>0</v>
      </c>
      <c r="FG100" s="29">
        <v>0</v>
      </c>
      <c r="FH100" s="29">
        <v>0</v>
      </c>
      <c r="FI100" s="29">
        <v>0</v>
      </c>
      <c r="FJ100" s="29">
        <v>0</v>
      </c>
      <c r="FK100" s="29">
        <v>266.64968706971689</v>
      </c>
      <c r="FL100" s="29">
        <v>0</v>
      </c>
      <c r="FM100" s="29">
        <v>0</v>
      </c>
      <c r="FO100" s="80">
        <f>V100-AQ100</f>
        <v>384.09339695958147</v>
      </c>
      <c r="FP100" s="79">
        <f>FO100*$H$5</f>
        <v>77.586866185835461</v>
      </c>
    </row>
    <row r="101" spans="1:172" ht="30" customHeight="1" x14ac:dyDescent="0.25">
      <c r="A101" s="102"/>
      <c r="B101" s="103"/>
      <c r="C101" s="10" t="s">
        <v>185</v>
      </c>
      <c r="D101" s="4"/>
      <c r="E101" s="10" t="s">
        <v>55</v>
      </c>
      <c r="F101" s="20">
        <v>20355</v>
      </c>
      <c r="G101" s="20">
        <v>3755.6483602656094</v>
      </c>
      <c r="H101" s="20">
        <v>554.58733333333339</v>
      </c>
      <c r="I101" s="20">
        <v>0</v>
      </c>
      <c r="J101" s="51">
        <v>430.39815136229817</v>
      </c>
      <c r="K101" s="49">
        <v>0.10281733615877121</v>
      </c>
      <c r="L101" s="20">
        <v>30.747333333333334</v>
      </c>
      <c r="M101" s="29">
        <v>4740.6338449612413</v>
      </c>
      <c r="N101" s="29">
        <v>3294.2816524142359</v>
      </c>
      <c r="O101" s="29">
        <v>926.16084666666677</v>
      </c>
      <c r="P101" s="29">
        <v>0</v>
      </c>
      <c r="Q101" s="29">
        <v>377.52542231231405</v>
      </c>
      <c r="R101" s="29">
        <v>232.44983999999999</v>
      </c>
      <c r="S101" s="29">
        <v>4830.417761393217</v>
      </c>
      <c r="T101" s="29">
        <v>4056.1002290868582</v>
      </c>
      <c r="U101" s="29">
        <v>554.58733333333339</v>
      </c>
      <c r="V101" s="29">
        <v>0</v>
      </c>
      <c r="W101" s="29">
        <v>430.39815136229817</v>
      </c>
      <c r="X101" s="29">
        <v>30.747333333333334</v>
      </c>
      <c r="Y101" s="29">
        <v>5041.0857137824896</v>
      </c>
      <c r="Z101" s="29">
        <v>3440.0651440535112</v>
      </c>
      <c r="AA101" s="29">
        <v>26138.804390257337</v>
      </c>
      <c r="AB101" s="29">
        <v>7253.2010784131644</v>
      </c>
      <c r="AC101" s="29">
        <v>639.77736434973031</v>
      </c>
      <c r="AD101" s="29">
        <v>72.19135070389693</v>
      </c>
      <c r="AE101" s="29"/>
      <c r="AF101" s="29">
        <v>71.993280671690499</v>
      </c>
      <c r="AG101" s="29"/>
      <c r="AH101" s="29">
        <v>783.96199572531771</v>
      </c>
      <c r="AI101" s="29">
        <v>561.18321813765294</v>
      </c>
      <c r="AJ101" s="29">
        <v>120.55955567550787</v>
      </c>
      <c r="AK101" s="29">
        <v>0</v>
      </c>
      <c r="AL101" s="29">
        <v>63.14918780018197</v>
      </c>
      <c r="AM101" s="29"/>
      <c r="AN101" s="29">
        <v>744.8919616133428</v>
      </c>
      <c r="AO101" s="29">
        <v>3027.3959368683077</v>
      </c>
      <c r="AP101" s="29">
        <v>72.19135070389693</v>
      </c>
      <c r="AQ101" s="29"/>
      <c r="AR101" s="29">
        <v>71.993280671690499</v>
      </c>
      <c r="AS101" s="29"/>
      <c r="AT101" s="29">
        <v>3171.5805682438954</v>
      </c>
      <c r="AU101" s="29">
        <v>2655.4921900924046</v>
      </c>
      <c r="AV101" s="29">
        <v>120.55955567550787</v>
      </c>
      <c r="AW101" s="29">
        <v>0</v>
      </c>
      <c r="AX101" s="29">
        <v>63.14918780018197</v>
      </c>
      <c r="AY101" s="29"/>
      <c r="AZ101" s="29">
        <v>2839.2009335680946</v>
      </c>
      <c r="BA101" s="29">
        <v>1018.0484893056941</v>
      </c>
      <c r="BB101" s="29">
        <v>72.19135070389693</v>
      </c>
      <c r="BC101" s="29"/>
      <c r="BD101" s="29">
        <v>71.993280671690499</v>
      </c>
      <c r="BE101" s="29"/>
      <c r="BF101" s="29">
        <v>1162.2331206812814</v>
      </c>
      <c r="BG101" s="29">
        <v>892.98521530130506</v>
      </c>
      <c r="BH101" s="29">
        <v>120.55955567550787</v>
      </c>
      <c r="BI101" s="29">
        <v>0</v>
      </c>
      <c r="BJ101" s="29">
        <v>63.14918780018197</v>
      </c>
      <c r="BK101" s="29"/>
      <c r="BL101" s="29">
        <v>1076.693958776995</v>
      </c>
      <c r="BM101" s="29">
        <v>4.6182068290853353</v>
      </c>
      <c r="BN101" s="29">
        <v>9.2063946870459965</v>
      </c>
      <c r="BO101" s="29">
        <v>6.7365485050663763</v>
      </c>
      <c r="BP101" s="29">
        <v>271.87334134969359</v>
      </c>
      <c r="BQ101" s="29">
        <v>921.23919476794993</v>
      </c>
      <c r="BR101" s="29">
        <v>374.75256783409986</v>
      </c>
      <c r="BS101" s="29">
        <v>1821.6527555284631</v>
      </c>
      <c r="BU101" s="77" t="s">
        <v>82</v>
      </c>
      <c r="BV101" s="29">
        <v>0</v>
      </c>
      <c r="BW101" s="29">
        <v>0</v>
      </c>
      <c r="BX101" s="29">
        <v>7253.2010784131644</v>
      </c>
      <c r="BY101" s="29">
        <v>7253.2010784131644</v>
      </c>
      <c r="BZ101" s="29">
        <v>0</v>
      </c>
      <c r="CA101" s="29">
        <v>0</v>
      </c>
      <c r="CB101" s="29">
        <v>0</v>
      </c>
      <c r="CC101" s="29">
        <v>0</v>
      </c>
      <c r="CD101" s="29">
        <v>0</v>
      </c>
      <c r="CE101" s="29">
        <v>0</v>
      </c>
      <c r="CF101" s="29">
        <v>0</v>
      </c>
      <c r="CG101" s="29">
        <v>0</v>
      </c>
      <c r="CH101" s="29">
        <v>0</v>
      </c>
      <c r="CI101" s="29">
        <v>0</v>
      </c>
      <c r="CJ101" s="29">
        <v>1018.0484893056941</v>
      </c>
      <c r="CK101" s="29">
        <v>72.19135070389693</v>
      </c>
      <c r="CL101" s="29">
        <v>0</v>
      </c>
      <c r="CM101" s="29">
        <v>71.993280671690499</v>
      </c>
      <c r="CN101" s="29">
        <v>1162.2331206812814</v>
      </c>
      <c r="CO101" s="29">
        <v>1018.0484893056941</v>
      </c>
      <c r="CP101" s="29">
        <v>72.19135070389693</v>
      </c>
      <c r="CQ101" s="29">
        <v>0</v>
      </c>
      <c r="CR101" s="29">
        <v>71.993280671690499</v>
      </c>
      <c r="CS101" s="29">
        <v>1162.2331206812814</v>
      </c>
      <c r="CT101" s="29">
        <v>892.98521530130506</v>
      </c>
      <c r="CU101" s="29">
        <v>120.55955567550787</v>
      </c>
      <c r="CV101" s="29">
        <v>0</v>
      </c>
      <c r="CW101" s="29">
        <v>63.14918780018197</v>
      </c>
      <c r="CX101" s="29">
        <v>1076.693958776995</v>
      </c>
      <c r="CY101" s="29">
        <v>6.7365485050663763</v>
      </c>
      <c r="CZ101" s="29">
        <v>276.8808777449795</v>
      </c>
      <c r="DA101" s="29">
        <v>78.291519838376217</v>
      </c>
      <c r="DB101" s="29">
        <v>0</v>
      </c>
      <c r="DC101" s="29">
        <v>19.580170250744107</v>
      </c>
      <c r="DD101" s="29">
        <v>374.75256783409986</v>
      </c>
      <c r="DE101" s="75">
        <v>2024</v>
      </c>
      <c r="DF101" s="29">
        <v>0</v>
      </c>
      <c r="DG101" s="29">
        <v>0</v>
      </c>
      <c r="DH101" s="29">
        <v>0</v>
      </c>
      <c r="DI101" s="29">
        <v>0</v>
      </c>
      <c r="DJ101" s="29">
        <v>0</v>
      </c>
      <c r="DK101" s="29">
        <v>0</v>
      </c>
      <c r="DL101" s="29">
        <v>0</v>
      </c>
      <c r="DM101" s="29">
        <v>0</v>
      </c>
      <c r="DN101" s="29">
        <v>7253.2010784131644</v>
      </c>
      <c r="DO101" s="29">
        <v>0</v>
      </c>
      <c r="DP101" s="29">
        <v>0</v>
      </c>
      <c r="DQ101" s="29">
        <v>0</v>
      </c>
      <c r="DR101" s="29">
        <v>0</v>
      </c>
      <c r="DS101" s="29">
        <v>0</v>
      </c>
      <c r="DT101" s="29">
        <v>0</v>
      </c>
      <c r="DU101" s="29">
        <v>0</v>
      </c>
      <c r="DV101" s="29">
        <v>0</v>
      </c>
      <c r="DW101" s="29">
        <v>0</v>
      </c>
      <c r="DX101" s="29">
        <v>1018.0484893056941</v>
      </c>
      <c r="DY101" s="29">
        <v>0</v>
      </c>
      <c r="DZ101" s="29">
        <v>0</v>
      </c>
      <c r="EA101" s="29">
        <v>0</v>
      </c>
      <c r="EB101" s="29">
        <v>0</v>
      </c>
      <c r="EC101" s="29">
        <v>0</v>
      </c>
      <c r="ED101" s="29">
        <v>0</v>
      </c>
      <c r="EE101" s="29">
        <v>0</v>
      </c>
      <c r="EF101" s="29">
        <v>0</v>
      </c>
      <c r="EG101" s="29">
        <v>0</v>
      </c>
      <c r="EH101" s="29">
        <v>72.19135070389693</v>
      </c>
      <c r="EI101" s="29">
        <v>0</v>
      </c>
      <c r="EJ101" s="29">
        <v>0</v>
      </c>
      <c r="EK101" s="29">
        <v>0</v>
      </c>
      <c r="EL101" s="29">
        <v>0</v>
      </c>
      <c r="EM101" s="29">
        <v>0</v>
      </c>
      <c r="EN101" s="29">
        <v>0</v>
      </c>
      <c r="EO101" s="29">
        <v>0</v>
      </c>
      <c r="EP101" s="29">
        <v>0</v>
      </c>
      <c r="EQ101" s="29">
        <v>0</v>
      </c>
      <c r="ER101" s="29">
        <v>0</v>
      </c>
      <c r="ES101" s="29">
        <v>0</v>
      </c>
      <c r="ET101" s="29">
        <v>0</v>
      </c>
      <c r="EU101" s="29">
        <v>0</v>
      </c>
      <c r="EV101" s="29">
        <v>0</v>
      </c>
      <c r="EW101" s="29">
        <v>0</v>
      </c>
      <c r="EX101" s="29">
        <v>0</v>
      </c>
      <c r="EY101" s="29">
        <v>0</v>
      </c>
      <c r="EZ101" s="29">
        <v>0</v>
      </c>
      <c r="FA101" s="29">
        <v>0</v>
      </c>
      <c r="FB101" s="29">
        <v>71.993280671690499</v>
      </c>
      <c r="FC101" s="29">
        <v>0</v>
      </c>
      <c r="FD101" s="29">
        <v>0</v>
      </c>
      <c r="FE101" s="29">
        <v>0</v>
      </c>
      <c r="FF101" s="29">
        <v>0</v>
      </c>
      <c r="FG101" s="29">
        <v>0</v>
      </c>
      <c r="FH101" s="29">
        <v>0</v>
      </c>
      <c r="FI101" s="29">
        <v>0</v>
      </c>
      <c r="FJ101" s="29">
        <v>0</v>
      </c>
      <c r="FK101" s="29">
        <v>0</v>
      </c>
      <c r="FL101" s="29">
        <v>374.75256783409986</v>
      </c>
      <c r="FM101" s="29">
        <v>0</v>
      </c>
    </row>
    <row r="102" spans="1:172" ht="15" customHeight="1" x14ac:dyDescent="0.25">
      <c r="A102" s="102"/>
      <c r="B102" s="103"/>
      <c r="C102" s="19" t="s">
        <v>47</v>
      </c>
      <c r="D102" s="18"/>
      <c r="E102" s="18"/>
      <c r="F102" s="38">
        <v>82116.62</v>
      </c>
      <c r="G102" s="38">
        <v>12461.520211102275</v>
      </c>
      <c r="H102" s="38">
        <v>2586.6284999999998</v>
      </c>
      <c r="I102" s="38">
        <v>1516.4230766779276</v>
      </c>
      <c r="J102" s="38">
        <v>1995.6417328472889</v>
      </c>
      <c r="K102" s="38"/>
      <c r="L102" s="38">
        <v>120.82238999999998</v>
      </c>
      <c r="M102" s="38">
        <v>18560.213520627491</v>
      </c>
      <c r="N102" s="38">
        <v>11893.561074293069</v>
      </c>
      <c r="O102" s="38">
        <v>4319.6695950000003</v>
      </c>
      <c r="P102" s="38">
        <v>1423.3734512398894</v>
      </c>
      <c r="Q102" s="38">
        <v>1708.5967418579073</v>
      </c>
      <c r="R102" s="38">
        <v>913.4172683999999</v>
      </c>
      <c r="S102" s="38">
        <v>20258.618130790866</v>
      </c>
      <c r="T102" s="38">
        <v>13903.633224073121</v>
      </c>
      <c r="U102" s="38">
        <v>2586.6284999999998</v>
      </c>
      <c r="V102" s="38">
        <v>1516.4230766779276</v>
      </c>
      <c r="W102" s="38">
        <v>1995.6417328472889</v>
      </c>
      <c r="X102" s="38">
        <v>120.82238999999998</v>
      </c>
      <c r="Y102" s="38">
        <v>20052.557533598338</v>
      </c>
      <c r="Z102" s="38">
        <v>14612.196113910009</v>
      </c>
      <c r="AA102" s="38">
        <v>110149.51067140247</v>
      </c>
      <c r="AB102" s="38">
        <v>29002.223144622734</v>
      </c>
      <c r="AC102" s="38">
        <v>2354.0033016021712</v>
      </c>
      <c r="AD102" s="38">
        <v>327.16532173984632</v>
      </c>
      <c r="AE102" s="38">
        <v>238.87745295683956</v>
      </c>
      <c r="AF102" s="38">
        <v>383.4731060086491</v>
      </c>
      <c r="AG102" s="38">
        <v>0</v>
      </c>
      <c r="AH102" s="38">
        <v>3303.5191823075061</v>
      </c>
      <c r="AI102" s="38">
        <v>2274.5240695156494</v>
      </c>
      <c r="AJ102" s="38">
        <v>524.45687730554334</v>
      </c>
      <c r="AK102" s="38">
        <v>224.21963228325757</v>
      </c>
      <c r="AL102" s="38">
        <v>338.14990138424253</v>
      </c>
      <c r="AM102" s="38">
        <v>0</v>
      </c>
      <c r="AN102" s="38">
        <v>3361.3504804886925</v>
      </c>
      <c r="AO102" s="38">
        <v>10377.406955681225</v>
      </c>
      <c r="AP102" s="38">
        <v>343.24341267813958</v>
      </c>
      <c r="AQ102" s="38">
        <v>1130.356700296865</v>
      </c>
      <c r="AR102" s="38">
        <v>333.81369073788977</v>
      </c>
      <c r="AS102" s="38">
        <v>0</v>
      </c>
      <c r="AT102" s="38">
        <v>12184.820759394119</v>
      </c>
      <c r="AU102" s="38">
        <v>9878.7603760277998</v>
      </c>
      <c r="AV102" s="38">
        <v>551.30728917249303</v>
      </c>
      <c r="AW102" s="38">
        <v>1060.9965928231516</v>
      </c>
      <c r="AX102" s="38">
        <v>294.59095099717479</v>
      </c>
      <c r="AY102" s="38">
        <v>0</v>
      </c>
      <c r="AZ102" s="38">
        <v>11785.655209020619</v>
      </c>
      <c r="BA102" s="38">
        <v>3489.699958133107</v>
      </c>
      <c r="BB102" s="38">
        <v>343.24341267813958</v>
      </c>
      <c r="BC102" s="38">
        <v>380.11477689442739</v>
      </c>
      <c r="BD102" s="38">
        <v>333.81369073788977</v>
      </c>
      <c r="BE102" s="38">
        <v>0</v>
      </c>
      <c r="BF102" s="38">
        <v>4546.8718384435642</v>
      </c>
      <c r="BG102" s="38">
        <v>3322.015780807179</v>
      </c>
      <c r="BH102" s="38">
        <v>551.30728917249303</v>
      </c>
      <c r="BI102" s="38">
        <v>356.79045655305202</v>
      </c>
      <c r="BJ102" s="38">
        <v>294.59095099717479</v>
      </c>
      <c r="BK102" s="38">
        <v>0</v>
      </c>
      <c r="BL102" s="38">
        <v>4524.7044775298991</v>
      </c>
      <c r="BM102" s="38">
        <v>4.3471206584163173</v>
      </c>
      <c r="BN102" s="38">
        <v>9.3460659350610538</v>
      </c>
      <c r="BO102" s="38">
        <v>6.409749694958081</v>
      </c>
      <c r="BP102" s="38">
        <v>1530.9414645562017</v>
      </c>
      <c r="BQ102" s="38">
        <v>3885.2775815524456</v>
      </c>
      <c r="BR102" s="38">
        <v>2233.7374611781306</v>
      </c>
      <c r="BS102" s="38">
        <v>7392.9305778739699</v>
      </c>
      <c r="BU102" s="39">
        <v>0</v>
      </c>
      <c r="BV102" s="38">
        <v>0</v>
      </c>
      <c r="BW102" s="38">
        <v>8867.35</v>
      </c>
      <c r="BX102" s="38">
        <v>26714.446844622733</v>
      </c>
      <c r="BY102" s="38">
        <v>35581.796844622731</v>
      </c>
      <c r="BZ102" s="38">
        <v>0</v>
      </c>
      <c r="CA102" s="38">
        <v>0</v>
      </c>
      <c r="CB102" s="38">
        <v>0</v>
      </c>
      <c r="CC102" s="38">
        <v>0</v>
      </c>
      <c r="CD102" s="38">
        <v>0</v>
      </c>
      <c r="CE102" s="38">
        <v>0</v>
      </c>
      <c r="CF102" s="38">
        <v>29.92473160773654</v>
      </c>
      <c r="CG102" s="38">
        <v>1130.356700296865</v>
      </c>
      <c r="CH102" s="38">
        <v>29.031000896830882</v>
      </c>
      <c r="CI102" s="38">
        <v>1189.3124328014324</v>
      </c>
      <c r="CJ102" s="38">
        <v>3489.699958133107</v>
      </c>
      <c r="CK102" s="38">
        <v>313.31868107040299</v>
      </c>
      <c r="CL102" s="38">
        <v>0</v>
      </c>
      <c r="CM102" s="38">
        <v>304.78268984105887</v>
      </c>
      <c r="CN102" s="38">
        <v>4107.8013290445688</v>
      </c>
      <c r="CO102" s="38">
        <v>3489.699958133107</v>
      </c>
      <c r="CP102" s="38">
        <v>343.24341267813958</v>
      </c>
      <c r="CQ102" s="38">
        <v>1130.356700296865</v>
      </c>
      <c r="CR102" s="38">
        <v>333.81369073788977</v>
      </c>
      <c r="CS102" s="38">
        <v>5297.1137618460016</v>
      </c>
      <c r="CT102" s="38">
        <v>3322.015780807179</v>
      </c>
      <c r="CU102" s="38">
        <v>573.21649917249306</v>
      </c>
      <c r="CV102" s="38">
        <v>1060.9965928231516</v>
      </c>
      <c r="CW102" s="38">
        <v>313.0489092166473</v>
      </c>
      <c r="CX102" s="38">
        <v>5269.2777820194706</v>
      </c>
      <c r="CY102" s="38">
        <v>6.752689517724737</v>
      </c>
      <c r="CZ102" s="38">
        <v>939.9748915093644</v>
      </c>
      <c r="DA102" s="38">
        <v>372.2474810494424</v>
      </c>
      <c r="DB102" s="38">
        <v>228.33205345996674</v>
      </c>
      <c r="DC102" s="38">
        <v>88.111283269799216</v>
      </c>
      <c r="DD102" s="38">
        <v>1628.665709288573</v>
      </c>
      <c r="DE102" s="39"/>
      <c r="DF102" s="38">
        <v>0</v>
      </c>
      <c r="DG102" s="38">
        <v>3528.0026154337042</v>
      </c>
      <c r="DH102" s="38">
        <v>0</v>
      </c>
      <c r="DI102" s="38">
        <v>0</v>
      </c>
      <c r="DJ102" s="38">
        <v>0</v>
      </c>
      <c r="DK102" s="38">
        <v>0</v>
      </c>
      <c r="DL102" s="38">
        <v>0</v>
      </c>
      <c r="DM102" s="38">
        <v>15913.293570070942</v>
      </c>
      <c r="DN102" s="38">
        <v>16140.500659118086</v>
      </c>
      <c r="DO102" s="38">
        <v>0</v>
      </c>
      <c r="DP102" s="38">
        <v>0</v>
      </c>
      <c r="DQ102" s="38">
        <v>649.60204389631883</v>
      </c>
      <c r="DR102" s="38">
        <v>0</v>
      </c>
      <c r="DS102" s="38">
        <v>0</v>
      </c>
      <c r="DT102" s="38">
        <v>0</v>
      </c>
      <c r="DU102" s="38">
        <v>0</v>
      </c>
      <c r="DV102" s="38">
        <v>0</v>
      </c>
      <c r="DW102" s="38">
        <v>770.90846823865195</v>
      </c>
      <c r="DX102" s="38">
        <v>2069.1894459981368</v>
      </c>
      <c r="DY102" s="38">
        <v>0</v>
      </c>
      <c r="DZ102" s="38">
        <v>0</v>
      </c>
      <c r="EA102" s="38">
        <v>32.563000000000002</v>
      </c>
      <c r="EB102" s="38">
        <v>0</v>
      </c>
      <c r="EC102" s="38">
        <v>0</v>
      </c>
      <c r="ED102" s="38">
        <v>0</v>
      </c>
      <c r="EE102" s="38">
        <v>0</v>
      </c>
      <c r="EF102" s="38">
        <v>0</v>
      </c>
      <c r="EG102" s="38">
        <v>161.88707393216205</v>
      </c>
      <c r="EH102" s="38">
        <v>148.79333874597751</v>
      </c>
      <c r="EI102" s="38">
        <v>0</v>
      </c>
      <c r="EJ102" s="38">
        <v>0</v>
      </c>
      <c r="EK102" s="38">
        <v>0</v>
      </c>
      <c r="EL102" s="38">
        <v>0</v>
      </c>
      <c r="EM102" s="38">
        <v>0</v>
      </c>
      <c r="EN102" s="38">
        <v>0</v>
      </c>
      <c r="EO102" s="38">
        <v>0</v>
      </c>
      <c r="EP102" s="38">
        <v>0</v>
      </c>
      <c r="EQ102" s="38">
        <v>1130.356700296865</v>
      </c>
      <c r="ER102" s="38">
        <v>0</v>
      </c>
      <c r="ES102" s="38">
        <v>0</v>
      </c>
      <c r="ET102" s="38">
        <v>0</v>
      </c>
      <c r="EU102" s="38">
        <v>38.036000000000001</v>
      </c>
      <c r="EV102" s="38">
        <v>0</v>
      </c>
      <c r="EW102" s="38">
        <v>0</v>
      </c>
      <c r="EX102" s="38">
        <v>0</v>
      </c>
      <c r="EY102" s="38">
        <v>0</v>
      </c>
      <c r="EZ102" s="38">
        <v>0</v>
      </c>
      <c r="FA102" s="38">
        <v>149.45093114489708</v>
      </c>
      <c r="FB102" s="38">
        <v>146.3267595929926</v>
      </c>
      <c r="FC102" s="38">
        <v>0</v>
      </c>
      <c r="FD102" s="38">
        <v>0</v>
      </c>
      <c r="FE102" s="38">
        <v>222.3329986191232</v>
      </c>
      <c r="FF102" s="38">
        <v>0</v>
      </c>
      <c r="FG102" s="38">
        <v>0</v>
      </c>
      <c r="FH102" s="38">
        <v>0</v>
      </c>
      <c r="FI102" s="38">
        <v>0</v>
      </c>
      <c r="FJ102" s="38">
        <v>0</v>
      </c>
      <c r="FK102" s="38">
        <v>652.17938437601686</v>
      </c>
      <c r="FL102" s="38">
        <v>754.15332629343288</v>
      </c>
      <c r="FM102" s="38">
        <v>0</v>
      </c>
    </row>
    <row r="103" spans="1:172" ht="37.5" customHeight="1" x14ac:dyDescent="0.3">
      <c r="C103" s="26" t="s">
        <v>57</v>
      </c>
      <c r="D103" s="25"/>
      <c r="E103" s="25"/>
      <c r="F103" s="40">
        <v>355604.82699999999</v>
      </c>
      <c r="G103" s="40">
        <v>55313.43983045451</v>
      </c>
      <c r="H103" s="40">
        <v>6162.5057500000003</v>
      </c>
      <c r="I103" s="40">
        <v>2421.7598778374877</v>
      </c>
      <c r="J103" s="40">
        <v>5432.1531430546293</v>
      </c>
      <c r="K103" s="40"/>
      <c r="L103" s="40">
        <v>317.21348166666667</v>
      </c>
      <c r="M103" s="40">
        <v>69329.858601346627</v>
      </c>
      <c r="N103" s="40">
        <v>55155.798472863986</v>
      </c>
      <c r="O103" s="40">
        <v>10291.384602499998</v>
      </c>
      <c r="P103" s="40">
        <v>2273.1576486843187</v>
      </c>
      <c r="Q103" s="40">
        <v>5081.5461101745113</v>
      </c>
      <c r="R103" s="40">
        <v>2398.1339214</v>
      </c>
      <c r="S103" s="40">
        <v>75200.020755622812</v>
      </c>
      <c r="T103" s="40">
        <v>60196.530779048822</v>
      </c>
      <c r="U103" s="40">
        <v>6185.8450000000003</v>
      </c>
      <c r="V103" s="40">
        <v>2421.7598778374877</v>
      </c>
      <c r="W103" s="40">
        <v>5432.1531430546293</v>
      </c>
      <c r="X103" s="40">
        <v>317.21348166666667</v>
      </c>
      <c r="Y103" s="40">
        <v>74439.889299940929</v>
      </c>
      <c r="Z103" s="40">
        <v>58095.189925483101</v>
      </c>
      <c r="AA103" s="40">
        <v>463019.46588151844</v>
      </c>
      <c r="AB103" s="40">
        <v>100495.74493719738</v>
      </c>
      <c r="AC103" s="40">
        <v>12168.747904548269</v>
      </c>
      <c r="AD103" s="40">
        <v>804.78926997026497</v>
      </c>
      <c r="AE103" s="40">
        <v>417.13850194821111</v>
      </c>
      <c r="AF103" s="40">
        <v>1414.4372155340902</v>
      </c>
      <c r="AG103" s="40">
        <v>0</v>
      </c>
      <c r="AH103" s="40">
        <v>14805.112892000834</v>
      </c>
      <c r="AI103" s="40">
        <v>12211.400041099867</v>
      </c>
      <c r="AJ103" s="40">
        <v>1286.7892208503426</v>
      </c>
      <c r="AK103" s="40">
        <v>391.54235931557741</v>
      </c>
      <c r="AL103" s="40">
        <v>1258.1101544583526</v>
      </c>
      <c r="AM103" s="40">
        <v>0</v>
      </c>
      <c r="AN103" s="40">
        <v>15147.84177572414</v>
      </c>
      <c r="AO103" s="40">
        <v>39934.642883503948</v>
      </c>
      <c r="AP103" s="40">
        <v>772.27978218774524</v>
      </c>
      <c r="AQ103" s="40">
        <v>1776.9804111490689</v>
      </c>
      <c r="AR103" s="40">
        <v>1310.3403528679758</v>
      </c>
      <c r="AS103" s="40">
        <v>0</v>
      </c>
      <c r="AT103" s="40">
        <v>43794.243429708738</v>
      </c>
      <c r="AU103" s="40">
        <v>39831.314975886518</v>
      </c>
      <c r="AV103" s="40">
        <v>1232.4983762535344</v>
      </c>
      <c r="AW103" s="40">
        <v>1667.9426602659951</v>
      </c>
      <c r="AX103" s="40">
        <v>1165.7561582743624</v>
      </c>
      <c r="AY103" s="40">
        <v>0</v>
      </c>
      <c r="AZ103" s="40">
        <v>43897.512170680398</v>
      </c>
      <c r="BA103" s="40">
        <v>14931.757246419722</v>
      </c>
      <c r="BB103" s="40">
        <v>774.5613609085583</v>
      </c>
      <c r="BC103" s="40">
        <v>633.83315982448562</v>
      </c>
      <c r="BD103" s="40">
        <v>1360.9585349707088</v>
      </c>
      <c r="BE103" s="40">
        <v>0</v>
      </c>
      <c r="BF103" s="40">
        <v>17701.11030212347</v>
      </c>
      <c r="BG103" s="40">
        <v>14894.150211482</v>
      </c>
      <c r="BH103" s="40">
        <v>1236.3086127172924</v>
      </c>
      <c r="BI103" s="40">
        <v>594.94036069808271</v>
      </c>
      <c r="BJ103" s="40">
        <v>1211.201120577766</v>
      </c>
      <c r="BK103" s="40">
        <v>0</v>
      </c>
      <c r="BL103" s="40">
        <v>17936.600305475142</v>
      </c>
      <c r="BM103" s="40">
        <v>3.835212354712219</v>
      </c>
      <c r="BN103" s="40">
        <v>10.547738197126668</v>
      </c>
      <c r="BO103" s="40">
        <v>5.6028312626513221</v>
      </c>
      <c r="BP103" s="40">
        <v>5211.6471889841005</v>
      </c>
      <c r="BQ103" s="40">
        <v>12804.104929142506</v>
      </c>
      <c r="BR103" s="40">
        <v>6437.7445187491658</v>
      </c>
      <c r="BS103" s="40">
        <v>24771.3165677119</v>
      </c>
      <c r="BU103" s="41">
        <v>0</v>
      </c>
      <c r="BV103" s="40">
        <v>10463.378999999999</v>
      </c>
      <c r="BW103" s="40">
        <v>25913.252799526199</v>
      </c>
      <c r="BX103" s="40">
        <v>91947.702653417364</v>
      </c>
      <c r="BY103" s="40">
        <v>128324.33445294356</v>
      </c>
      <c r="BZ103" s="40">
        <v>1220</v>
      </c>
      <c r="CA103" s="40">
        <v>46.305999999999997</v>
      </c>
      <c r="CB103" s="40">
        <v>0</v>
      </c>
      <c r="CC103" s="40">
        <v>0</v>
      </c>
      <c r="CD103" s="40">
        <v>1266.306</v>
      </c>
      <c r="CE103" s="40">
        <v>633.05987107109559</v>
      </c>
      <c r="CF103" s="40">
        <v>52.498754184133318</v>
      </c>
      <c r="CG103" s="40">
        <v>1776.9804111490689</v>
      </c>
      <c r="CH103" s="40">
        <v>65.055087763518316</v>
      </c>
      <c r="CI103" s="40">
        <v>2527.5941241678161</v>
      </c>
      <c r="CJ103" s="40">
        <v>14626.200195463063</v>
      </c>
      <c r="CK103" s="40">
        <v>722.062606724425</v>
      </c>
      <c r="CL103" s="40">
        <v>0</v>
      </c>
      <c r="CM103" s="40">
        <v>1294.2190082786015</v>
      </c>
      <c r="CN103" s="40">
        <v>16642.481810466088</v>
      </c>
      <c r="CO103" s="40">
        <v>16479.260066534156</v>
      </c>
      <c r="CP103" s="40">
        <v>820.86736090855834</v>
      </c>
      <c r="CQ103" s="40">
        <v>1776.9804111490689</v>
      </c>
      <c r="CR103" s="40">
        <v>1359.2740960421197</v>
      </c>
      <c r="CS103" s="40">
        <v>20436.381934633904</v>
      </c>
      <c r="CT103" s="40">
        <v>16423.057977503788</v>
      </c>
      <c r="CU103" s="40">
        <v>1370.8484927172926</v>
      </c>
      <c r="CV103" s="40">
        <v>1667.9426602659951</v>
      </c>
      <c r="CW103" s="40">
        <v>1363.9031688969008</v>
      </c>
      <c r="CX103" s="40">
        <v>20825.752299383974</v>
      </c>
      <c r="CY103" s="40">
        <v>6.1618102725988626</v>
      </c>
      <c r="CZ103" s="40">
        <v>4413.0806761982258</v>
      </c>
      <c r="DA103" s="40">
        <v>890.23065290533157</v>
      </c>
      <c r="DB103" s="40">
        <v>358.95004305211194</v>
      </c>
      <c r="DC103" s="40">
        <v>359.57180774768199</v>
      </c>
      <c r="DD103" s="40">
        <v>6021.8331799033513</v>
      </c>
      <c r="DE103" s="41"/>
      <c r="DF103" s="40">
        <v>15105.981799526198</v>
      </c>
      <c r="DG103" s="40">
        <v>9469.5242450942842</v>
      </c>
      <c r="DH103" s="40">
        <v>13775.171707641111</v>
      </c>
      <c r="DI103" s="40">
        <v>14268.764953825599</v>
      </c>
      <c r="DJ103" s="40">
        <v>14130.338293723169</v>
      </c>
      <c r="DK103" s="40">
        <v>14835.475019154675</v>
      </c>
      <c r="DL103" s="40">
        <v>14685.284204789505</v>
      </c>
      <c r="DM103" s="40">
        <v>15913.293570070942</v>
      </c>
      <c r="DN103" s="40">
        <v>16140.500659118086</v>
      </c>
      <c r="DO103" s="40">
        <v>0</v>
      </c>
      <c r="DP103" s="40">
        <v>1647.0976576584776</v>
      </c>
      <c r="DQ103" s="40">
        <v>1818.0475541318169</v>
      </c>
      <c r="DR103" s="40">
        <v>2337.0495354578811</v>
      </c>
      <c r="DS103" s="40">
        <v>2536.7013888912875</v>
      </c>
      <c r="DT103" s="40">
        <v>2125.7921423223461</v>
      </c>
      <c r="DU103" s="40">
        <v>1610.548329340284</v>
      </c>
      <c r="DV103" s="40">
        <v>1563.925544495276</v>
      </c>
      <c r="DW103" s="40">
        <v>770.90846823865195</v>
      </c>
      <c r="DX103" s="40">
        <v>2069.1894459981368</v>
      </c>
      <c r="DY103" s="40">
        <v>0</v>
      </c>
      <c r="DZ103" s="40">
        <v>50.427999999999997</v>
      </c>
      <c r="EA103" s="40">
        <v>84.036000000000001</v>
      </c>
      <c r="EB103" s="40">
        <v>56.899442408751852</v>
      </c>
      <c r="EC103" s="40">
        <v>57.196096202847365</v>
      </c>
      <c r="ED103" s="40">
        <v>104.16491544998163</v>
      </c>
      <c r="EE103" s="40">
        <v>88.689742941955728</v>
      </c>
      <c r="EF103" s="40">
        <v>68.77275122688215</v>
      </c>
      <c r="EG103" s="40">
        <v>161.88707393216205</v>
      </c>
      <c r="EH103" s="40">
        <v>148.79333874597751</v>
      </c>
      <c r="EI103" s="40">
        <v>0</v>
      </c>
      <c r="EJ103" s="40">
        <v>0</v>
      </c>
      <c r="EK103" s="40">
        <v>0</v>
      </c>
      <c r="EL103" s="40">
        <v>0</v>
      </c>
      <c r="EM103" s="40">
        <v>0</v>
      </c>
      <c r="EN103" s="40">
        <v>0</v>
      </c>
      <c r="EO103" s="40">
        <v>0</v>
      </c>
      <c r="EP103" s="40">
        <v>0</v>
      </c>
      <c r="EQ103" s="40">
        <v>1130.356700296865</v>
      </c>
      <c r="ER103" s="40">
        <v>0</v>
      </c>
      <c r="ES103" s="40">
        <v>0</v>
      </c>
      <c r="ET103" s="40">
        <v>0</v>
      </c>
      <c r="EU103" s="40">
        <v>38.036000000000001</v>
      </c>
      <c r="EV103" s="40">
        <v>0</v>
      </c>
      <c r="EW103" s="40">
        <v>0</v>
      </c>
      <c r="EX103" s="40">
        <v>0</v>
      </c>
      <c r="EY103" s="40">
        <v>0</v>
      </c>
      <c r="EZ103" s="40">
        <v>0</v>
      </c>
      <c r="FA103" s="40">
        <v>149.45093114489708</v>
      </c>
      <c r="FB103" s="40">
        <v>146.3267595929926</v>
      </c>
      <c r="FC103" s="40">
        <v>0</v>
      </c>
      <c r="FD103" s="40">
        <v>496.65697699475481</v>
      </c>
      <c r="FE103" s="40">
        <v>609.07950697922001</v>
      </c>
      <c r="FF103" s="40">
        <v>723.34571032625922</v>
      </c>
      <c r="FG103" s="40">
        <v>773.43431624931145</v>
      </c>
      <c r="FH103" s="40">
        <v>775.84565563987144</v>
      </c>
      <c r="FI103" s="40">
        <v>621.31442113805826</v>
      </c>
      <c r="FJ103" s="40">
        <v>615.82388190642655</v>
      </c>
      <c r="FK103" s="40">
        <v>652.17938437601686</v>
      </c>
      <c r="FL103" s="40">
        <v>754.15332629343288</v>
      </c>
      <c r="FM103" s="40">
        <v>0</v>
      </c>
    </row>
    <row r="105" spans="1:172" ht="30" x14ac:dyDescent="0.25">
      <c r="C105" s="44" t="s">
        <v>181</v>
      </c>
    </row>
    <row r="106" spans="1:172" ht="30" x14ac:dyDescent="0.25">
      <c r="C106" s="58" t="s">
        <v>182</v>
      </c>
    </row>
    <row r="107" spans="1:172" ht="75" x14ac:dyDescent="0.25">
      <c r="C107" s="60" t="s">
        <v>73</v>
      </c>
    </row>
  </sheetData>
  <autoFilter ref="C11:FM103">
    <filterColumn colId="4" showButton="0"/>
    <filterColumn colId="5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0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71" showButton="0"/>
    <filterColumn colId="72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5" showButton="0"/>
    <filterColumn colId="86" showButton="0"/>
    <filterColumn colId="87" showButton="0"/>
    <filterColumn colId="88" showButton="0"/>
    <filterColumn colId="95" showButton="0"/>
    <filterColumn colId="96" showButton="0"/>
    <filterColumn colId="97" showButton="0"/>
    <filterColumn colId="98" showButton="0"/>
    <filterColumn colId="101" showButton="0"/>
    <filterColumn colId="102" showButton="0"/>
    <filterColumn colId="103" showButton="0"/>
    <filterColumn colId="104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57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</autoFilter>
  <mergeCells count="39">
    <mergeCell ref="C11:C12"/>
    <mergeCell ref="A90:A102"/>
    <mergeCell ref="B90:B102"/>
    <mergeCell ref="B13:B44"/>
    <mergeCell ref="B45:B82"/>
    <mergeCell ref="B83:B88"/>
    <mergeCell ref="A13:A89"/>
    <mergeCell ref="D11:D12"/>
    <mergeCell ref="E11:E12"/>
    <mergeCell ref="BZ10:CD10"/>
    <mergeCell ref="CE10:CI10"/>
    <mergeCell ref="CJ10:CN10"/>
    <mergeCell ref="CJ11:CN11"/>
    <mergeCell ref="G11:L11"/>
    <mergeCell ref="BA11:BF11"/>
    <mergeCell ref="BG11:BL11"/>
    <mergeCell ref="AI11:AN11"/>
    <mergeCell ref="AO11:AT11"/>
    <mergeCell ref="AU11:AZ11"/>
    <mergeCell ref="N11:R11"/>
    <mergeCell ref="T11:X11"/>
    <mergeCell ref="AC11:AH11"/>
    <mergeCell ref="EJ10:ES10"/>
    <mergeCell ref="ET10:FC10"/>
    <mergeCell ref="DP11:DY11"/>
    <mergeCell ref="DZ11:EI11"/>
    <mergeCell ref="DF10:DO10"/>
    <mergeCell ref="DP10:DY10"/>
    <mergeCell ref="DZ10:EI10"/>
    <mergeCell ref="DF11:DO11"/>
    <mergeCell ref="FD11:FM11"/>
    <mergeCell ref="BV11:BY11"/>
    <mergeCell ref="ET11:FC11"/>
    <mergeCell ref="EJ11:ES11"/>
    <mergeCell ref="CO11:CS11"/>
    <mergeCell ref="CE11:CI11"/>
    <mergeCell ref="CZ11:DD11"/>
    <mergeCell ref="CT11:CX11"/>
    <mergeCell ref="BZ11:CD11"/>
  </mergeCells>
  <pageMargins left="0.70866141732283472" right="0.70866141732283472" top="0.74803149606299213" bottom="0.74803149606299213" header="0.31496062992125984" footer="0.31496062992125984"/>
  <pageSetup paperSize="9" scale="14" fitToWidth="0" orientation="landscape" r:id="rId1"/>
  <colBreaks count="9" manualBreakCount="9">
    <brk id="19" max="106" man="1"/>
    <brk id="34" max="106" man="1"/>
    <brk id="55" max="106" man="1"/>
    <brk id="75" max="106" man="1"/>
    <brk id="92" max="106" man="1"/>
    <brk id="103" max="106" man="1"/>
    <brk id="119" max="106" man="1"/>
    <brk id="137" max="106" man="1"/>
    <brk id="155" max="10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Проети ББ</vt:lpstr>
      <vt:lpstr>'Проети ББ'!Заголовки_для_печати</vt:lpstr>
      <vt:lpstr>'Проети ББ'!Область_печати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averba</dc:creator>
  <cp:lastModifiedBy>User</cp:lastModifiedBy>
  <cp:lastPrinted>2016-08-30T06:18:33Z</cp:lastPrinted>
  <dcterms:created xsi:type="dcterms:W3CDTF">2013-03-11T07:24:43Z</dcterms:created>
  <dcterms:modified xsi:type="dcterms:W3CDTF">2016-08-30T06:20:34Z</dcterms:modified>
</cp:coreProperties>
</file>