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53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'Лист3'!$A$2:$X$123</definedName>
  </definedNames>
  <calcPr fullCalcOnLoad="1"/>
</workbook>
</file>

<file path=xl/comments3.xml><?xml version="1.0" encoding="utf-8"?>
<comments xmlns="http://schemas.openxmlformats.org/spreadsheetml/2006/main">
  <authors>
    <author>PTO2</author>
  </authors>
  <commentList>
    <comment ref="D3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M3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O3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  <comment ref="N39" authorId="0">
      <text>
        <r>
          <rPr>
            <b/>
            <sz val="8"/>
            <rFont val="Tahoma"/>
            <family val="2"/>
          </rPr>
          <t>PTO2: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<sst xmlns="http://schemas.openxmlformats.org/spreadsheetml/2006/main" count="384" uniqueCount="201">
  <si>
    <t xml:space="preserve">(назва підприємства) </t>
  </si>
  <si>
    <t>№ з/п</t>
  </si>
  <si>
    <t>Найменування заходів (пооб'єктно)</t>
  </si>
  <si>
    <t>Фінансовий план використання коштів на виконанння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</si>
  <si>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</si>
  <si>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строк окупності (місяців)</t>
  </si>
  <si>
    <t>№ аркуша обгрунтовуючих материалів</t>
  </si>
  <si>
    <t xml:space="preserve">загальна сума </t>
  </si>
  <si>
    <t>у тому числі:</t>
  </si>
  <si>
    <t>І кв.</t>
  </si>
  <si>
    <t>ІІ кв.</t>
  </si>
  <si>
    <t>ІІІ кв.</t>
  </si>
  <si>
    <t>ІV кв.</t>
  </si>
  <si>
    <t>аморти   заційні відраху   вання</t>
  </si>
  <si>
    <t>виробничі івестиції з прибутку</t>
  </si>
  <si>
    <t xml:space="preserve"> інші залучені кошти, отримані у планованому  періоді,  у т.ч.</t>
  </si>
  <si>
    <t>ВОДОПОСТАЧАННЯ</t>
  </si>
  <si>
    <t xml:space="preserve"> 1.1</t>
  </si>
  <si>
    <t xml:space="preserve">  1.1.1</t>
  </si>
  <si>
    <t>1.1.1.1</t>
  </si>
  <si>
    <t>х</t>
  </si>
  <si>
    <t>х </t>
  </si>
  <si>
    <t xml:space="preserve">  1.1.2</t>
  </si>
  <si>
    <t>1.1.2.1</t>
  </si>
  <si>
    <t>1.1.3.</t>
  </si>
  <si>
    <t>1.1.3.1</t>
  </si>
  <si>
    <t>1.1.4.</t>
  </si>
  <si>
    <t>1.1.5</t>
  </si>
  <si>
    <t>1.1.5.1</t>
  </si>
  <si>
    <t xml:space="preserve">  1.1.6</t>
  </si>
  <si>
    <t>1.1.6.1</t>
  </si>
  <si>
    <t>Інші заходи, у т.ч.:</t>
  </si>
  <si>
    <t xml:space="preserve">  1.2.</t>
  </si>
  <si>
    <t>1.2.1.</t>
  </si>
  <si>
    <t>1.2.2</t>
  </si>
  <si>
    <t>1.2.2.1</t>
  </si>
  <si>
    <t>1.2.3</t>
  </si>
  <si>
    <t>1.2.3.1</t>
  </si>
  <si>
    <t>1.2.4</t>
  </si>
  <si>
    <t>1.2.5</t>
  </si>
  <si>
    <t>1.2.6</t>
  </si>
  <si>
    <t xml:space="preserve"> 1.2.7.</t>
  </si>
  <si>
    <t>1.2.8.1</t>
  </si>
  <si>
    <t>ВОДОВІДВЕДЕННЯ</t>
  </si>
  <si>
    <t xml:space="preserve">  2.1.</t>
  </si>
  <si>
    <t>2.1.2</t>
  </si>
  <si>
    <t>2.1.2.1</t>
  </si>
  <si>
    <t xml:space="preserve">  2.1.3</t>
  </si>
  <si>
    <t>2.1.4.1</t>
  </si>
  <si>
    <t>2.1.5</t>
  </si>
  <si>
    <t>2.1.5.1</t>
  </si>
  <si>
    <t>2.2.</t>
  </si>
  <si>
    <t>2.2.1.</t>
  </si>
  <si>
    <t>2.2.1.1</t>
  </si>
  <si>
    <t>2.2.2</t>
  </si>
  <si>
    <t>2.2.2.1</t>
  </si>
  <si>
    <t>2.2.3.1</t>
  </si>
  <si>
    <t>2.2.4</t>
  </si>
  <si>
    <t>2.2.4.1</t>
  </si>
  <si>
    <t>2.2.5.1</t>
  </si>
  <si>
    <t>(підпис)</t>
  </si>
  <si>
    <t xml:space="preserve"> Сума позичкових коштів та відсотків за їх  користування, що підлягає поверненню у планованому періоді,   тис. грн  (без ПДВ)</t>
  </si>
  <si>
    <t xml:space="preserve"> Сума інших залучених коштів, що підлягають поверненню у планованому періоді,  тис. грн  (без ПДВ)</t>
  </si>
  <si>
    <t>Кошти, що враховуються    у структурі тарифів  гр. 4 + гр.5. + гр. 10 + гр. 11 тис. грн  (без ПДВ)</t>
  </si>
  <si>
    <t>Економія паливно-економічних ресурсів  (т. у. п / рік)</t>
  </si>
  <si>
    <t>2.1.1.</t>
  </si>
  <si>
    <t>1.2.1.1</t>
  </si>
  <si>
    <r>
      <t>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побатькові)</t>
    </r>
  </si>
  <si>
    <t xml:space="preserve">Відповідальний виконавець                                  ____________________________                                          Ю.І. Ульянченко                                  </t>
  </si>
  <si>
    <t>1.2.8</t>
  </si>
  <si>
    <t>2.2.3</t>
  </si>
  <si>
    <t>Кількісний  показник (одиниця виміру)</t>
  </si>
  <si>
    <t xml:space="preserve">  2.2.5</t>
  </si>
  <si>
    <t>2.2.6</t>
  </si>
  <si>
    <t>2.2.6.1</t>
  </si>
  <si>
    <t>Заходи зі зниження  питомих витрат, а також втрат ресурсів, з них:</t>
  </si>
  <si>
    <t>Заходи щодо забезпечення  технологічного та/або комерційного обліку ресурсів, з них:</t>
  </si>
  <si>
    <t>Заходи  щодо зменшення обсягу витрат води на технологічні потреби , з них:</t>
  </si>
  <si>
    <t>Заходи  щодо  підвищення якості послуг з централізованого водопостачання, з них:</t>
  </si>
  <si>
    <t>Усього за підпунктом 1.1.1</t>
  </si>
  <si>
    <t>Усього за підпунктом  1.1.2</t>
  </si>
  <si>
    <t>Усього за підпунктом 1.1.3</t>
  </si>
  <si>
    <t>Усього за підпунктом 1.1.4</t>
  </si>
  <si>
    <t>Усього за підпунктом 1.1.5</t>
  </si>
  <si>
    <t>Усього за підпунктом  1.1.6</t>
  </si>
  <si>
    <t>Усього за пунктом 1.1</t>
  </si>
  <si>
    <t>Заходи щодо підвищення екологічної безпеки та охорони навколишнього середовища, з них:</t>
  </si>
  <si>
    <t>Інші заходи, з них:</t>
  </si>
  <si>
    <t xml:space="preserve">Інші заходи (не звільняється від оподаткування згідно зі статтею 154.9  Податкового кодексу), з них : </t>
  </si>
  <si>
    <t>Заходи зі зниження питомих витрат, а також втрат ресурсів з них:</t>
  </si>
  <si>
    <t>Усього за підпунктом 1.2.1</t>
  </si>
  <si>
    <t>Усього за підпунктом 1.2.2</t>
  </si>
  <si>
    <t>Усього за підпунктом 1.2.3</t>
  </si>
  <si>
    <t>Заходи щодо зменшення обсягу витрат води на технологічні потреби,  з них:</t>
  </si>
  <si>
    <t>Заходи  щодо підвищення  якості послуг з централізованого водопостачання, з них:</t>
  </si>
  <si>
    <t>Усього за підпунктом 1.2.4</t>
  </si>
  <si>
    <t>Усього за підпунктом 1.2.5</t>
  </si>
  <si>
    <t>Усього за підпунктом 1.2.6</t>
  </si>
  <si>
    <t>Усього за підпунктом 1.2.7</t>
  </si>
  <si>
    <t>Усього за підпунктом 1.2.8</t>
  </si>
  <si>
    <t>Заходи щодо підвищення  екологічної безпеки  та охорони навколишнього середовища, з них:</t>
  </si>
  <si>
    <t>Заходи  щодо модернізації та закупівлі транспортних засобів спеціального та спеціалізованого середовища , з них:</t>
  </si>
  <si>
    <t>Заходи щодо провадження та розвитку інформаційних технологій, з них:</t>
  </si>
  <si>
    <t>Заходи зі зниження питомих витрат, а також втрат ресурсів, з  них:</t>
  </si>
  <si>
    <t>Заходи щодо забезпечення технологічного та/або комерційного обліку ресурсів, з них:</t>
  </si>
  <si>
    <t>Усього за пунктом 1.2</t>
  </si>
  <si>
    <r>
      <t xml:space="preserve"> Будівництво, реконструкція та модернізація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водовідведення (  звільняється від оподаткування згідно зі статтею 154.9  Податкового кодексу), з урахуванням:</t>
    </r>
  </si>
  <si>
    <t xml:space="preserve"> Інші заходи (не  звільняється від оподаткування згідно зі статтею 154.9  Податкового кодексу), з урахуванням :</t>
  </si>
  <si>
    <t>Усього за підпунктом 2.1.1</t>
  </si>
  <si>
    <t>Усього за підпунктом  2.1.2</t>
  </si>
  <si>
    <t>Усього за підпунктом  2.2.1</t>
  </si>
  <si>
    <t>Усього за підпунктом  2.2.2</t>
  </si>
  <si>
    <t>Заходи щодо провадження та розвитку інформаційних  технологій , з них:</t>
  </si>
  <si>
    <t>Заходи  щодо модернізації та закупівлі транспортних засобів спеціального  та спеціалізованого призначеня, з них:</t>
  </si>
  <si>
    <t xml:space="preserve"> Усього за підпунктом 2.1.5</t>
  </si>
  <si>
    <t>Усього за підпунктом  2.2.6</t>
  </si>
  <si>
    <t>Усього за пунктом  2.2</t>
  </si>
  <si>
    <t>Усього за розділом ІІ</t>
  </si>
  <si>
    <t>Усього за Інвестиційною програмою</t>
  </si>
  <si>
    <t>М.П.</t>
  </si>
  <si>
    <t>ІІ</t>
  </si>
  <si>
    <t>Усього за підпунктом  2.1.3</t>
  </si>
  <si>
    <t xml:space="preserve">  2.1.4</t>
  </si>
  <si>
    <t xml:space="preserve">  2.1.3.1</t>
  </si>
  <si>
    <t xml:space="preserve"> Усього за підпунктом  2.1.4</t>
  </si>
  <si>
    <t>Усього за підпунктом  2.1.5</t>
  </si>
  <si>
    <t>Усього за пунктом 2.1</t>
  </si>
  <si>
    <t>Усього за підпунктом  2.2.3</t>
  </si>
  <si>
    <t>Усього за підпунктом  2.2.4</t>
  </si>
  <si>
    <t>Усього за розділом І</t>
  </si>
  <si>
    <t xml:space="preserve">Примітка:  n *- кількість років інвестиційної програми     </t>
  </si>
  <si>
    <t xml:space="preserve">                  *** Складові розрахунку економічного ефекту від впровадження заходів враховувати без ПДВ</t>
  </si>
  <si>
    <t xml:space="preserve">                    х - ліцензіатом  не заповнюється.</t>
  </si>
  <si>
    <t>Додаток 3</t>
  </si>
  <si>
    <t>Економічний ефект, тис.грн.</t>
  </si>
  <si>
    <t>підряд-ний</t>
  </si>
  <si>
    <t>Графік здійснення заходів та використання коштів на планований період,   тис. грн (без ПДВ)</t>
  </si>
  <si>
    <t>1.2.2.2</t>
  </si>
  <si>
    <t>1.2.4.1.</t>
  </si>
  <si>
    <t>1.2.4.1.1</t>
  </si>
  <si>
    <t>1.2.4.1.2</t>
  </si>
  <si>
    <t>1.2.4.1.3</t>
  </si>
  <si>
    <t>Фінансовий план використання коштів для виконання Інвестиційної програми та їх врахування у структурі тарифів</t>
  </si>
  <si>
    <t>що не підля-гають повер-ненню</t>
  </si>
  <si>
    <t>що підлягать повер-ненню</t>
  </si>
  <si>
    <t>отримані у плановому періоді позичкові кошти фінансових установ,                що підлягають повер-              ненню</t>
  </si>
  <si>
    <t>отримані у планованому періоді бюджетні інвестиційні асигнува-ння, що не підлягають повер-ненню</t>
  </si>
  <si>
    <r>
      <t>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водопостачання (звільняється від оподаткування згідно зі статтею 154.9 Податкового кодексу), з урахуванням:</t>
    </r>
  </si>
  <si>
    <t xml:space="preserve">ПОГОДЖЕНО                                              Рішенням _____________________                      (найменування органу місцевого самоврядування)                 від _____________________  № _____                                                                                  </t>
  </si>
  <si>
    <t xml:space="preserve">                                                                                   \</t>
  </si>
  <si>
    <t>Модернізація та закупівля  транспортних засобів спеціального та спеціалізованого призначення, з них:</t>
  </si>
  <si>
    <t xml:space="preserve">                                   Комунального  підприємства " Міськводоканал" Сумської міської ради</t>
  </si>
  <si>
    <t>2.2.1.2</t>
  </si>
  <si>
    <t>Заходи  зі зниження питомих витрат, а також втрат ресурсів, з них:</t>
  </si>
  <si>
    <t>Переоснащення насосних агрегатів на свердловинах  КП " Міськводо-   канал" Сумської міської ради</t>
  </si>
  <si>
    <t xml:space="preserve">Оснащення КНС приладами  обліку стічних вод </t>
  </si>
  <si>
    <t>Економія фонду заробітної плати, (тис. грн / рік)</t>
  </si>
  <si>
    <t>госпо-          дарський  (вартість    мате-ріальних ресурсів)</t>
  </si>
  <si>
    <t>1.2.6.1</t>
  </si>
  <si>
    <t>2.2.1.3</t>
  </si>
  <si>
    <t>Насосні агрегати - 3 одиниці, шафи керування - 3 одиниці</t>
  </si>
  <si>
    <t xml:space="preserve">     ЗАТВЕРДЖЕНО                                                 Директор КП " Міськводоканал"                             Сумської міської ради                                       _________  А.Г. Сагач                                                              "____"  ________________ 20 _ р.                                                                                </t>
  </si>
  <si>
    <t>на 12 місяців  2017 року</t>
  </si>
  <si>
    <t>Переоснащення насосного агрегату  на свердловині  Тополянського водозабору (№ 3А)</t>
  </si>
  <si>
    <t>Монтаж  насосного агрегату -  1 одиниця, шафа керування - 1 одиниця</t>
  </si>
  <si>
    <t>Переоснащення насосного агрегату  на свердловині  Тополянського водозабору (№ 4А)</t>
  </si>
  <si>
    <t>Монтаж  насосного агрегату - 1 одиниця, шафа керування - 1 одиниця.</t>
  </si>
  <si>
    <t xml:space="preserve">Переоснащення насосного агрегату  на свердловині  Тополянського водозабору (№7) </t>
  </si>
  <si>
    <t>1.2.4.2.</t>
  </si>
  <si>
    <t>Переоснащення насосних агрегатів на НС ІІІ-го підйому  КП "Міськводо-   канал" Сумської міської ради</t>
  </si>
  <si>
    <t>1.2.4.2.1</t>
  </si>
  <si>
    <t>Переоснащення насосними агрегатами НС ІІІ-го підйому по вул. Охтирській, 19/3</t>
  </si>
  <si>
    <t>1.2.4.2.2</t>
  </si>
  <si>
    <t>Переоснащення насосними агрегатами НС ІІІ-го підйому по вул. Бельгійська, 9</t>
  </si>
  <si>
    <t>Монтаж  насосного агрегату - 1 одиниця</t>
  </si>
  <si>
    <t>1.2.4.2.3</t>
  </si>
  <si>
    <t>Переоснащення насосними агрегатами НС ІІІ-го підйому по вул. Г.Кондратьєва, 211</t>
  </si>
  <si>
    <t>1.2.4.2.4</t>
  </si>
  <si>
    <t>Переоснащення насосними агрегатами НС ІІІ-го підйому по вул. І.Виговського, 14</t>
  </si>
  <si>
    <t>1.2.4.2.5</t>
  </si>
  <si>
    <t>Переоснащення насосними агрегатами НС ІІІ-го підйому по вул. Прокоф"єва, 35</t>
  </si>
  <si>
    <t>1.2.4.2.6</t>
  </si>
  <si>
    <t>Переоснащення насосними агрегатами НС ІІІ-го підйому по вул. Інтернаціоналістів, 41</t>
  </si>
  <si>
    <t>1.2.4.2.7</t>
  </si>
  <si>
    <t>Переоснащення насосними агрегатами НС ІІІ-го підйому по вул. Білопільський шлях, 33 (Тепличний)</t>
  </si>
  <si>
    <t>3 один.</t>
  </si>
  <si>
    <t>Переоснащення (придбання) багатоповерхових житлових будинків загальнобудиновими лічильниками води.</t>
  </si>
  <si>
    <t>Переоснащення  КНС-1А  насосними агрегатами  з шафами керування</t>
  </si>
  <si>
    <t>Насосний агрегат - 2 одиниці, коліно з рамою для установки насосу - 2 одиниці, шафа керування - 2 одиниці</t>
  </si>
  <si>
    <t>Переоснащення  КНС-9 насосними агрегатами  з шафами керування</t>
  </si>
  <si>
    <t>Насосний агрегат - 2 одиниці, коліно з рамою для установки насосу - 2 одиниці,  шафа керування - 2 одиниці</t>
  </si>
  <si>
    <t>Переоснащення  КНС-3  насосним агрегатом</t>
  </si>
  <si>
    <t>Насосний агрегат - 1 одиниця, коліно для "сухої" установки- 1 одиниця, зворотній клапан - 1 одиниця, вентиль запірний - 1 одиниця</t>
  </si>
  <si>
    <t>Переоснащення  КНС-4 насосним агрегатом</t>
  </si>
  <si>
    <t>2.2.1.4</t>
  </si>
  <si>
    <t>2.2.1.5</t>
  </si>
  <si>
    <t>Переоснащення  мулонасосної станції № 1 на очисних спорудах фекальними  насосними агрегатами  з шафами керування</t>
  </si>
  <si>
    <t>12 одиниць</t>
  </si>
  <si>
    <t>393 один.</t>
  </si>
  <si>
    <t xml:space="preserve">                    **  Суми витрат по заходах  та економічний  ефект від їх впровадження при розрахунку строку окупності враховувати без ПДВ.</t>
  </si>
  <si>
    <t>Розроблення  типової  проектної  документації  на влаштування водомірних вузлів обліку Ø 32 мм,              Ø 40 мм, Ø  50 мм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</si>
</sst>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#,##0.0000"/>
    <numFmt numFmtId="191" formatCode="#,##0.0"/>
    <numFmt numFmtId="192" formatCode="0.0"/>
    <numFmt numFmtId="193" formatCode="0.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_);_(* \(#,##0.0\);_(* &quot;-&quot;??_);_(@_)"/>
    <numFmt numFmtId="198" formatCode="_(* #,##0_);_(* \(#,##0\);_(* &quot;-&quot;??_);_(@_)"/>
    <numFmt numFmtId="199" formatCode="#,##0.00\ _г_р_н_."/>
    <numFmt numFmtId="200" formatCode="#,##0.00000"/>
    <numFmt numFmtId="201" formatCode="#,##0.0\ _г_р_н_."/>
    <numFmt numFmtId="202" formatCode="#,##0\ _г_р_н_.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sz val="8"/>
      <name val="Calibri"/>
      <family val="2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9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Times New Roman"/>
      <family val="1"/>
    </font>
    <font>
      <i/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4" fontId="1" fillId="0" borderId="11" xfId="0" applyNumberFormat="1" applyFont="1" applyBorder="1" applyAlignment="1">
      <alignment horizontal="center"/>
    </xf>
    <xf numFmtId="0" fontId="2" fillId="33" borderId="0" xfId="0" applyFont="1" applyFill="1" applyBorder="1" applyAlignment="1">
      <alignment/>
    </xf>
    <xf numFmtId="44" fontId="1" fillId="0" borderId="10" xfId="0" applyNumberFormat="1" applyFont="1" applyBorder="1" applyAlignment="1">
      <alignment horizontal="center"/>
    </xf>
    <xf numFmtId="3" fontId="1" fillId="33" borderId="10" xfId="53" applyNumberFormat="1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44" fontId="1" fillId="33" borderId="10" xfId="0" applyNumberFormat="1" applyFont="1" applyFill="1" applyBorder="1" applyAlignment="1">
      <alignment horizontal="center" vertical="center"/>
    </xf>
    <xf numFmtId="44" fontId="1" fillId="33" borderId="11" xfId="0" applyNumberFormat="1" applyFont="1" applyFill="1" applyBorder="1" applyAlignment="1">
      <alignment horizontal="center"/>
    </xf>
    <xf numFmtId="4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textRotation="90"/>
    </xf>
    <xf numFmtId="0" fontId="2" fillId="34" borderId="0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4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4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6" xfId="0" applyNumberFormat="1" applyFont="1" applyBorder="1" applyAlignment="1">
      <alignment horizontal="center"/>
    </xf>
    <xf numFmtId="3" fontId="5" fillId="34" borderId="10" xfId="53" applyNumberFormat="1" applyFont="1" applyFill="1" applyBorder="1" applyAlignment="1">
      <alignment horizontal="center" wrapText="1"/>
      <protection/>
    </xf>
    <xf numFmtId="3" fontId="1" fillId="34" borderId="10" xfId="53" applyNumberFormat="1" applyFont="1" applyFill="1" applyBorder="1" applyAlignment="1">
      <alignment horizontal="center" wrapText="1"/>
      <protection/>
    </xf>
    <xf numFmtId="49" fontId="1" fillId="0" borderId="11" xfId="0" applyNumberFormat="1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44" fontId="2" fillId="0" borderId="10" xfId="0" applyNumberFormat="1" applyFont="1" applyFill="1" applyBorder="1" applyAlignment="1">
      <alignment horizontal="center" vertical="center"/>
    </xf>
    <xf numFmtId="44" fontId="2" fillId="0" borderId="11" xfId="0" applyNumberFormat="1" applyFont="1" applyFill="1" applyBorder="1" applyAlignment="1">
      <alignment horizontal="center"/>
    </xf>
    <xf numFmtId="44" fontId="1" fillId="0" borderId="18" xfId="0" applyNumberFormat="1" applyFont="1" applyBorder="1" applyAlignment="1">
      <alignment horizontal="center"/>
    </xf>
    <xf numFmtId="0" fontId="2" fillId="0" borderId="10" xfId="33" applyNumberFormat="1" applyFont="1" applyFill="1" applyBorder="1" applyAlignment="1" applyProtection="1">
      <alignment vertical="center" wrapText="1"/>
      <protection/>
    </xf>
    <xf numFmtId="3" fontId="1" fillId="34" borderId="17" xfId="53" applyNumberFormat="1" applyFont="1" applyFill="1" applyBorder="1" applyAlignment="1">
      <alignment horizontal="center" wrapText="1"/>
      <protection/>
    </xf>
    <xf numFmtId="0" fontId="1" fillId="34" borderId="17" xfId="0" applyFont="1" applyFill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20" xfId="33" applyFont="1" applyFill="1" applyBorder="1" applyAlignment="1" applyProtection="1">
      <alignment horizontal="center" vertical="center" wrapText="1"/>
      <protection locked="0"/>
    </xf>
    <xf numFmtId="44" fontId="1" fillId="0" borderId="10" xfId="0" applyNumberFormat="1" applyFont="1" applyBorder="1" applyAlignment="1">
      <alignment horizontal="left" vertical="center" indent="1"/>
    </xf>
    <xf numFmtId="44" fontId="1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3" fontId="1" fillId="33" borderId="10" xfId="53" applyNumberFormat="1" applyFont="1" applyFill="1" applyBorder="1" applyAlignment="1">
      <alignment horizontal="left" wrapText="1" indent="1"/>
      <protection/>
    </xf>
    <xf numFmtId="0" fontId="1" fillId="34" borderId="10" xfId="0" applyFont="1" applyFill="1" applyBorder="1" applyAlignment="1">
      <alignment horizontal="left" indent="1"/>
    </xf>
    <xf numFmtId="0" fontId="2" fillId="34" borderId="10" xfId="0" applyFont="1" applyFill="1" applyBorder="1" applyAlignment="1">
      <alignment horizontal="left" indent="1"/>
    </xf>
    <xf numFmtId="0" fontId="9" fillId="34" borderId="10" xfId="0" applyFont="1" applyFill="1" applyBorder="1" applyAlignment="1">
      <alignment horizontal="left" inden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3" fontId="1" fillId="0" borderId="10" xfId="53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/>
    </xf>
    <xf numFmtId="0" fontId="7" fillId="0" borderId="0" xfId="0" applyFont="1" applyAlignment="1">
      <alignment/>
    </xf>
    <xf numFmtId="2" fontId="2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textRotation="90"/>
    </xf>
    <xf numFmtId="44" fontId="7" fillId="0" borderId="10" xfId="0" applyNumberFormat="1" applyFont="1" applyBorder="1" applyAlignment="1">
      <alignment horizontal="left" wrapText="1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/>
    </xf>
    <xf numFmtId="2" fontId="11" fillId="0" borderId="10" xfId="33" applyNumberFormat="1" applyFont="1" applyFill="1" applyBorder="1" applyAlignment="1" applyProtection="1">
      <alignment horizontal="center" vertical="center" wrapText="1"/>
      <protection/>
    </xf>
    <xf numFmtId="2" fontId="14" fillId="0" borderId="10" xfId="33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horizontal="center"/>
    </xf>
    <xf numFmtId="3" fontId="14" fillId="33" borderId="10" xfId="53" applyNumberFormat="1" applyFont="1" applyFill="1" applyBorder="1" applyAlignment="1">
      <alignment horizontal="center" wrapText="1"/>
      <protection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2" fontId="11" fillId="0" borderId="10" xfId="33" applyNumberFormat="1" applyFont="1" applyFill="1" applyBorder="1" applyAlignment="1" applyProtection="1">
      <alignment horizontal="left" vertical="center" wrapText="1"/>
      <protection/>
    </xf>
    <xf numFmtId="0" fontId="11" fillId="0" borderId="10" xfId="33" applyNumberFormat="1" applyFont="1" applyFill="1" applyBorder="1" applyAlignment="1" applyProtection="1">
      <alignment horizontal="center" vertical="center" wrapText="1"/>
      <protection/>
    </xf>
    <xf numFmtId="2" fontId="14" fillId="34" borderId="10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34" borderId="10" xfId="0" applyFont="1" applyFill="1" applyBorder="1" applyAlignment="1">
      <alignment horizontal="center"/>
    </xf>
    <xf numFmtId="2" fontId="12" fillId="34" borderId="13" xfId="0" applyNumberFormat="1" applyFont="1" applyFill="1" applyBorder="1" applyAlignment="1">
      <alignment horizontal="center"/>
    </xf>
    <xf numFmtId="2" fontId="11" fillId="34" borderId="13" xfId="0" applyNumberFormat="1" applyFont="1" applyFill="1" applyBorder="1" applyAlignment="1">
      <alignment horizontal="center"/>
    </xf>
    <xf numFmtId="2" fontId="12" fillId="0" borderId="10" xfId="33" applyNumberFormat="1" applyFont="1" applyFill="1" applyBorder="1" applyAlignment="1" applyProtection="1">
      <alignment vertical="center" wrapText="1"/>
      <protection/>
    </xf>
    <xf numFmtId="2" fontId="13" fillId="34" borderId="10" xfId="0" applyNumberFormat="1" applyFont="1" applyFill="1" applyBorder="1" applyAlignment="1">
      <alignment horizontal="center"/>
    </xf>
    <xf numFmtId="2" fontId="12" fillId="34" borderId="15" xfId="0" applyNumberFormat="1" applyFont="1" applyFill="1" applyBorder="1" applyAlignment="1">
      <alignment horizontal="center"/>
    </xf>
    <xf numFmtId="0" fontId="11" fillId="0" borderId="10" xfId="33" applyNumberFormat="1" applyFont="1" applyFill="1" applyBorder="1" applyAlignment="1" applyProtection="1">
      <alignment wrapText="1"/>
      <protection/>
    </xf>
    <xf numFmtId="4" fontId="11" fillId="33" borderId="10" xfId="53" applyNumberFormat="1" applyFont="1" applyFill="1" applyBorder="1" applyAlignment="1">
      <alignment horizontal="center" wrapText="1"/>
      <protection/>
    </xf>
    <xf numFmtId="0" fontId="11" fillId="34" borderId="22" xfId="0" applyFont="1" applyFill="1" applyBorder="1" applyAlignment="1">
      <alignment/>
    </xf>
    <xf numFmtId="0" fontId="14" fillId="34" borderId="17" xfId="0" applyFont="1" applyFill="1" applyBorder="1" applyAlignment="1">
      <alignment horizontal="center"/>
    </xf>
    <xf numFmtId="3" fontId="14" fillId="34" borderId="17" xfId="53" applyNumberFormat="1" applyFont="1" applyFill="1" applyBorder="1" applyAlignment="1">
      <alignment horizontal="center" wrapText="1"/>
      <protection/>
    </xf>
    <xf numFmtId="4" fontId="11" fillId="34" borderId="17" xfId="53" applyNumberFormat="1" applyFont="1" applyFill="1" applyBorder="1" applyAlignment="1">
      <alignment horizontal="center" wrapText="1"/>
      <protection/>
    </xf>
    <xf numFmtId="199" fontId="11" fillId="0" borderId="10" xfId="0" applyNumberFormat="1" applyFont="1" applyFill="1" applyBorder="1" applyAlignment="1">
      <alignment horizontal="center"/>
    </xf>
    <xf numFmtId="199" fontId="14" fillId="34" borderId="10" xfId="0" applyNumberFormat="1" applyFont="1" applyFill="1" applyBorder="1" applyAlignment="1">
      <alignment/>
    </xf>
    <xf numFmtId="199" fontId="13" fillId="34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33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4" fontId="14" fillId="0" borderId="10" xfId="0" applyNumberFormat="1" applyFont="1" applyFill="1" applyBorder="1" applyAlignment="1">
      <alignment horizontal="center" vertical="center"/>
    </xf>
    <xf numFmtId="44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 indent="1"/>
    </xf>
    <xf numFmtId="44" fontId="14" fillId="33" borderId="10" xfId="0" applyNumberFormat="1" applyFont="1" applyFill="1" applyBorder="1" applyAlignment="1">
      <alignment horizontal="center" vertical="center"/>
    </xf>
    <xf numFmtId="44" fontId="14" fillId="0" borderId="17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2" fontId="12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10" xfId="33" applyNumberFormat="1" applyFont="1" applyFill="1" applyBorder="1" applyAlignment="1" applyProtection="1">
      <alignment horizontal="center" vertical="center" wrapText="1"/>
      <protection/>
    </xf>
    <xf numFmtId="2" fontId="1" fillId="0" borderId="10" xfId="33" applyNumberFormat="1" applyFont="1" applyFill="1" applyBorder="1" applyAlignment="1" applyProtection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192" fontId="11" fillId="34" borderId="10" xfId="0" applyNumberFormat="1" applyFont="1" applyFill="1" applyBorder="1" applyAlignment="1">
      <alignment horizontal="center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2" fontId="9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2" fontId="7" fillId="0" borderId="10" xfId="33" applyNumberFormat="1" applyFont="1" applyFill="1" applyBorder="1" applyAlignment="1" applyProtection="1">
      <alignment horizontal="left" vertical="center" wrapText="1"/>
      <protection/>
    </xf>
    <xf numFmtId="2" fontId="7" fillId="0" borderId="10" xfId="33" applyNumberFormat="1" applyFont="1" applyFill="1" applyBorder="1" applyAlignment="1" applyProtection="1">
      <alignment horizontal="center" vertical="center" wrapText="1"/>
      <protection/>
    </xf>
    <xf numFmtId="2" fontId="9" fillId="34" borderId="21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188" fontId="9" fillId="34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7" fillId="33" borderId="10" xfId="53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2" fontId="9" fillId="33" borderId="10" xfId="53" applyNumberFormat="1" applyFont="1" applyFill="1" applyBorder="1" applyAlignment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left" vertical="center"/>
    </xf>
    <xf numFmtId="2" fontId="14" fillId="0" borderId="10" xfId="0" applyNumberFormat="1" applyFont="1" applyBorder="1" applyAlignment="1">
      <alignment horizontal="center" vertical="center"/>
    </xf>
    <xf numFmtId="2" fontId="7" fillId="33" borderId="10" xfId="53" applyNumberFormat="1" applyFont="1" applyFill="1" applyBorder="1" applyAlignment="1">
      <alignment horizontal="left" vertical="center" wrapText="1"/>
      <protection/>
    </xf>
    <xf numFmtId="2" fontId="9" fillId="33" borderId="10" xfId="53" applyNumberFormat="1" applyFont="1" applyFill="1" applyBorder="1" applyAlignment="1">
      <alignment horizontal="left" vertical="center" wrapText="1"/>
      <protection/>
    </xf>
    <xf numFmtId="2" fontId="7" fillId="0" borderId="10" xfId="0" applyNumberFormat="1" applyFont="1" applyBorder="1" applyAlignment="1">
      <alignment horizontal="left" vertical="center"/>
    </xf>
    <xf numFmtId="2" fontId="11" fillId="0" borderId="10" xfId="0" applyNumberFormat="1" applyFont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4" fontId="9" fillId="34" borderId="10" xfId="53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33" applyNumberFormat="1" applyFont="1" applyFill="1" applyBorder="1" applyAlignment="1" applyProtection="1">
      <alignment horizontal="center" vertical="center" wrapText="1"/>
      <protection/>
    </xf>
    <xf numFmtId="2" fontId="11" fillId="0" borderId="15" xfId="33" applyNumberFormat="1" applyFont="1" applyFill="1" applyBorder="1" applyAlignment="1" applyProtection="1">
      <alignment horizontal="center" vertical="center" wrapText="1"/>
      <protection/>
    </xf>
    <xf numFmtId="0" fontId="2" fillId="0" borderId="15" xfId="33" applyNumberFormat="1" applyFont="1" applyFill="1" applyBorder="1" applyAlignment="1" applyProtection="1">
      <alignment horizontal="center" vertical="center" wrapText="1"/>
      <protection/>
    </xf>
    <xf numFmtId="2" fontId="9" fillId="34" borderId="17" xfId="0" applyNumberFormat="1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left" vertical="justify" wrapText="1"/>
    </xf>
    <xf numFmtId="49" fontId="7" fillId="0" borderId="10" xfId="0" applyNumberFormat="1" applyFont="1" applyBorder="1" applyAlignment="1">
      <alignment horizontal="left" vertical="distributed" wrapText="1"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9" fillId="0" borderId="15" xfId="33" applyNumberFormat="1" applyFont="1" applyFill="1" applyBorder="1" applyAlignment="1" applyProtection="1">
      <alignment horizontal="center" vertical="center" wrapText="1"/>
      <protection/>
    </xf>
    <xf numFmtId="3" fontId="9" fillId="33" borderId="15" xfId="53" applyNumberFormat="1" applyFont="1" applyFill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1" fillId="33" borderId="10" xfId="53" applyNumberFormat="1" applyFont="1" applyFill="1" applyBorder="1" applyAlignment="1">
      <alignment horizontal="center" vertical="center" wrapText="1"/>
      <protection/>
    </xf>
    <xf numFmtId="188" fontId="2" fillId="33" borderId="10" xfId="53" applyNumberFormat="1" applyFont="1" applyFill="1" applyBorder="1" applyAlignment="1">
      <alignment horizontal="center" vertical="center" wrapText="1"/>
      <protection/>
    </xf>
    <xf numFmtId="2" fontId="9" fillId="34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4" fontId="11" fillId="34" borderId="10" xfId="53" applyNumberFormat="1" applyFont="1" applyFill="1" applyBorder="1" applyAlignment="1">
      <alignment horizontal="center" vertical="center" wrapText="1"/>
      <protection/>
    </xf>
    <xf numFmtId="3" fontId="14" fillId="34" borderId="10" xfId="53" applyNumberFormat="1" applyFont="1" applyFill="1" applyBorder="1" applyAlignment="1">
      <alignment horizontal="center" vertical="center" wrapText="1"/>
      <protection/>
    </xf>
    <xf numFmtId="3" fontId="7" fillId="34" borderId="10" xfId="53" applyNumberFormat="1" applyFont="1" applyFill="1" applyBorder="1" applyAlignment="1">
      <alignment horizontal="center" wrapText="1"/>
      <protection/>
    </xf>
    <xf numFmtId="2" fontId="9" fillId="34" borderId="22" xfId="0" applyNumberFormat="1" applyFont="1" applyFill="1" applyBorder="1" applyAlignment="1">
      <alignment/>
    </xf>
    <xf numFmtId="3" fontId="9" fillId="34" borderId="17" xfId="53" applyNumberFormat="1" applyFont="1" applyFill="1" applyBorder="1" applyAlignment="1">
      <alignment horizontal="center" wrapText="1"/>
      <protection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/>
    </xf>
    <xf numFmtId="2" fontId="9" fillId="34" borderId="13" xfId="60" applyNumberFormat="1" applyFont="1" applyFill="1" applyBorder="1" applyAlignment="1">
      <alignment horizontal="center"/>
    </xf>
    <xf numFmtId="2" fontId="9" fillId="34" borderId="13" xfId="0" applyNumberFormat="1" applyFont="1" applyFill="1" applyBorder="1" applyAlignment="1">
      <alignment/>
    </xf>
    <xf numFmtId="191" fontId="2" fillId="33" borderId="10" xfId="53" applyNumberFormat="1" applyFont="1" applyFill="1" applyBorder="1" applyAlignment="1">
      <alignment horizontal="center" vertical="center" wrapText="1"/>
      <protection/>
    </xf>
    <xf numFmtId="191" fontId="2" fillId="34" borderId="10" xfId="0" applyNumberFormat="1" applyFont="1" applyFill="1" applyBorder="1" applyAlignment="1">
      <alignment horizontal="center"/>
    </xf>
    <xf numFmtId="2" fontId="9" fillId="34" borderId="13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/>
    </xf>
    <xf numFmtId="189" fontId="9" fillId="34" borderId="10" xfId="0" applyNumberFormat="1" applyFont="1" applyFill="1" applyBorder="1" applyAlignment="1">
      <alignment/>
    </xf>
    <xf numFmtId="189" fontId="9" fillId="3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5" xfId="33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2" fontId="7" fillId="34" borderId="10" xfId="53" applyNumberFormat="1" applyFont="1" applyFill="1" applyBorder="1" applyAlignment="1">
      <alignment horizontal="center" vertical="center" wrapText="1"/>
      <protection/>
    </xf>
    <xf numFmtId="2" fontId="14" fillId="34" borderId="10" xfId="53" applyNumberFormat="1" applyFont="1" applyFill="1" applyBorder="1" applyAlignment="1">
      <alignment horizontal="center" vertical="center" wrapText="1"/>
      <protection/>
    </xf>
    <xf numFmtId="2" fontId="11" fillId="34" borderId="14" xfId="0" applyNumberFormat="1" applyFont="1" applyFill="1" applyBorder="1" applyAlignment="1">
      <alignment horizontal="center"/>
    </xf>
    <xf numFmtId="2" fontId="11" fillId="34" borderId="25" xfId="0" applyNumberFormat="1" applyFont="1" applyFill="1" applyBorder="1" applyAlignment="1">
      <alignment horizontal="center"/>
    </xf>
    <xf numFmtId="2" fontId="22" fillId="34" borderId="10" xfId="0" applyNumberFormat="1" applyFont="1" applyFill="1" applyBorder="1" applyAlignment="1">
      <alignment horizontal="center" vertical="center"/>
    </xf>
    <xf numFmtId="2" fontId="14" fillId="33" borderId="10" xfId="53" applyNumberFormat="1" applyFont="1" applyFill="1" applyBorder="1" applyAlignment="1">
      <alignment horizontal="center" vertical="center" wrapText="1"/>
      <protection/>
    </xf>
    <xf numFmtId="2" fontId="9" fillId="34" borderId="17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left" vertical="center"/>
    </xf>
    <xf numFmtId="44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/>
    </xf>
    <xf numFmtId="44" fontId="5" fillId="0" borderId="10" xfId="0" applyNumberFormat="1" applyFont="1" applyBorder="1" applyAlignment="1">
      <alignment horizontal="left" vertical="center" wrapText="1"/>
    </xf>
    <xf numFmtId="2" fontId="6" fillId="0" borderId="10" xfId="33" applyNumberFormat="1" applyFont="1" applyFill="1" applyBorder="1" applyAlignment="1" applyProtection="1">
      <alignment horizontal="center" vertical="center" wrapText="1"/>
      <protection/>
    </xf>
    <xf numFmtId="2" fontId="6" fillId="0" borderId="15" xfId="33" applyNumberFormat="1" applyFont="1" applyFill="1" applyBorder="1" applyAlignment="1" applyProtection="1">
      <alignment horizontal="center" vertical="center" wrapText="1"/>
      <protection/>
    </xf>
    <xf numFmtId="2" fontId="11" fillId="34" borderId="2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2" fillId="0" borderId="11" xfId="33" applyNumberFormat="1" applyFont="1" applyFill="1" applyBorder="1" applyAlignment="1" applyProtection="1">
      <alignment horizontal="center" vertical="center" wrapText="1"/>
      <protection/>
    </xf>
    <xf numFmtId="0" fontId="2" fillId="0" borderId="12" xfId="33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86" fontId="2" fillId="0" borderId="11" xfId="43" applyFont="1" applyFill="1" applyBorder="1" applyAlignment="1">
      <alignment horizontal="center"/>
    </xf>
    <xf numFmtId="186" fontId="2" fillId="0" borderId="12" xfId="43" applyFont="1" applyFill="1" applyBorder="1" applyAlignment="1">
      <alignment horizontal="center"/>
    </xf>
    <xf numFmtId="186" fontId="2" fillId="0" borderId="21" xfId="43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19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center"/>
    </xf>
    <xf numFmtId="44" fontId="6" fillId="34" borderId="32" xfId="0" applyNumberFormat="1" applyFont="1" applyFill="1" applyBorder="1" applyAlignment="1">
      <alignment horizontal="center" wrapText="1" shrinkToFit="1"/>
    </xf>
    <xf numFmtId="44" fontId="6" fillId="34" borderId="33" xfId="0" applyNumberFormat="1" applyFont="1" applyFill="1" applyBorder="1" applyAlignment="1">
      <alignment horizontal="center" wrapText="1" shrinkToFit="1"/>
    </xf>
    <xf numFmtId="44" fontId="6" fillId="34" borderId="34" xfId="0" applyNumberFormat="1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8" xfId="33" applyNumberFormat="1" applyFont="1" applyFill="1" applyBorder="1" applyAlignment="1" applyProtection="1">
      <alignment horizontal="center" vertical="center" wrapText="1"/>
      <protection/>
    </xf>
    <xf numFmtId="0" fontId="2" fillId="0" borderId="31" xfId="33" applyNumberFormat="1" applyFont="1" applyFill="1" applyBorder="1" applyAlignment="1" applyProtection="1">
      <alignment horizontal="center" vertical="center" wrapText="1"/>
      <protection/>
    </xf>
    <xf numFmtId="0" fontId="2" fillId="0" borderId="22" xfId="33" applyNumberFormat="1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33" applyNumberFormat="1" applyFont="1" applyFill="1" applyBorder="1" applyAlignment="1" applyProtection="1">
      <alignment horizontal="center" vertical="center" wrapText="1"/>
      <protection/>
    </xf>
    <xf numFmtId="0" fontId="1" fillId="0" borderId="12" xfId="33" applyNumberFormat="1" applyFont="1" applyFill="1" applyBorder="1" applyAlignment="1" applyProtection="1">
      <alignment horizontal="center" vertical="center" wrapText="1"/>
      <protection/>
    </xf>
    <xf numFmtId="0" fontId="1" fillId="0" borderId="21" xfId="33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34" borderId="11" xfId="0" applyFont="1" applyFill="1" applyBorder="1" applyAlignment="1">
      <alignment horizontal="left" indent="1"/>
    </xf>
    <xf numFmtId="0" fontId="2" fillId="34" borderId="12" xfId="0" applyFont="1" applyFill="1" applyBorder="1" applyAlignment="1">
      <alignment horizontal="left" indent="1"/>
    </xf>
    <xf numFmtId="0" fontId="2" fillId="34" borderId="21" xfId="0" applyFont="1" applyFill="1" applyBorder="1" applyAlignment="1">
      <alignment horizontal="left" indent="1"/>
    </xf>
    <xf numFmtId="0" fontId="6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17" xfId="33" applyFont="1" applyFill="1" applyBorder="1" applyAlignment="1" applyProtection="1">
      <alignment horizontal="center" vertical="center" wrapText="1"/>
      <protection locked="0"/>
    </xf>
    <xf numFmtId="0" fontId="7" fillId="0" borderId="15" xfId="33" applyFont="1" applyFill="1" applyBorder="1" applyAlignment="1" applyProtection="1">
      <alignment horizontal="center" vertical="center" wrapText="1"/>
      <protection locked="0"/>
    </xf>
    <xf numFmtId="0" fontId="7" fillId="0" borderId="17" xfId="33" applyFont="1" applyFill="1" applyBorder="1" applyAlignment="1" applyProtection="1">
      <alignment horizontal="center" vertical="top" wrapText="1"/>
      <protection locked="0"/>
    </xf>
    <xf numFmtId="0" fontId="7" fillId="0" borderId="15" xfId="33" applyFont="1" applyFill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33" applyFont="1" applyFill="1" applyBorder="1" applyAlignment="1" applyProtection="1">
      <alignment horizontal="center" vertical="center" wrapText="1"/>
      <protection locked="0"/>
    </xf>
    <xf numFmtId="0" fontId="7" fillId="0" borderId="21" xfId="33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33" applyFont="1" applyFill="1" applyBorder="1" applyAlignment="1" applyProtection="1">
      <alignment horizontal="center" vertical="center" textRotation="90" wrapText="1"/>
      <protection locked="0"/>
    </xf>
    <xf numFmtId="0" fontId="7" fillId="0" borderId="24" xfId="33" applyFont="1" applyFill="1" applyBorder="1" applyAlignment="1" applyProtection="1">
      <alignment horizontal="center" vertical="center" textRotation="90" wrapText="1"/>
      <protection locked="0"/>
    </xf>
    <xf numFmtId="0" fontId="7" fillId="0" borderId="20" xfId="33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W124"/>
  <sheetViews>
    <sheetView tabSelected="1" view="pageBreakPreview" zoomScale="120" zoomScaleSheetLayoutView="120" zoomScalePageLayoutView="0" workbookViewId="0" topLeftCell="A95">
      <selection activeCell="U100" sqref="U100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8.7109375" style="0" customWidth="1"/>
    <col min="4" max="4" width="7.421875" style="0" customWidth="1"/>
    <col min="5" max="5" width="7.00390625" style="0" customWidth="1"/>
    <col min="6" max="6" width="6.8515625" style="0" customWidth="1"/>
    <col min="7" max="7" width="8.7109375" style="0" customWidth="1"/>
    <col min="8" max="8" width="5.8515625" style="0" customWidth="1"/>
    <col min="9" max="9" width="5.7109375" style="0" customWidth="1"/>
    <col min="10" max="10" width="6.421875" style="0" customWidth="1"/>
    <col min="11" max="11" width="5.00390625" style="0" customWidth="1"/>
    <col min="12" max="12" width="4.28125" style="0" customWidth="1"/>
    <col min="13" max="13" width="7.421875" style="0" customWidth="1"/>
    <col min="14" max="14" width="6.8515625" style="0" customWidth="1"/>
    <col min="15" max="16" width="7.28125" style="0" customWidth="1"/>
    <col min="17" max="17" width="7.140625" style="0" customWidth="1"/>
    <col min="18" max="18" width="7.57421875" style="0" customWidth="1"/>
    <col min="19" max="19" width="6.8515625" style="0" customWidth="1"/>
    <col min="20" max="20" width="4.00390625" style="0" customWidth="1"/>
    <col min="21" max="21" width="4.28125" style="0" customWidth="1"/>
    <col min="22" max="22" width="5.00390625" style="0" customWidth="1"/>
    <col min="23" max="23" width="4.140625" style="0" customWidth="1"/>
    <col min="24" max="24" width="5.57421875" style="0" customWidth="1"/>
  </cols>
  <sheetData>
    <row r="1" ht="12.75" hidden="1"/>
    <row r="2" spans="1:30" s="3" customFormat="1" ht="13.5" customHeight="1">
      <c r="A2" s="1"/>
      <c r="B2" s="2"/>
      <c r="N2" s="4"/>
      <c r="O2" s="4"/>
      <c r="P2" s="4"/>
      <c r="Q2" s="357" t="s">
        <v>133</v>
      </c>
      <c r="R2" s="357"/>
      <c r="S2" s="357"/>
      <c r="T2" s="357"/>
      <c r="U2" s="357"/>
      <c r="V2" s="357"/>
      <c r="W2" s="357"/>
      <c r="X2" s="357"/>
      <c r="Z2" s="5"/>
      <c r="AA2" s="5"/>
      <c r="AB2" s="5"/>
      <c r="AC2" s="5"/>
      <c r="AD2" s="5"/>
    </row>
    <row r="3" spans="1:30" s="3" customFormat="1" ht="81.75" customHeight="1">
      <c r="A3" s="1"/>
      <c r="B3" s="362" t="s">
        <v>148</v>
      </c>
      <c r="C3" s="362"/>
      <c r="D3" s="362"/>
      <c r="E3" s="362"/>
      <c r="I3" s="361"/>
      <c r="J3" s="361"/>
      <c r="K3" s="361"/>
      <c r="L3" s="361"/>
      <c r="N3" s="158"/>
      <c r="O3" s="365" t="s">
        <v>161</v>
      </c>
      <c r="P3" s="366"/>
      <c r="Q3" s="366"/>
      <c r="R3" s="366"/>
      <c r="S3" s="366"/>
      <c r="T3" s="366"/>
      <c r="U3" s="366"/>
      <c r="V3" s="6"/>
      <c r="W3" s="6"/>
      <c r="X3" s="6"/>
      <c r="Z3" s="5"/>
      <c r="AA3" s="5"/>
      <c r="AB3" s="5"/>
      <c r="AC3" s="5"/>
      <c r="AD3" s="5"/>
    </row>
    <row r="4" spans="1:30" s="3" customFormat="1" ht="11.25" customHeight="1">
      <c r="A4" s="135"/>
      <c r="B4" s="6" t="s">
        <v>119</v>
      </c>
      <c r="C4" s="136"/>
      <c r="D4" s="136"/>
      <c r="E4" s="136"/>
      <c r="F4" s="137"/>
      <c r="G4" s="137"/>
      <c r="H4" s="137"/>
      <c r="I4" s="136"/>
      <c r="J4" s="136"/>
      <c r="K4" s="136"/>
      <c r="L4" s="136"/>
      <c r="M4" s="137"/>
      <c r="N4" s="138"/>
      <c r="O4" s="138"/>
      <c r="P4" s="136"/>
      <c r="Q4" s="6" t="s">
        <v>119</v>
      </c>
      <c r="R4" s="136"/>
      <c r="S4" s="136"/>
      <c r="T4" s="136"/>
      <c r="U4" s="136"/>
      <c r="V4" s="136"/>
      <c r="W4" s="136"/>
      <c r="X4" s="136"/>
      <c r="Z4" s="5"/>
      <c r="AA4" s="5"/>
      <c r="AB4" s="5"/>
      <c r="AC4" s="5"/>
      <c r="AD4" s="5"/>
    </row>
    <row r="5" spans="1:30" s="3" customFormat="1" ht="15" customHeight="1">
      <c r="A5" s="363" t="s">
        <v>142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Z5" s="5"/>
      <c r="AA5" s="5"/>
      <c r="AB5" s="5"/>
      <c r="AC5" s="5"/>
      <c r="AD5" s="5"/>
    </row>
    <row r="6" spans="1:30" s="3" customFormat="1" ht="10.5" customHeight="1">
      <c r="A6" s="358" t="s">
        <v>162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96"/>
      <c r="Z6" s="5"/>
      <c r="AA6" s="5"/>
      <c r="AB6" s="5"/>
      <c r="AC6" s="5"/>
      <c r="AD6" s="5"/>
    </row>
    <row r="7" spans="1:30" s="3" customFormat="1" ht="12.75">
      <c r="A7" s="358" t="s">
        <v>151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2"/>
      <c r="W7" s="2"/>
      <c r="Z7" s="5"/>
      <c r="AA7" s="5"/>
      <c r="AB7" s="5"/>
      <c r="AC7" s="5"/>
      <c r="AD7" s="5"/>
    </row>
    <row r="8" spans="1:30" s="3" customFormat="1" ht="12.75" customHeight="1">
      <c r="A8" s="360" t="s">
        <v>0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7"/>
      <c r="Z8" s="5"/>
      <c r="AA8" s="5"/>
      <c r="AB8" s="5"/>
      <c r="AC8" s="5"/>
      <c r="AD8" s="5"/>
    </row>
    <row r="9" spans="1:30" s="3" customFormat="1" ht="42.75" customHeight="1">
      <c r="A9" s="345" t="s">
        <v>1</v>
      </c>
      <c r="B9" s="348" t="s">
        <v>2</v>
      </c>
      <c r="C9" s="348" t="s">
        <v>71</v>
      </c>
      <c r="D9" s="351" t="s">
        <v>3</v>
      </c>
      <c r="E9" s="352"/>
      <c r="F9" s="352"/>
      <c r="G9" s="352"/>
      <c r="H9" s="352"/>
      <c r="I9" s="352"/>
      <c r="J9" s="353"/>
      <c r="K9" s="385" t="s">
        <v>61</v>
      </c>
      <c r="L9" s="385" t="s">
        <v>62</v>
      </c>
      <c r="M9" s="348" t="s">
        <v>63</v>
      </c>
      <c r="N9" s="356" t="s">
        <v>4</v>
      </c>
      <c r="O9" s="356"/>
      <c r="P9" s="356" t="s">
        <v>136</v>
      </c>
      <c r="Q9" s="356"/>
      <c r="R9" s="356"/>
      <c r="S9" s="356"/>
      <c r="T9" s="348" t="s">
        <v>5</v>
      </c>
      <c r="U9" s="348" t="s">
        <v>6</v>
      </c>
      <c r="V9" s="348" t="s">
        <v>64</v>
      </c>
      <c r="W9" s="348" t="s">
        <v>156</v>
      </c>
      <c r="X9" s="348" t="s">
        <v>134</v>
      </c>
      <c r="Y9" s="8"/>
      <c r="Z9" s="355"/>
      <c r="AA9" s="5"/>
      <c r="AB9" s="5"/>
      <c r="AC9" s="5"/>
      <c r="AD9" s="5"/>
    </row>
    <row r="10" spans="1:30" s="3" customFormat="1" ht="9.75" customHeight="1">
      <c r="A10" s="346"/>
      <c r="B10" s="349"/>
      <c r="C10" s="349"/>
      <c r="D10" s="345" t="s">
        <v>7</v>
      </c>
      <c r="E10" s="354" t="s">
        <v>8</v>
      </c>
      <c r="F10" s="354"/>
      <c r="G10" s="354"/>
      <c r="H10" s="354"/>
      <c r="I10" s="354"/>
      <c r="J10" s="354"/>
      <c r="K10" s="386"/>
      <c r="L10" s="386"/>
      <c r="M10" s="349"/>
      <c r="N10" s="388" t="s">
        <v>157</v>
      </c>
      <c r="O10" s="345" t="s">
        <v>135</v>
      </c>
      <c r="P10" s="345" t="s">
        <v>9</v>
      </c>
      <c r="Q10" s="345" t="s">
        <v>10</v>
      </c>
      <c r="R10" s="345" t="s">
        <v>11</v>
      </c>
      <c r="S10" s="345" t="s">
        <v>12</v>
      </c>
      <c r="T10" s="349"/>
      <c r="U10" s="349"/>
      <c r="V10" s="349"/>
      <c r="W10" s="349"/>
      <c r="X10" s="349"/>
      <c r="Y10" s="8"/>
      <c r="Z10" s="355"/>
      <c r="AA10" s="5"/>
      <c r="AB10" s="5"/>
      <c r="AC10" s="5"/>
      <c r="AD10" s="5"/>
    </row>
    <row r="11" spans="1:30" s="3" customFormat="1" ht="54" customHeight="1">
      <c r="A11" s="346"/>
      <c r="B11" s="349"/>
      <c r="C11" s="349"/>
      <c r="D11" s="346"/>
      <c r="E11" s="367" t="s">
        <v>13</v>
      </c>
      <c r="F11" s="367" t="s">
        <v>14</v>
      </c>
      <c r="G11" s="369" t="s">
        <v>145</v>
      </c>
      <c r="H11" s="371" t="s">
        <v>146</v>
      </c>
      <c r="I11" s="373" t="s">
        <v>15</v>
      </c>
      <c r="J11" s="374"/>
      <c r="K11" s="386"/>
      <c r="L11" s="386"/>
      <c r="M11" s="349"/>
      <c r="N11" s="389"/>
      <c r="O11" s="346"/>
      <c r="P11" s="346"/>
      <c r="Q11" s="346"/>
      <c r="R11" s="346"/>
      <c r="S11" s="346"/>
      <c r="T11" s="349"/>
      <c r="U11" s="349"/>
      <c r="V11" s="349"/>
      <c r="W11" s="349"/>
      <c r="X11" s="349"/>
      <c r="Y11" s="8"/>
      <c r="Z11" s="355"/>
      <c r="AA11" s="5"/>
      <c r="AB11" s="5"/>
      <c r="AC11" s="5"/>
      <c r="AD11" s="5"/>
    </row>
    <row r="12" spans="1:30" s="3" customFormat="1" ht="160.5" customHeight="1">
      <c r="A12" s="347"/>
      <c r="B12" s="350"/>
      <c r="C12" s="350"/>
      <c r="D12" s="347"/>
      <c r="E12" s="368"/>
      <c r="F12" s="368"/>
      <c r="G12" s="370"/>
      <c r="H12" s="372"/>
      <c r="I12" s="76" t="s">
        <v>144</v>
      </c>
      <c r="J12" s="77" t="s">
        <v>143</v>
      </c>
      <c r="K12" s="387"/>
      <c r="L12" s="387"/>
      <c r="M12" s="350"/>
      <c r="N12" s="390"/>
      <c r="O12" s="347"/>
      <c r="P12" s="347"/>
      <c r="Q12" s="347"/>
      <c r="R12" s="347"/>
      <c r="S12" s="347"/>
      <c r="T12" s="350"/>
      <c r="U12" s="350"/>
      <c r="V12" s="350"/>
      <c r="W12" s="350"/>
      <c r="X12" s="350"/>
      <c r="Y12" s="8"/>
      <c r="Z12" s="355"/>
      <c r="AA12" s="5"/>
      <c r="AB12" s="5"/>
      <c r="AC12" s="5"/>
      <c r="AD12" s="5"/>
    </row>
    <row r="13" spans="1:30" s="2" customFormat="1" ht="17.25" customHeight="1">
      <c r="A13" s="139">
        <v>1</v>
      </c>
      <c r="B13" s="139">
        <v>2</v>
      </c>
      <c r="C13" s="139">
        <v>3</v>
      </c>
      <c r="D13" s="139">
        <v>4</v>
      </c>
      <c r="E13" s="139">
        <v>5</v>
      </c>
      <c r="F13" s="139">
        <v>6</v>
      </c>
      <c r="G13" s="140">
        <v>7</v>
      </c>
      <c r="H13" s="139">
        <v>8</v>
      </c>
      <c r="I13" s="139">
        <v>9</v>
      </c>
      <c r="J13" s="139">
        <v>10</v>
      </c>
      <c r="K13" s="141">
        <v>11</v>
      </c>
      <c r="L13" s="141">
        <v>12</v>
      </c>
      <c r="M13" s="141">
        <v>13</v>
      </c>
      <c r="N13" s="139">
        <v>14</v>
      </c>
      <c r="O13" s="139">
        <v>15</v>
      </c>
      <c r="P13" s="139">
        <v>16</v>
      </c>
      <c r="Q13" s="139">
        <v>17</v>
      </c>
      <c r="R13" s="139">
        <v>18</v>
      </c>
      <c r="S13" s="139">
        <v>19</v>
      </c>
      <c r="T13" s="139">
        <v>20</v>
      </c>
      <c r="U13" s="139">
        <v>21</v>
      </c>
      <c r="V13" s="139">
        <v>22</v>
      </c>
      <c r="W13" s="139">
        <v>23</v>
      </c>
      <c r="X13" s="142">
        <v>24</v>
      </c>
      <c r="Y13" s="11"/>
      <c r="Z13" s="12"/>
      <c r="AA13" s="9"/>
      <c r="AB13" s="9"/>
      <c r="AC13" s="9"/>
      <c r="AD13" s="9"/>
    </row>
    <row r="14" spans="1:101" s="3" customFormat="1" ht="12" customHeight="1">
      <c r="A14" s="13">
        <v>1</v>
      </c>
      <c r="B14" s="14"/>
      <c r="C14" s="382" t="s">
        <v>16</v>
      </c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4"/>
      <c r="Y14" s="15"/>
      <c r="Z14" s="16"/>
      <c r="AA14" s="16"/>
      <c r="AB14" s="16"/>
      <c r="AC14" s="17"/>
      <c r="AD14" s="17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</row>
    <row r="15" spans="1:101" s="3" customFormat="1" ht="17.25" customHeight="1">
      <c r="A15" s="146" t="s">
        <v>17</v>
      </c>
      <c r="B15" s="279" t="s">
        <v>147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0"/>
      <c r="AA15" s="20"/>
      <c r="AB15" s="20"/>
      <c r="AC15" s="17"/>
      <c r="AD15" s="17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</row>
    <row r="16" spans="1:101" s="3" customFormat="1" ht="10.5" customHeight="1">
      <c r="A16" s="146" t="s">
        <v>18</v>
      </c>
      <c r="B16" s="19"/>
      <c r="C16" s="325" t="s">
        <v>75</v>
      </c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7"/>
      <c r="Y16" s="20"/>
      <c r="Z16" s="20"/>
      <c r="AA16" s="20"/>
      <c r="AB16" s="20"/>
      <c r="AC16" s="17"/>
      <c r="AD16" s="1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</row>
    <row r="17" spans="1:101" s="3" customFormat="1" ht="12" customHeight="1">
      <c r="A17" s="146" t="s">
        <v>19</v>
      </c>
      <c r="B17" s="21"/>
      <c r="C17" s="10"/>
      <c r="E17" s="10" t="s">
        <v>20</v>
      </c>
      <c r="F17" s="22" t="s">
        <v>21</v>
      </c>
      <c r="G17" s="22" t="s">
        <v>21</v>
      </c>
      <c r="H17" s="22" t="s">
        <v>21</v>
      </c>
      <c r="I17" s="22" t="s">
        <v>21</v>
      </c>
      <c r="J17" s="22" t="s">
        <v>21</v>
      </c>
      <c r="K17" s="22" t="s">
        <v>20</v>
      </c>
      <c r="L17" s="10" t="s">
        <v>20</v>
      </c>
      <c r="M17" s="10" t="s">
        <v>20</v>
      </c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  <c r="Y17" s="15"/>
      <c r="Z17" s="15"/>
      <c r="AA17" s="15"/>
      <c r="AB17" s="15"/>
      <c r="AC17" s="17"/>
      <c r="AD17" s="1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</row>
    <row r="18" spans="1:101" s="3" customFormat="1" ht="15" customHeight="1">
      <c r="A18" s="287" t="s">
        <v>79</v>
      </c>
      <c r="B18" s="288"/>
      <c r="C18" s="28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5"/>
      <c r="P18" s="24"/>
      <c r="Q18" s="24"/>
      <c r="R18" s="24"/>
      <c r="S18" s="24"/>
      <c r="T18" s="24"/>
      <c r="U18" s="24"/>
      <c r="V18" s="287"/>
      <c r="W18" s="288"/>
      <c r="X18" s="289"/>
      <c r="Y18" s="12"/>
      <c r="Z18" s="12"/>
      <c r="AA18" s="12"/>
      <c r="AB18" s="12"/>
      <c r="AC18" s="17"/>
      <c r="AD18" s="1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</row>
    <row r="19" spans="1:101" s="3" customFormat="1" ht="16.5" customHeight="1">
      <c r="A19" s="146" t="s">
        <v>22</v>
      </c>
      <c r="B19" s="19"/>
      <c r="C19" s="325" t="s">
        <v>76</v>
      </c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7"/>
      <c r="Y19" s="16"/>
      <c r="Z19" s="16"/>
      <c r="AA19" s="16"/>
      <c r="AB19" s="16"/>
      <c r="AC19" s="17"/>
      <c r="AD19" s="1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</row>
    <row r="20" spans="1:101" s="3" customFormat="1" ht="9.75" customHeight="1">
      <c r="A20" s="146" t="s">
        <v>23</v>
      </c>
      <c r="B20" s="21"/>
      <c r="C20" s="10"/>
      <c r="D20" s="10"/>
      <c r="E20" s="10" t="s">
        <v>20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K20" s="22" t="s">
        <v>20</v>
      </c>
      <c r="L20" s="10" t="s">
        <v>20</v>
      </c>
      <c r="M20" s="10" t="s">
        <v>20</v>
      </c>
      <c r="N20" s="23"/>
      <c r="O20" s="23"/>
      <c r="P20" s="10"/>
      <c r="Q20" s="10"/>
      <c r="R20" s="10"/>
      <c r="S20" s="10"/>
      <c r="T20" s="10"/>
      <c r="U20" s="10"/>
      <c r="V20" s="10"/>
      <c r="W20" s="10"/>
      <c r="X20" s="10"/>
      <c r="Y20" s="15"/>
      <c r="Z20" s="15"/>
      <c r="AA20" s="15"/>
      <c r="AB20" s="15"/>
      <c r="AC20" s="17"/>
      <c r="AD20" s="1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</row>
    <row r="21" spans="1:101" s="27" customFormat="1" ht="11.25" customHeight="1">
      <c r="A21" s="287" t="s">
        <v>80</v>
      </c>
      <c r="B21" s="288"/>
      <c r="C21" s="289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5"/>
      <c r="P21" s="24"/>
      <c r="Q21" s="24"/>
      <c r="R21" s="24"/>
      <c r="S21" s="24"/>
      <c r="T21" s="24"/>
      <c r="U21" s="24"/>
      <c r="V21" s="24"/>
      <c r="W21" s="24"/>
      <c r="X21" s="24"/>
      <c r="Y21" s="26"/>
      <c r="Z21" s="26"/>
      <c r="AA21" s="12"/>
      <c r="AB21" s="12"/>
      <c r="AC21" s="17"/>
      <c r="AD21" s="17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</row>
    <row r="22" spans="1:101" s="3" customFormat="1" ht="11.25" customHeight="1">
      <c r="A22" s="28" t="s">
        <v>24</v>
      </c>
      <c r="B22" s="29"/>
      <c r="C22" s="325" t="s">
        <v>77</v>
      </c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7"/>
      <c r="Y22" s="12"/>
      <c r="Z22" s="15"/>
      <c r="AA22" s="15"/>
      <c r="AB22" s="15"/>
      <c r="AC22" s="17"/>
      <c r="AD22" s="1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</row>
    <row r="23" spans="1:101" s="3" customFormat="1" ht="12" customHeight="1">
      <c r="A23" s="28" t="s">
        <v>25</v>
      </c>
      <c r="B23" s="30"/>
      <c r="C23" s="31"/>
      <c r="D23" s="31"/>
      <c r="E23" s="10" t="s">
        <v>20</v>
      </c>
      <c r="F23" s="22" t="s">
        <v>21</v>
      </c>
      <c r="G23" s="22" t="s">
        <v>21</v>
      </c>
      <c r="H23" s="22" t="s">
        <v>21</v>
      </c>
      <c r="I23" s="22" t="s">
        <v>21</v>
      </c>
      <c r="J23" s="22" t="s">
        <v>21</v>
      </c>
      <c r="K23" s="22" t="s">
        <v>20</v>
      </c>
      <c r="L23" s="10" t="s">
        <v>20</v>
      </c>
      <c r="M23" s="10" t="s">
        <v>20</v>
      </c>
      <c r="N23" s="32"/>
      <c r="O23" s="32"/>
      <c r="P23" s="31"/>
      <c r="Q23" s="31"/>
      <c r="R23" s="31"/>
      <c r="S23" s="31"/>
      <c r="T23" s="31"/>
      <c r="U23" s="31"/>
      <c r="V23" s="31"/>
      <c r="W23" s="31"/>
      <c r="X23" s="31"/>
      <c r="Y23" s="12"/>
      <c r="Z23" s="15"/>
      <c r="AA23" s="15"/>
      <c r="AB23" s="15"/>
      <c r="AC23" s="17"/>
      <c r="AD23" s="17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</row>
    <row r="24" spans="1:101" s="27" customFormat="1" ht="11.25" customHeight="1">
      <c r="A24" s="288" t="s">
        <v>81</v>
      </c>
      <c r="B24" s="288"/>
      <c r="C24" s="289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25"/>
      <c r="P24" s="24"/>
      <c r="Q24" s="24"/>
      <c r="R24" s="24"/>
      <c r="S24" s="24"/>
      <c r="T24" s="24"/>
      <c r="U24" s="24"/>
      <c r="V24" s="24"/>
      <c r="W24" s="24"/>
      <c r="X24" s="24"/>
      <c r="Y24" s="26"/>
      <c r="Z24" s="26"/>
      <c r="AA24" s="26"/>
      <c r="AB24" s="26"/>
      <c r="AC24" s="33"/>
      <c r="AD24" s="33"/>
      <c r="AE24" s="34"/>
      <c r="AF24" s="34"/>
      <c r="AG24" s="34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</row>
    <row r="25" spans="1:101" s="3" customFormat="1" ht="12.75">
      <c r="A25" s="143" t="s">
        <v>26</v>
      </c>
      <c r="B25" s="35"/>
      <c r="C25" s="377" t="s">
        <v>78</v>
      </c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9"/>
      <c r="Y25" s="12"/>
      <c r="Z25" s="16"/>
      <c r="AA25" s="16"/>
      <c r="AB25" s="16"/>
      <c r="AC25" s="17"/>
      <c r="AD25" s="1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</row>
    <row r="26" spans="1:101" s="3" customFormat="1" ht="12.75" customHeight="1">
      <c r="A26" s="287" t="s">
        <v>82</v>
      </c>
      <c r="B26" s="288"/>
      <c r="C26" s="289"/>
      <c r="D26" s="36"/>
      <c r="E26" s="24"/>
      <c r="F26" s="24"/>
      <c r="G26" s="24"/>
      <c r="H26" s="24"/>
      <c r="I26" s="24"/>
      <c r="J26" s="37"/>
      <c r="K26" s="24"/>
      <c r="L26" s="24"/>
      <c r="M26" s="37"/>
      <c r="N26" s="25"/>
      <c r="O26" s="38"/>
      <c r="P26" s="39"/>
      <c r="Q26" s="36"/>
      <c r="R26" s="36"/>
      <c r="S26" s="36"/>
      <c r="T26" s="24"/>
      <c r="U26" s="24"/>
      <c r="V26" s="93"/>
      <c r="W26" s="24"/>
      <c r="X26" s="36"/>
      <c r="Y26" s="26"/>
      <c r="Z26" s="40"/>
      <c r="AA26" s="40"/>
      <c r="AB26" s="40"/>
      <c r="AC26" s="33"/>
      <c r="AD26" s="33"/>
      <c r="AE26" s="34"/>
      <c r="AF26" s="34"/>
      <c r="AG26" s="34"/>
      <c r="AH26" s="34"/>
      <c r="AI26" s="34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</row>
    <row r="27" spans="1:101" s="3" customFormat="1" ht="9.75" customHeight="1">
      <c r="A27" s="144" t="s">
        <v>27</v>
      </c>
      <c r="B27" s="41"/>
      <c r="C27" s="380" t="s">
        <v>86</v>
      </c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1"/>
      <c r="Y27" s="12"/>
      <c r="Z27" s="15"/>
      <c r="AA27" s="15"/>
      <c r="AB27" s="15"/>
      <c r="AC27" s="17"/>
      <c r="AD27" s="1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</row>
    <row r="28" spans="1:101" s="3" customFormat="1" ht="8.25" customHeight="1">
      <c r="A28" s="145" t="s">
        <v>28</v>
      </c>
      <c r="B28" s="42"/>
      <c r="C28" s="43"/>
      <c r="D28" s="43"/>
      <c r="E28" s="10" t="s">
        <v>20</v>
      </c>
      <c r="F28" s="22" t="s">
        <v>21</v>
      </c>
      <c r="G28" s="22" t="s">
        <v>21</v>
      </c>
      <c r="H28" s="22" t="s">
        <v>21</v>
      </c>
      <c r="I28" s="22" t="s">
        <v>21</v>
      </c>
      <c r="J28" s="22" t="s">
        <v>21</v>
      </c>
      <c r="K28" s="22" t="s">
        <v>20</v>
      </c>
      <c r="L28" s="10" t="s">
        <v>20</v>
      </c>
      <c r="M28" s="10" t="s">
        <v>20</v>
      </c>
      <c r="N28" s="22"/>
      <c r="O28" s="44"/>
      <c r="P28" s="43"/>
      <c r="Q28" s="43"/>
      <c r="R28" s="43"/>
      <c r="S28" s="43"/>
      <c r="T28" s="43"/>
      <c r="U28" s="43"/>
      <c r="V28" s="31"/>
      <c r="W28" s="31"/>
      <c r="X28" s="31"/>
      <c r="Y28" s="12"/>
      <c r="Z28" s="15"/>
      <c r="AA28" s="15"/>
      <c r="AB28" s="15"/>
      <c r="AC28" s="17"/>
      <c r="AD28" s="17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</row>
    <row r="29" spans="1:101" s="3" customFormat="1" ht="15.75" customHeight="1">
      <c r="A29" s="339" t="s">
        <v>83</v>
      </c>
      <c r="B29" s="375"/>
      <c r="C29" s="376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5"/>
      <c r="P29" s="24"/>
      <c r="Q29" s="24"/>
      <c r="R29" s="24"/>
      <c r="S29" s="24"/>
      <c r="T29" s="24"/>
      <c r="U29" s="24"/>
      <c r="V29" s="45"/>
      <c r="W29" s="36"/>
      <c r="X29" s="36"/>
      <c r="Y29" s="40"/>
      <c r="Z29" s="46"/>
      <c r="AA29" s="16"/>
      <c r="AB29" s="16"/>
      <c r="AC29" s="17"/>
      <c r="AD29" s="17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</row>
    <row r="30" spans="1:101" s="3" customFormat="1" ht="9.75" customHeight="1">
      <c r="A30" s="146" t="s">
        <v>29</v>
      </c>
      <c r="B30" s="19"/>
      <c r="C30" s="325" t="s">
        <v>87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7"/>
      <c r="Y30" s="15"/>
      <c r="Z30" s="17"/>
      <c r="AA30" s="17"/>
      <c r="AB30" s="17"/>
      <c r="AC30" s="17"/>
      <c r="AD30" s="17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</row>
    <row r="31" spans="1:101" s="3" customFormat="1" ht="12.75">
      <c r="A31" s="146" t="s">
        <v>30</v>
      </c>
      <c r="B31" s="21"/>
      <c r="C31" s="47"/>
      <c r="D31" s="47"/>
      <c r="E31" s="10" t="s">
        <v>20</v>
      </c>
      <c r="F31" s="22" t="s">
        <v>21</v>
      </c>
      <c r="G31" s="22" t="s">
        <v>21</v>
      </c>
      <c r="H31" s="22" t="s">
        <v>21</v>
      </c>
      <c r="I31" s="22" t="s">
        <v>21</v>
      </c>
      <c r="J31" s="22" t="s">
        <v>21</v>
      </c>
      <c r="K31" s="22" t="s">
        <v>20</v>
      </c>
      <c r="L31" s="10" t="s">
        <v>20</v>
      </c>
      <c r="M31" s="10" t="s">
        <v>20</v>
      </c>
      <c r="N31" s="48"/>
      <c r="O31" s="48"/>
      <c r="P31" s="47"/>
      <c r="Q31" s="47"/>
      <c r="R31" s="47"/>
      <c r="S31" s="47"/>
      <c r="T31" s="47"/>
      <c r="U31" s="47"/>
      <c r="V31" s="49"/>
      <c r="W31" s="49"/>
      <c r="X31" s="49"/>
      <c r="Y31" s="15"/>
      <c r="Z31" s="15"/>
      <c r="AA31" s="15"/>
      <c r="AB31" s="15"/>
      <c r="AC31" s="17"/>
      <c r="AD31" s="17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</row>
    <row r="32" spans="1:101" s="27" customFormat="1" ht="9.75" customHeight="1">
      <c r="A32" s="339" t="s">
        <v>84</v>
      </c>
      <c r="B32" s="340"/>
      <c r="C32" s="34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5"/>
      <c r="P32" s="24"/>
      <c r="Q32" s="24"/>
      <c r="R32" s="24"/>
      <c r="S32" s="24"/>
      <c r="T32" s="24"/>
      <c r="U32" s="24"/>
      <c r="V32" s="36"/>
      <c r="W32" s="36"/>
      <c r="X32" s="36"/>
      <c r="Y32" s="40"/>
      <c r="Z32" s="26"/>
      <c r="AA32" s="26"/>
      <c r="AB32" s="26"/>
      <c r="AC32" s="33"/>
      <c r="AD32" s="17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</row>
    <row r="33" spans="1:101" s="3" customFormat="1" ht="9.75" customHeight="1">
      <c r="A33" s="339" t="s">
        <v>85</v>
      </c>
      <c r="B33" s="340"/>
      <c r="C33" s="34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25"/>
      <c r="P33" s="24"/>
      <c r="Q33" s="24"/>
      <c r="R33" s="24"/>
      <c r="S33" s="24"/>
      <c r="T33" s="24"/>
      <c r="U33" s="24"/>
      <c r="V33" s="50"/>
      <c r="W33" s="50"/>
      <c r="X33" s="50"/>
      <c r="Y33" s="26"/>
      <c r="Z33" s="33"/>
      <c r="AA33" s="33"/>
      <c r="AB33" s="33"/>
      <c r="AC33" s="33"/>
      <c r="AD33" s="33"/>
      <c r="AE33" s="34"/>
      <c r="AF33" s="34"/>
      <c r="AG33" s="34"/>
      <c r="AH33" s="34"/>
      <c r="AI33" s="34"/>
      <c r="AJ33" s="34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</row>
    <row r="34" spans="1:101" s="3" customFormat="1" ht="15.75" customHeight="1">
      <c r="A34" s="146" t="s">
        <v>32</v>
      </c>
      <c r="B34" s="19"/>
      <c r="C34" s="325" t="s">
        <v>88</v>
      </c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7"/>
      <c r="Y34" s="15"/>
      <c r="Z34" s="15"/>
      <c r="AA34" s="15"/>
      <c r="AB34" s="15"/>
      <c r="AC34" s="17"/>
      <c r="AD34" s="17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</row>
    <row r="35" spans="1:101" s="3" customFormat="1" ht="9" customHeight="1">
      <c r="A35" s="146" t="s">
        <v>33</v>
      </c>
      <c r="B35" s="19"/>
      <c r="C35" s="325" t="s">
        <v>89</v>
      </c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7"/>
      <c r="Y35" s="15"/>
      <c r="Z35" s="15"/>
      <c r="AA35" s="15"/>
      <c r="AB35" s="15"/>
      <c r="AC35" s="17"/>
      <c r="AD35" s="17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</row>
    <row r="36" spans="1:101" s="3" customFormat="1" ht="15" customHeight="1">
      <c r="A36" s="146" t="s">
        <v>66</v>
      </c>
      <c r="B36" s="99"/>
      <c r="C36" s="210"/>
      <c r="D36" s="161"/>
      <c r="E36" s="161"/>
      <c r="F36" s="168"/>
      <c r="G36" s="168"/>
      <c r="H36" s="168"/>
      <c r="I36" s="168"/>
      <c r="J36" s="168"/>
      <c r="K36" s="168"/>
      <c r="L36" s="168"/>
      <c r="M36" s="161"/>
      <c r="N36" s="169"/>
      <c r="O36" s="161"/>
      <c r="P36" s="168"/>
      <c r="Q36" s="161"/>
      <c r="R36" s="161"/>
      <c r="S36" s="102"/>
      <c r="T36" s="103"/>
      <c r="U36" s="162"/>
      <c r="V36" s="102"/>
      <c r="W36" s="108"/>
      <c r="X36" s="102"/>
      <c r="Y36" s="17"/>
      <c r="Z36" s="12"/>
      <c r="AA36" s="12"/>
      <c r="AB36" s="12"/>
      <c r="AC36" s="17"/>
      <c r="AD36" s="1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</row>
    <row r="37" spans="1:101" s="3" customFormat="1" ht="14.25" customHeight="1">
      <c r="A37" s="342" t="s">
        <v>90</v>
      </c>
      <c r="B37" s="343"/>
      <c r="C37" s="344"/>
      <c r="D37" s="156"/>
      <c r="E37" s="156"/>
      <c r="F37" s="167"/>
      <c r="G37" s="167"/>
      <c r="H37" s="167"/>
      <c r="I37" s="167"/>
      <c r="J37" s="156"/>
      <c r="K37" s="167"/>
      <c r="L37" s="167"/>
      <c r="M37" s="156"/>
      <c r="N37" s="165"/>
      <c r="O37" s="156"/>
      <c r="P37" s="110"/>
      <c r="Q37" s="112"/>
      <c r="R37" s="155"/>
      <c r="S37" s="111"/>
      <c r="T37" s="110"/>
      <c r="U37" s="110"/>
      <c r="V37" s="111"/>
      <c r="W37" s="111"/>
      <c r="X37" s="111"/>
      <c r="Y37" s="97"/>
      <c r="Z37" s="40"/>
      <c r="AA37" s="40"/>
      <c r="AB37" s="40"/>
      <c r="AC37" s="33"/>
      <c r="AD37" s="33"/>
      <c r="AE37" s="34"/>
      <c r="AF37" s="34"/>
      <c r="AG37" s="34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</row>
    <row r="38" spans="1:101" s="3" customFormat="1" ht="12.75" customHeight="1">
      <c r="A38" s="147" t="s">
        <v>34</v>
      </c>
      <c r="B38" s="53"/>
      <c r="C38" s="325" t="s">
        <v>76</v>
      </c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7"/>
      <c r="Y38" s="15"/>
      <c r="Z38" s="15"/>
      <c r="AA38" s="15"/>
      <c r="AB38" s="15"/>
      <c r="AC38" s="17"/>
      <c r="AD38" s="17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</row>
    <row r="39" spans="1:101" s="3" customFormat="1" ht="91.5" customHeight="1">
      <c r="A39" s="147" t="s">
        <v>35</v>
      </c>
      <c r="B39" s="266" t="s">
        <v>200</v>
      </c>
      <c r="C39" s="268" t="s">
        <v>185</v>
      </c>
      <c r="D39" s="270">
        <v>22.5</v>
      </c>
      <c r="E39" s="270">
        <v>22.5</v>
      </c>
      <c r="F39" s="175" t="s">
        <v>21</v>
      </c>
      <c r="G39" s="175" t="s">
        <v>21</v>
      </c>
      <c r="H39" s="175" t="s">
        <v>21</v>
      </c>
      <c r="I39" s="175" t="s">
        <v>21</v>
      </c>
      <c r="J39" s="179"/>
      <c r="K39" s="175" t="s">
        <v>20</v>
      </c>
      <c r="L39" s="176" t="s">
        <v>20</v>
      </c>
      <c r="M39" s="270">
        <v>22.5</v>
      </c>
      <c r="N39" s="173"/>
      <c r="O39" s="270">
        <v>22.5</v>
      </c>
      <c r="P39" s="270">
        <v>22.5</v>
      </c>
      <c r="Q39" s="173"/>
      <c r="R39" s="173"/>
      <c r="S39" s="173"/>
      <c r="T39" s="180"/>
      <c r="U39" s="249">
        <v>26</v>
      </c>
      <c r="V39" s="101"/>
      <c r="W39" s="101"/>
      <c r="X39" s="101"/>
      <c r="Y39" s="15"/>
      <c r="Z39" s="15"/>
      <c r="AA39" s="15"/>
      <c r="AB39" s="15"/>
      <c r="AC39" s="17"/>
      <c r="AD39" s="17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</row>
    <row r="40" spans="1:101" s="3" customFormat="1" ht="96.75" customHeight="1">
      <c r="A40" s="146" t="s">
        <v>137</v>
      </c>
      <c r="B40" s="267" t="s">
        <v>186</v>
      </c>
      <c r="C40" s="269" t="s">
        <v>198</v>
      </c>
      <c r="D40" s="271">
        <v>2047.23</v>
      </c>
      <c r="E40" s="271">
        <v>2047.23</v>
      </c>
      <c r="F40" s="184"/>
      <c r="G40" s="184"/>
      <c r="H40" s="184"/>
      <c r="I40" s="184"/>
      <c r="J40" s="184"/>
      <c r="K40" s="184"/>
      <c r="L40" s="261"/>
      <c r="M40" s="271">
        <v>2047.23</v>
      </c>
      <c r="N40" s="271">
        <v>2047.23</v>
      </c>
      <c r="O40" s="262"/>
      <c r="P40" s="262"/>
      <c r="Q40" s="262"/>
      <c r="R40" s="271">
        <v>1042.18</v>
      </c>
      <c r="S40" s="271">
        <v>1005.05</v>
      </c>
      <c r="T40" s="262"/>
      <c r="U40" s="249">
        <v>27</v>
      </c>
      <c r="V40" s="101"/>
      <c r="W40" s="116"/>
      <c r="X40" s="116"/>
      <c r="Y40" s="15"/>
      <c r="Z40" s="15"/>
      <c r="AA40" s="15"/>
      <c r="AB40" s="15"/>
      <c r="AC40" s="17"/>
      <c r="AD40" s="17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</row>
    <row r="41" spans="1:101" s="27" customFormat="1" ht="12" customHeight="1">
      <c r="A41" s="287" t="s">
        <v>91</v>
      </c>
      <c r="B41" s="288"/>
      <c r="C41" s="289"/>
      <c r="D41" s="156">
        <f>SUM(D39:D40)</f>
        <v>2069.73</v>
      </c>
      <c r="E41" s="156">
        <f>SUM(E39:E40)</f>
        <v>2069.73</v>
      </c>
      <c r="F41" s="110"/>
      <c r="G41" s="110"/>
      <c r="H41" s="110"/>
      <c r="I41" s="110"/>
      <c r="J41" s="110"/>
      <c r="K41" s="110"/>
      <c r="L41" s="110"/>
      <c r="M41" s="156">
        <f aca="true" t="shared" si="0" ref="M41:S41">SUM(M39:M40)</f>
        <v>2069.73</v>
      </c>
      <c r="N41" s="165">
        <f>SUM(N39:N40)</f>
        <v>2047.23</v>
      </c>
      <c r="O41" s="156">
        <f t="shared" si="0"/>
        <v>22.5</v>
      </c>
      <c r="P41" s="156">
        <f t="shared" si="0"/>
        <v>22.5</v>
      </c>
      <c r="Q41" s="156">
        <f t="shared" si="0"/>
        <v>0</v>
      </c>
      <c r="R41" s="156">
        <f t="shared" si="0"/>
        <v>1042.18</v>
      </c>
      <c r="S41" s="156">
        <f t="shared" si="0"/>
        <v>1005.05</v>
      </c>
      <c r="T41" s="110"/>
      <c r="U41" s="110"/>
      <c r="V41" s="111"/>
      <c r="W41" s="111"/>
      <c r="X41" s="111"/>
      <c r="Y41" s="40"/>
      <c r="Z41" s="40"/>
      <c r="AA41" s="40"/>
      <c r="AB41" s="40"/>
      <c r="AC41" s="33"/>
      <c r="AD41" s="33"/>
      <c r="AE41" s="34"/>
      <c r="AF41" s="34"/>
      <c r="AG41" s="34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</row>
    <row r="42" spans="1:101" s="3" customFormat="1" ht="11.25" customHeight="1">
      <c r="A42" s="52" t="s">
        <v>36</v>
      </c>
      <c r="B42" s="53"/>
      <c r="C42" s="325" t="s">
        <v>93</v>
      </c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7"/>
      <c r="Y42" s="15"/>
      <c r="Z42" s="15"/>
      <c r="AA42" s="15"/>
      <c r="AB42" s="15"/>
      <c r="AC42" s="17"/>
      <c r="AD42" s="17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</row>
    <row r="43" spans="1:101" s="3" customFormat="1" ht="11.25" customHeight="1">
      <c r="A43" s="78" t="s">
        <v>37</v>
      </c>
      <c r="B43" s="79"/>
      <c r="C43" s="80"/>
      <c r="D43" s="80"/>
      <c r="E43" s="81" t="s">
        <v>20</v>
      </c>
      <c r="F43" s="82" t="s">
        <v>21</v>
      </c>
      <c r="G43" s="82" t="s">
        <v>21</v>
      </c>
      <c r="H43" s="82" t="s">
        <v>21</v>
      </c>
      <c r="I43" s="82" t="s">
        <v>21</v>
      </c>
      <c r="J43" s="82" t="s">
        <v>21</v>
      </c>
      <c r="K43" s="82" t="s">
        <v>20</v>
      </c>
      <c r="L43" s="81" t="s">
        <v>20</v>
      </c>
      <c r="M43" s="81" t="s">
        <v>20</v>
      </c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15"/>
      <c r="Z43" s="20"/>
      <c r="AA43" s="20"/>
      <c r="AB43" s="20"/>
      <c r="AC43" s="17"/>
      <c r="AD43" s="17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</row>
    <row r="44" spans="1:101" s="3" customFormat="1" ht="13.5" customHeight="1">
      <c r="A44" s="336" t="s">
        <v>92</v>
      </c>
      <c r="B44" s="337"/>
      <c r="C44" s="338"/>
      <c r="D44" s="85">
        <f>SUM(D43:D43)</f>
        <v>0</v>
      </c>
      <c r="E44" s="85">
        <f>SUM(E43:E43)</f>
        <v>0</v>
      </c>
      <c r="F44" s="83"/>
      <c r="G44" s="83"/>
      <c r="H44" s="83"/>
      <c r="I44" s="83"/>
      <c r="J44" s="83"/>
      <c r="K44" s="83"/>
      <c r="L44" s="83"/>
      <c r="M44" s="85">
        <f>SUM(M43:M43)</f>
        <v>0</v>
      </c>
      <c r="N44" s="83"/>
      <c r="O44" s="85">
        <f>SUM(O43:O43)</f>
        <v>0</v>
      </c>
      <c r="P44" s="83"/>
      <c r="Q44" s="84">
        <f>SUM(Q43:Q43)</f>
        <v>0</v>
      </c>
      <c r="R44" s="84">
        <f>SUM(R43:R43)</f>
        <v>0</v>
      </c>
      <c r="S44" s="84">
        <f>SUM(S43:S43)</f>
        <v>0</v>
      </c>
      <c r="T44" s="83"/>
      <c r="U44" s="83"/>
      <c r="V44" s="83"/>
      <c r="W44" s="84"/>
      <c r="X44" s="84"/>
      <c r="Y44" s="40"/>
      <c r="Z44" s="40"/>
      <c r="AA44" s="40"/>
      <c r="AB44" s="40"/>
      <c r="AC44" s="33"/>
      <c r="AD44" s="33"/>
      <c r="AE44" s="34"/>
      <c r="AF44" s="34"/>
      <c r="AG44" s="34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</row>
    <row r="45" spans="1:101" s="3" customFormat="1" ht="12.75" customHeight="1">
      <c r="A45" s="148" t="s">
        <v>38</v>
      </c>
      <c r="B45" s="333" t="s">
        <v>94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87"/>
      <c r="U45" s="87"/>
      <c r="V45" s="87"/>
      <c r="W45" s="87"/>
      <c r="X45" s="88"/>
      <c r="Y45" s="15"/>
      <c r="Z45" s="15"/>
      <c r="AA45" s="15"/>
      <c r="AB45" s="15"/>
      <c r="AC45" s="17"/>
      <c r="AD45" s="17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</row>
    <row r="46" spans="1:101" s="3" customFormat="1" ht="71.25" customHeight="1">
      <c r="A46" s="147" t="s">
        <v>138</v>
      </c>
      <c r="B46" s="272" t="s">
        <v>154</v>
      </c>
      <c r="C46" s="81"/>
      <c r="D46" s="182"/>
      <c r="E46" s="182"/>
      <c r="F46" s="259" t="s">
        <v>21</v>
      </c>
      <c r="G46" s="259" t="s">
        <v>21</v>
      </c>
      <c r="H46" s="259" t="s">
        <v>21</v>
      </c>
      <c r="I46" s="259" t="s">
        <v>21</v>
      </c>
      <c r="J46" s="259" t="s">
        <v>21</v>
      </c>
      <c r="K46" s="259" t="s">
        <v>20</v>
      </c>
      <c r="L46" s="183" t="s">
        <v>20</v>
      </c>
      <c r="M46" s="182"/>
      <c r="N46" s="182"/>
      <c r="O46" s="182"/>
      <c r="P46" s="182"/>
      <c r="Q46" s="182"/>
      <c r="R46" s="182"/>
      <c r="S46" s="182"/>
      <c r="T46" s="183"/>
      <c r="U46" s="252"/>
      <c r="V46" s="182"/>
      <c r="W46" s="182"/>
      <c r="X46" s="182"/>
      <c r="Y46" s="15"/>
      <c r="Z46" s="15"/>
      <c r="AA46" s="15"/>
      <c r="AB46" s="15"/>
      <c r="AC46" s="17"/>
      <c r="AD46" s="17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</row>
    <row r="47" spans="1:101" s="3" customFormat="1" ht="81.75" customHeight="1">
      <c r="A47" s="147" t="s">
        <v>139</v>
      </c>
      <c r="B47" s="272" t="s">
        <v>163</v>
      </c>
      <c r="C47" s="245" t="s">
        <v>164</v>
      </c>
      <c r="D47" s="270">
        <v>168.94</v>
      </c>
      <c r="E47" s="270">
        <v>168.94</v>
      </c>
      <c r="F47" s="184"/>
      <c r="G47" s="184"/>
      <c r="H47" s="184"/>
      <c r="I47" s="184"/>
      <c r="J47" s="185"/>
      <c r="K47" s="184"/>
      <c r="L47" s="186"/>
      <c r="M47" s="270">
        <v>168.94</v>
      </c>
      <c r="N47" s="270">
        <v>168.94</v>
      </c>
      <c r="O47" s="173"/>
      <c r="P47" s="181"/>
      <c r="Q47" s="270">
        <v>168.94</v>
      </c>
      <c r="R47" s="180"/>
      <c r="S47" s="180"/>
      <c r="T47" s="252">
        <v>39</v>
      </c>
      <c r="U47" s="249">
        <v>28</v>
      </c>
      <c r="V47" s="173">
        <v>10.66</v>
      </c>
      <c r="W47" s="273"/>
      <c r="X47" s="173">
        <v>51.09</v>
      </c>
      <c r="Y47" s="15"/>
      <c r="Z47" s="15"/>
      <c r="AA47" s="15"/>
      <c r="AB47" s="15"/>
      <c r="AC47" s="17"/>
      <c r="AD47" s="17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</row>
    <row r="48" spans="1:101" s="3" customFormat="1" ht="87" customHeight="1">
      <c r="A48" s="147" t="s">
        <v>140</v>
      </c>
      <c r="B48" s="272" t="s">
        <v>165</v>
      </c>
      <c r="C48" s="245" t="s">
        <v>166</v>
      </c>
      <c r="D48" s="270">
        <v>217.73</v>
      </c>
      <c r="E48" s="270">
        <v>217.73</v>
      </c>
      <c r="F48" s="184"/>
      <c r="G48" s="184"/>
      <c r="H48" s="184"/>
      <c r="I48" s="184"/>
      <c r="J48" s="185"/>
      <c r="K48" s="184"/>
      <c r="L48" s="186"/>
      <c r="M48" s="270">
        <v>217.73</v>
      </c>
      <c r="N48" s="270">
        <v>217.73</v>
      </c>
      <c r="O48" s="173"/>
      <c r="P48" s="181"/>
      <c r="Q48" s="173"/>
      <c r="R48" s="270">
        <v>217.73</v>
      </c>
      <c r="S48" s="180"/>
      <c r="T48" s="252">
        <v>22</v>
      </c>
      <c r="U48" s="249">
        <v>29</v>
      </c>
      <c r="V48" s="173">
        <v>24.6</v>
      </c>
      <c r="W48" s="273"/>
      <c r="X48" s="173">
        <v>117.96</v>
      </c>
      <c r="Y48" s="15"/>
      <c r="Z48" s="15"/>
      <c r="AA48" s="15"/>
      <c r="AB48" s="15"/>
      <c r="AC48" s="17"/>
      <c r="AD48" s="17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</row>
    <row r="49" spans="1:101" s="3" customFormat="1" ht="93" customHeight="1">
      <c r="A49" s="147" t="s">
        <v>141</v>
      </c>
      <c r="B49" s="244" t="s">
        <v>167</v>
      </c>
      <c r="C49" s="245" t="s">
        <v>166</v>
      </c>
      <c r="D49" s="270">
        <v>94.75</v>
      </c>
      <c r="E49" s="270">
        <v>94.75</v>
      </c>
      <c r="F49" s="184"/>
      <c r="G49" s="184"/>
      <c r="H49" s="184"/>
      <c r="I49" s="184"/>
      <c r="J49" s="185"/>
      <c r="K49" s="184"/>
      <c r="L49" s="186"/>
      <c r="M49" s="270">
        <v>94.75</v>
      </c>
      <c r="N49" s="270">
        <v>94.75</v>
      </c>
      <c r="O49" s="173"/>
      <c r="P49" s="181"/>
      <c r="Q49" s="270">
        <v>94.75</v>
      </c>
      <c r="R49" s="173"/>
      <c r="S49" s="180"/>
      <c r="T49" s="252"/>
      <c r="U49" s="249">
        <v>30</v>
      </c>
      <c r="V49" s="173"/>
      <c r="W49" s="180"/>
      <c r="X49" s="173"/>
      <c r="Y49" s="15"/>
      <c r="Z49" s="15"/>
      <c r="AA49" s="15"/>
      <c r="AB49" s="15"/>
      <c r="AC49" s="17"/>
      <c r="AD49" s="17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</row>
    <row r="50" spans="1:101" s="3" customFormat="1" ht="93" customHeight="1">
      <c r="A50" s="147" t="s">
        <v>168</v>
      </c>
      <c r="B50" s="244" t="s">
        <v>169</v>
      </c>
      <c r="C50" s="245"/>
      <c r="D50" s="173"/>
      <c r="E50" s="173"/>
      <c r="F50" s="184"/>
      <c r="G50" s="184"/>
      <c r="H50" s="184"/>
      <c r="I50" s="184"/>
      <c r="J50" s="185"/>
      <c r="K50" s="184"/>
      <c r="L50" s="186"/>
      <c r="M50" s="173"/>
      <c r="N50" s="173"/>
      <c r="O50" s="173"/>
      <c r="P50" s="181"/>
      <c r="Q50" s="173"/>
      <c r="R50" s="173"/>
      <c r="S50" s="180"/>
      <c r="T50" s="252"/>
      <c r="U50" s="249"/>
      <c r="V50" s="173"/>
      <c r="W50" s="180"/>
      <c r="X50" s="173"/>
      <c r="Y50" s="15"/>
      <c r="Z50" s="15"/>
      <c r="AA50" s="15"/>
      <c r="AB50" s="15"/>
      <c r="AC50" s="17"/>
      <c r="AD50" s="17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</row>
    <row r="51" spans="1:101" s="3" customFormat="1" ht="87" customHeight="1">
      <c r="A51" s="147" t="s">
        <v>170</v>
      </c>
      <c r="B51" s="244" t="s">
        <v>171</v>
      </c>
      <c r="C51" s="245" t="s">
        <v>174</v>
      </c>
      <c r="D51" s="173">
        <v>109.45</v>
      </c>
      <c r="E51" s="173">
        <v>109.45</v>
      </c>
      <c r="F51" s="184"/>
      <c r="G51" s="184"/>
      <c r="H51" s="184"/>
      <c r="I51" s="184"/>
      <c r="J51" s="185"/>
      <c r="K51" s="184"/>
      <c r="L51" s="186"/>
      <c r="M51" s="173">
        <v>109.45</v>
      </c>
      <c r="N51" s="173">
        <v>109.45</v>
      </c>
      <c r="O51" s="173"/>
      <c r="P51" s="173">
        <v>109.45</v>
      </c>
      <c r="Q51" s="173"/>
      <c r="R51" s="173"/>
      <c r="S51" s="187"/>
      <c r="T51" s="252">
        <v>73</v>
      </c>
      <c r="U51" s="252">
        <v>31</v>
      </c>
      <c r="V51" s="173">
        <v>3.71</v>
      </c>
      <c r="W51" s="180"/>
      <c r="X51" s="180">
        <v>17.81</v>
      </c>
      <c r="Y51" s="15"/>
      <c r="Z51" s="15"/>
      <c r="AA51" s="15"/>
      <c r="AB51" s="15"/>
      <c r="AC51" s="17"/>
      <c r="AD51" s="17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</row>
    <row r="52" spans="1:101" s="3" customFormat="1" ht="80.25" customHeight="1">
      <c r="A52" s="147" t="s">
        <v>172</v>
      </c>
      <c r="B52" s="244" t="s">
        <v>173</v>
      </c>
      <c r="C52" s="245" t="s">
        <v>174</v>
      </c>
      <c r="D52" s="173">
        <v>138.54</v>
      </c>
      <c r="E52" s="173">
        <v>138.54</v>
      </c>
      <c r="F52" s="184"/>
      <c r="G52" s="184"/>
      <c r="H52" s="184"/>
      <c r="I52" s="184"/>
      <c r="J52" s="185"/>
      <c r="K52" s="184"/>
      <c r="L52" s="186"/>
      <c r="M52" s="173">
        <v>138.54</v>
      </c>
      <c r="N52" s="173">
        <v>138.54</v>
      </c>
      <c r="O52" s="173"/>
      <c r="P52" s="181"/>
      <c r="Q52" s="173">
        <v>138.54</v>
      </c>
      <c r="R52" s="173"/>
      <c r="S52" s="187"/>
      <c r="T52" s="252">
        <v>43</v>
      </c>
      <c r="U52" s="252">
        <v>32</v>
      </c>
      <c r="V52" s="173">
        <v>8.02</v>
      </c>
      <c r="W52" s="180"/>
      <c r="X52" s="180">
        <v>38.44</v>
      </c>
      <c r="Y52" s="15"/>
      <c r="Z52" s="15"/>
      <c r="AA52" s="15"/>
      <c r="AB52" s="15"/>
      <c r="AC52" s="17"/>
      <c r="AD52" s="17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</row>
    <row r="53" spans="1:101" s="3" customFormat="1" ht="69.75" customHeight="1">
      <c r="A53" s="147" t="s">
        <v>175</v>
      </c>
      <c r="B53" s="244" t="s">
        <v>176</v>
      </c>
      <c r="C53" s="245" t="s">
        <v>174</v>
      </c>
      <c r="D53" s="173">
        <v>155.93</v>
      </c>
      <c r="E53" s="173">
        <v>155.93</v>
      </c>
      <c r="F53" s="184"/>
      <c r="G53" s="184"/>
      <c r="H53" s="184"/>
      <c r="I53" s="184"/>
      <c r="J53" s="185"/>
      <c r="K53" s="184"/>
      <c r="L53" s="186"/>
      <c r="M53" s="173">
        <v>155.93</v>
      </c>
      <c r="N53" s="173">
        <v>155.93</v>
      </c>
      <c r="O53" s="173"/>
      <c r="P53" s="181"/>
      <c r="Q53" s="173">
        <v>155.93</v>
      </c>
      <c r="R53" s="173"/>
      <c r="S53" s="187"/>
      <c r="T53" s="252">
        <v>73</v>
      </c>
      <c r="U53" s="252">
        <v>33</v>
      </c>
      <c r="V53" s="173">
        <v>5.35</v>
      </c>
      <c r="W53" s="180"/>
      <c r="X53" s="180">
        <v>25.67</v>
      </c>
      <c r="Y53" s="15"/>
      <c r="Z53" s="15"/>
      <c r="AA53" s="15"/>
      <c r="AB53" s="15"/>
      <c r="AC53" s="17"/>
      <c r="AD53" s="17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</row>
    <row r="54" spans="1:101" s="3" customFormat="1" ht="70.5" customHeight="1">
      <c r="A54" s="147" t="s">
        <v>177</v>
      </c>
      <c r="B54" s="244" t="s">
        <v>178</v>
      </c>
      <c r="C54" s="245" t="s">
        <v>174</v>
      </c>
      <c r="D54" s="173">
        <v>217.58</v>
      </c>
      <c r="E54" s="173">
        <v>217.58</v>
      </c>
      <c r="F54" s="184"/>
      <c r="G54" s="184"/>
      <c r="H54" s="184"/>
      <c r="I54" s="184"/>
      <c r="J54" s="185"/>
      <c r="K54" s="184"/>
      <c r="L54" s="186"/>
      <c r="M54" s="173">
        <v>217.58</v>
      </c>
      <c r="N54" s="173">
        <v>217.58</v>
      </c>
      <c r="O54" s="173"/>
      <c r="P54" s="181"/>
      <c r="Q54" s="173"/>
      <c r="R54" s="173">
        <v>217.58</v>
      </c>
      <c r="S54" s="187"/>
      <c r="T54" s="252">
        <v>164</v>
      </c>
      <c r="U54" s="252">
        <v>33</v>
      </c>
      <c r="V54" s="173">
        <v>3.3</v>
      </c>
      <c r="W54" s="180"/>
      <c r="X54" s="180">
        <v>15.84</v>
      </c>
      <c r="Y54" s="15"/>
      <c r="Z54" s="15"/>
      <c r="AA54" s="15"/>
      <c r="AB54" s="15"/>
      <c r="AC54" s="17"/>
      <c r="AD54" s="17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</row>
    <row r="55" spans="1:101" s="3" customFormat="1" ht="79.5" customHeight="1">
      <c r="A55" s="147" t="s">
        <v>179</v>
      </c>
      <c r="B55" s="244" t="s">
        <v>180</v>
      </c>
      <c r="C55" s="245" t="s">
        <v>174</v>
      </c>
      <c r="D55" s="173">
        <v>109.45</v>
      </c>
      <c r="E55" s="173">
        <v>109.45</v>
      </c>
      <c r="F55" s="184"/>
      <c r="G55" s="184"/>
      <c r="H55" s="184"/>
      <c r="I55" s="184"/>
      <c r="J55" s="185"/>
      <c r="K55" s="184"/>
      <c r="L55" s="186"/>
      <c r="M55" s="173">
        <v>109.45</v>
      </c>
      <c r="N55" s="173">
        <v>109.45</v>
      </c>
      <c r="O55" s="173"/>
      <c r="P55" s="181"/>
      <c r="Q55" s="173"/>
      <c r="R55" s="173">
        <v>109.45</v>
      </c>
      <c r="S55" s="187"/>
      <c r="T55" s="252">
        <v>88</v>
      </c>
      <c r="U55" s="252">
        <v>35</v>
      </c>
      <c r="V55" s="173">
        <v>3.11</v>
      </c>
      <c r="W55" s="180"/>
      <c r="X55" s="180">
        <v>14.89</v>
      </c>
      <c r="Y55" s="15"/>
      <c r="Z55" s="15"/>
      <c r="AA55" s="15"/>
      <c r="AB55" s="15"/>
      <c r="AC55" s="17"/>
      <c r="AD55" s="17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</row>
    <row r="56" spans="1:101" s="3" customFormat="1" ht="82.5" customHeight="1">
      <c r="A56" s="147" t="s">
        <v>181</v>
      </c>
      <c r="B56" s="244" t="s">
        <v>182</v>
      </c>
      <c r="C56" s="245" t="s">
        <v>174</v>
      </c>
      <c r="D56" s="173">
        <v>366.65</v>
      </c>
      <c r="E56" s="173">
        <v>366.65</v>
      </c>
      <c r="F56" s="184"/>
      <c r="G56" s="184"/>
      <c r="H56" s="184"/>
      <c r="I56" s="184"/>
      <c r="J56" s="185"/>
      <c r="K56" s="184"/>
      <c r="L56" s="186"/>
      <c r="M56" s="173">
        <v>366.65</v>
      </c>
      <c r="N56" s="173">
        <v>366.65</v>
      </c>
      <c r="O56" s="173"/>
      <c r="P56" s="181"/>
      <c r="Q56" s="173"/>
      <c r="R56" s="173"/>
      <c r="S56" s="173">
        <v>366.65</v>
      </c>
      <c r="T56" s="252">
        <v>110</v>
      </c>
      <c r="U56" s="252">
        <v>36</v>
      </c>
      <c r="V56" s="173">
        <v>8.26</v>
      </c>
      <c r="W56" s="180"/>
      <c r="X56" s="180">
        <v>39.61</v>
      </c>
      <c r="Y56" s="15"/>
      <c r="Z56" s="15"/>
      <c r="AA56" s="15"/>
      <c r="AB56" s="15"/>
      <c r="AC56" s="17"/>
      <c r="AD56" s="17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</row>
    <row r="57" spans="1:101" s="3" customFormat="1" ht="76.5" customHeight="1">
      <c r="A57" s="147" t="s">
        <v>183</v>
      </c>
      <c r="B57" s="244" t="s">
        <v>184</v>
      </c>
      <c r="C57" s="245" t="s">
        <v>174</v>
      </c>
      <c r="D57" s="173">
        <v>366.65</v>
      </c>
      <c r="E57" s="173">
        <v>366.65</v>
      </c>
      <c r="F57" s="184"/>
      <c r="G57" s="184"/>
      <c r="H57" s="184"/>
      <c r="I57" s="184"/>
      <c r="J57" s="185"/>
      <c r="K57" s="184"/>
      <c r="L57" s="186"/>
      <c r="M57" s="173">
        <v>366.65</v>
      </c>
      <c r="N57" s="173">
        <v>366.65</v>
      </c>
      <c r="O57" s="173"/>
      <c r="P57" s="181"/>
      <c r="Q57" s="173"/>
      <c r="R57" s="173"/>
      <c r="S57" s="173">
        <v>366.65</v>
      </c>
      <c r="T57" s="252">
        <v>311</v>
      </c>
      <c r="U57" s="252">
        <v>37</v>
      </c>
      <c r="V57" s="173">
        <v>1.48</v>
      </c>
      <c r="W57" s="180"/>
      <c r="X57" s="180">
        <v>7.09</v>
      </c>
      <c r="Y57" s="15"/>
      <c r="Z57" s="15"/>
      <c r="AA57" s="15"/>
      <c r="AB57" s="15"/>
      <c r="AC57" s="17"/>
      <c r="AD57" s="17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</row>
    <row r="58" spans="1:101" s="3" customFormat="1" ht="15.75" customHeight="1">
      <c r="A58" s="330" t="s">
        <v>95</v>
      </c>
      <c r="B58" s="331"/>
      <c r="C58" s="332"/>
      <c r="D58" s="165">
        <f>SUM(D47:D57)</f>
        <v>1945.67</v>
      </c>
      <c r="E58" s="165">
        <f>SUM(E46:E57)</f>
        <v>1945.67</v>
      </c>
      <c r="F58" s="166"/>
      <c r="G58" s="166"/>
      <c r="H58" s="166"/>
      <c r="I58" s="166"/>
      <c r="J58" s="156"/>
      <c r="K58" s="166"/>
      <c r="L58" s="166"/>
      <c r="M58" s="230">
        <f>SUM(M47:M57)</f>
        <v>1945.67</v>
      </c>
      <c r="N58" s="230">
        <f>SUM(N47:N57)</f>
        <v>1945.67</v>
      </c>
      <c r="O58" s="220"/>
      <c r="P58" s="220">
        <f>SUM(P46:P57)</f>
        <v>109.45</v>
      </c>
      <c r="Q58" s="220">
        <f>SUM(Q46:Q57)</f>
        <v>558.1600000000001</v>
      </c>
      <c r="R58" s="220">
        <f>SUM(R46:R57)</f>
        <v>544.76</v>
      </c>
      <c r="S58" s="220">
        <f>SUM(S46:S57)</f>
        <v>733.3</v>
      </c>
      <c r="T58" s="253"/>
      <c r="U58" s="253"/>
      <c r="V58" s="221">
        <f>SUM(V47:V57)</f>
        <v>68.49000000000001</v>
      </c>
      <c r="W58" s="258"/>
      <c r="X58" s="221">
        <f>SUM(X46:X57)</f>
        <v>328.4</v>
      </c>
      <c r="Y58" s="40"/>
      <c r="Z58" s="40"/>
      <c r="AA58" s="40"/>
      <c r="AB58" s="40"/>
      <c r="AC58" s="33"/>
      <c r="AD58" s="33"/>
      <c r="AE58" s="34"/>
      <c r="AF58" s="34"/>
      <c r="AG58" s="34"/>
      <c r="AH58" s="34"/>
      <c r="AI58" s="34"/>
      <c r="AJ58" s="34"/>
      <c r="AK58" s="34"/>
      <c r="AL58" s="34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</row>
    <row r="59" spans="1:101" s="3" customFormat="1" ht="15.75" customHeight="1">
      <c r="A59" s="147" t="s">
        <v>39</v>
      </c>
      <c r="B59" s="53"/>
      <c r="C59" s="333" t="s">
        <v>102</v>
      </c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5"/>
      <c r="Y59" s="15"/>
      <c r="Z59" s="15"/>
      <c r="AA59" s="15"/>
      <c r="AB59" s="15"/>
      <c r="AC59" s="17"/>
      <c r="AD59" s="17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</row>
    <row r="60" spans="1:101" s="3" customFormat="1" ht="12" customHeight="1">
      <c r="A60" s="147"/>
      <c r="B60" s="244"/>
      <c r="C60" s="10"/>
      <c r="D60" s="173"/>
      <c r="E60" s="173"/>
      <c r="F60" s="234"/>
      <c r="G60" s="211"/>
      <c r="H60" s="211"/>
      <c r="I60" s="211"/>
      <c r="J60" s="212"/>
      <c r="K60" s="211"/>
      <c r="L60" s="206"/>
      <c r="M60" s="173"/>
      <c r="N60" s="206"/>
      <c r="O60" s="173"/>
      <c r="P60" s="173"/>
      <c r="Q60" s="173"/>
      <c r="R60" s="173"/>
      <c r="S60" s="205"/>
      <c r="T60" s="23"/>
      <c r="U60" s="250"/>
      <c r="V60" s="23"/>
      <c r="W60" s="23"/>
      <c r="X60" s="23"/>
      <c r="Y60" s="12"/>
      <c r="Z60" s="16"/>
      <c r="AA60" s="16"/>
      <c r="AB60" s="16"/>
      <c r="AC60" s="17"/>
      <c r="AD60" s="17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</row>
    <row r="61" spans="1:101" s="3" customFormat="1" ht="12.75" customHeight="1">
      <c r="A61" s="330" t="s">
        <v>96</v>
      </c>
      <c r="B61" s="331"/>
      <c r="C61" s="332"/>
      <c r="D61" s="156"/>
      <c r="E61" s="156"/>
      <c r="F61" s="235"/>
      <c r="G61" s="25"/>
      <c r="H61" s="25"/>
      <c r="I61" s="25"/>
      <c r="J61" s="36"/>
      <c r="K61" s="25"/>
      <c r="L61" s="25"/>
      <c r="M61" s="156"/>
      <c r="N61" s="25"/>
      <c r="O61" s="230"/>
      <c r="P61" s="220"/>
      <c r="Q61" s="246"/>
      <c r="R61" s="246"/>
      <c r="S61" s="246"/>
      <c r="T61" s="25"/>
      <c r="U61" s="25"/>
      <c r="V61" s="25"/>
      <c r="W61" s="25"/>
      <c r="X61" s="25"/>
      <c r="Y61" s="40"/>
      <c r="Z61" s="40"/>
      <c r="AA61" s="40"/>
      <c r="AB61" s="40"/>
      <c r="AC61" s="33"/>
      <c r="AD61" s="33"/>
      <c r="AE61" s="34"/>
      <c r="AF61" s="34"/>
      <c r="AG61" s="34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</row>
    <row r="62" spans="1:101" s="3" customFormat="1" ht="14.25" customHeight="1">
      <c r="A62" s="147" t="s">
        <v>40</v>
      </c>
      <c r="B62" s="53"/>
      <c r="C62" s="325" t="s">
        <v>101</v>
      </c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7"/>
      <c r="Y62" s="15"/>
      <c r="Z62" s="15"/>
      <c r="AA62" s="15"/>
      <c r="AB62" s="15"/>
      <c r="AC62" s="17"/>
      <c r="AD62" s="17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</row>
    <row r="63" spans="1:101" s="3" customFormat="1" ht="12" customHeight="1">
      <c r="A63" s="149" t="s">
        <v>158</v>
      </c>
      <c r="B63" s="177"/>
      <c r="C63" s="100"/>
      <c r="D63" s="154"/>
      <c r="E63" s="154"/>
      <c r="F63" s="153"/>
      <c r="G63" s="153"/>
      <c r="H63" s="153"/>
      <c r="I63" s="153"/>
      <c r="J63" s="153"/>
      <c r="K63" s="153"/>
      <c r="L63" s="153"/>
      <c r="M63" s="154"/>
      <c r="N63" s="153"/>
      <c r="O63" s="153"/>
      <c r="P63" s="153"/>
      <c r="Q63" s="153"/>
      <c r="R63" s="153"/>
      <c r="S63" s="153"/>
      <c r="T63" s="153"/>
      <c r="U63" s="109"/>
      <c r="V63" s="153"/>
      <c r="W63" s="153"/>
      <c r="X63" s="153"/>
      <c r="Y63" s="15"/>
      <c r="Z63" s="15"/>
      <c r="AA63" s="15"/>
      <c r="AB63" s="15"/>
      <c r="AC63" s="17"/>
      <c r="AD63" s="17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</row>
    <row r="64" spans="1:101" s="3" customFormat="1" ht="15.75" customHeight="1">
      <c r="A64" s="287" t="s">
        <v>97</v>
      </c>
      <c r="B64" s="328"/>
      <c r="C64" s="329"/>
      <c r="D64" s="170"/>
      <c r="E64" s="155"/>
      <c r="F64" s="195"/>
      <c r="G64" s="171"/>
      <c r="H64" s="171"/>
      <c r="I64" s="171"/>
      <c r="J64" s="172"/>
      <c r="K64" s="171"/>
      <c r="L64" s="171"/>
      <c r="M64" s="155"/>
      <c r="N64" s="194"/>
      <c r="O64" s="238"/>
      <c r="P64" s="239"/>
      <c r="Q64" s="155"/>
      <c r="R64" s="155"/>
      <c r="S64" s="240"/>
      <c r="T64" s="24"/>
      <c r="U64" s="24"/>
      <c r="V64" s="24"/>
      <c r="W64" s="36"/>
      <c r="X64" s="36"/>
      <c r="Y64" s="40"/>
      <c r="Z64" s="40"/>
      <c r="AA64" s="40"/>
      <c r="AB64" s="40"/>
      <c r="AC64" s="33"/>
      <c r="AD64" s="17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</row>
    <row r="65" spans="1:101" s="27" customFormat="1" ht="14.25" customHeight="1">
      <c r="A65" s="146" t="s">
        <v>41</v>
      </c>
      <c r="B65" s="19"/>
      <c r="C65" s="325" t="s">
        <v>100</v>
      </c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7"/>
      <c r="Y65" s="15"/>
      <c r="Z65" s="12"/>
      <c r="AA65" s="12"/>
      <c r="AB65" s="12"/>
      <c r="AC65" s="17"/>
      <c r="AD65" s="17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</row>
    <row r="66" spans="1:101" s="27" customFormat="1" ht="13.5" customHeight="1">
      <c r="A66" s="146" t="s">
        <v>149</v>
      </c>
      <c r="B66" s="95"/>
      <c r="C66" s="10"/>
      <c r="D66" s="104"/>
      <c r="E66" s="104"/>
      <c r="F66" s="105"/>
      <c r="G66" s="105" t="s">
        <v>21</v>
      </c>
      <c r="H66" s="105" t="s">
        <v>21</v>
      </c>
      <c r="I66" s="105" t="s">
        <v>21</v>
      </c>
      <c r="J66" s="104"/>
      <c r="K66" s="105" t="s">
        <v>20</v>
      </c>
      <c r="L66" s="106" t="s">
        <v>20</v>
      </c>
      <c r="M66" s="104"/>
      <c r="N66" s="118"/>
      <c r="O66" s="104"/>
      <c r="P66" s="107"/>
      <c r="Q66" s="104"/>
      <c r="R66" s="107"/>
      <c r="S66" s="107"/>
      <c r="T66" s="118"/>
      <c r="U66" s="104"/>
      <c r="V66" s="118"/>
      <c r="W66" s="118"/>
      <c r="X66" s="118"/>
      <c r="Y66" s="15"/>
      <c r="Z66" s="12"/>
      <c r="AA66" s="12"/>
      <c r="AB66" s="12"/>
      <c r="AC66" s="17"/>
      <c r="AD66" s="17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</row>
    <row r="67" spans="1:101" s="3" customFormat="1" ht="14.25" customHeight="1">
      <c r="A67" s="287" t="s">
        <v>98</v>
      </c>
      <c r="B67" s="288"/>
      <c r="C67" s="289"/>
      <c r="D67" s="113"/>
      <c r="E67" s="113"/>
      <c r="F67" s="119"/>
      <c r="G67" s="119"/>
      <c r="H67" s="119"/>
      <c r="I67" s="119"/>
      <c r="J67" s="119"/>
      <c r="K67" s="119"/>
      <c r="L67" s="119"/>
      <c r="M67" s="113"/>
      <c r="N67" s="114"/>
      <c r="O67" s="114"/>
      <c r="P67" s="113"/>
      <c r="Q67" s="113"/>
      <c r="R67" s="113"/>
      <c r="S67" s="113"/>
      <c r="T67" s="119"/>
      <c r="U67" s="119"/>
      <c r="V67" s="113"/>
      <c r="W67" s="113"/>
      <c r="X67" s="113"/>
      <c r="Y67" s="40"/>
      <c r="Z67" s="40"/>
      <c r="AA67" s="40"/>
      <c r="AB67" s="40"/>
      <c r="AC67" s="33"/>
      <c r="AD67" s="17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</row>
    <row r="68" spans="1:101" s="3" customFormat="1" ht="12.75">
      <c r="A68" s="147" t="s">
        <v>69</v>
      </c>
      <c r="B68" s="54"/>
      <c r="C68" s="324" t="s">
        <v>87</v>
      </c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10"/>
      <c r="U68" s="10"/>
      <c r="V68" s="47"/>
      <c r="W68" s="49"/>
      <c r="X68" s="49"/>
      <c r="Y68" s="15"/>
      <c r="Z68" s="15"/>
      <c r="AA68" s="15"/>
      <c r="AB68" s="15"/>
      <c r="AC68" s="17"/>
      <c r="AD68" s="17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</row>
    <row r="69" spans="1:101" s="3" customFormat="1" ht="13.5" thickBot="1">
      <c r="A69" s="146" t="s">
        <v>42</v>
      </c>
      <c r="B69" s="21"/>
      <c r="C69" s="47"/>
      <c r="D69" s="47"/>
      <c r="E69" s="10" t="s">
        <v>20</v>
      </c>
      <c r="F69" s="22" t="s">
        <v>21</v>
      </c>
      <c r="G69" s="22" t="s">
        <v>21</v>
      </c>
      <c r="H69" s="22" t="s">
        <v>21</v>
      </c>
      <c r="I69" s="22" t="s">
        <v>21</v>
      </c>
      <c r="J69" s="22" t="s">
        <v>21</v>
      </c>
      <c r="K69" s="22" t="s">
        <v>20</v>
      </c>
      <c r="L69" s="10" t="s">
        <v>20</v>
      </c>
      <c r="M69" s="10" t="s">
        <v>20</v>
      </c>
      <c r="N69" s="48"/>
      <c r="O69" s="48"/>
      <c r="P69" s="47"/>
      <c r="Q69" s="47"/>
      <c r="R69" s="47"/>
      <c r="S69" s="47"/>
      <c r="T69" s="47"/>
      <c r="U69" s="47"/>
      <c r="V69" s="47"/>
      <c r="W69" s="48"/>
      <c r="X69" s="48"/>
      <c r="Y69" s="12"/>
      <c r="Z69" s="15"/>
      <c r="AA69" s="15"/>
      <c r="AB69" s="15"/>
      <c r="AC69" s="17"/>
      <c r="AD69" s="17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</row>
    <row r="70" spans="1:101" s="3" customFormat="1" ht="15" customHeight="1" thickBot="1">
      <c r="A70" s="296" t="s">
        <v>99</v>
      </c>
      <c r="B70" s="318"/>
      <c r="C70" s="319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56"/>
      <c r="P70" s="55"/>
      <c r="Q70" s="55"/>
      <c r="R70" s="55"/>
      <c r="S70" s="55"/>
      <c r="T70" s="55"/>
      <c r="U70" s="55"/>
      <c r="V70" s="57"/>
      <c r="W70" s="57"/>
      <c r="X70" s="58"/>
      <c r="Y70" s="26"/>
      <c r="Z70" s="40"/>
      <c r="AA70" s="40"/>
      <c r="AB70" s="40"/>
      <c r="AC70" s="33"/>
      <c r="AD70" s="33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</row>
    <row r="71" spans="1:101" s="3" customFormat="1" ht="16.5" customHeight="1" thickBot="1">
      <c r="A71" s="296" t="s">
        <v>105</v>
      </c>
      <c r="B71" s="297"/>
      <c r="C71" s="298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56"/>
      <c r="P71" s="55"/>
      <c r="Q71" s="55"/>
      <c r="R71" s="55"/>
      <c r="S71" s="55"/>
      <c r="T71" s="55"/>
      <c r="U71" s="55"/>
      <c r="V71" s="57"/>
      <c r="W71" s="57"/>
      <c r="X71" s="58"/>
      <c r="Y71" s="26"/>
      <c r="Z71" s="40"/>
      <c r="AA71" s="40"/>
      <c r="AB71" s="40"/>
      <c r="AC71" s="33"/>
      <c r="AD71" s="33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</row>
    <row r="72" spans="1:101" s="3" customFormat="1" ht="13.5" customHeight="1" thickBot="1">
      <c r="A72" s="296" t="s">
        <v>129</v>
      </c>
      <c r="B72" s="318"/>
      <c r="C72" s="319"/>
      <c r="D72" s="231">
        <f>SUM(D37+D58+D64+D61+D41)</f>
        <v>4015.4</v>
      </c>
      <c r="E72" s="231">
        <f>SUM(E37+E58+E64+E41+E61)</f>
        <v>4015.4</v>
      </c>
      <c r="F72" s="231">
        <f>SUM(F61)</f>
        <v>0</v>
      </c>
      <c r="G72" s="121"/>
      <c r="H72" s="121"/>
      <c r="I72" s="121"/>
      <c r="J72" s="121"/>
      <c r="K72" s="121"/>
      <c r="L72" s="121"/>
      <c r="M72" s="232">
        <f>SUM(M41+M37+M58+M64+M61)</f>
        <v>4015.4</v>
      </c>
      <c r="N72" s="236">
        <f>SUM(N41+N58+N64)</f>
        <v>3992.9</v>
      </c>
      <c r="O72" s="233">
        <f>SUM(O64+O58+O41+O37+O61)</f>
        <v>22.5</v>
      </c>
      <c r="P72" s="213">
        <f>SUM(P37+P41+P58+P64+P61)</f>
        <v>131.95</v>
      </c>
      <c r="Q72" s="213">
        <f>SUM(Q37+Q41+Q58+Q64+Q61)</f>
        <v>558.1600000000001</v>
      </c>
      <c r="R72" s="213">
        <f>SUM(R37+R41+R58+R64+R61)</f>
        <v>1586.94</v>
      </c>
      <c r="S72" s="213">
        <f>SUM(S37+S41+S58+S64+S61)</f>
        <v>1738.35</v>
      </c>
      <c r="T72" s="120"/>
      <c r="U72" s="120"/>
      <c r="V72" s="121">
        <v>68.49</v>
      </c>
      <c r="W72" s="217"/>
      <c r="X72" s="256">
        <f>SUM(X26+X37+X58)</f>
        <v>328.4</v>
      </c>
      <c r="Y72" s="26"/>
      <c r="Z72" s="40"/>
      <c r="AA72" s="40"/>
      <c r="AB72" s="40"/>
      <c r="AC72" s="33"/>
      <c r="AD72" s="33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</row>
    <row r="73" spans="1:101" s="27" customFormat="1" ht="14.25" customHeight="1">
      <c r="A73" s="59" t="s">
        <v>120</v>
      </c>
      <c r="B73" s="60"/>
      <c r="C73" s="320" t="s">
        <v>43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2"/>
      <c r="Y73" s="12"/>
      <c r="Z73" s="12"/>
      <c r="AA73" s="12"/>
      <c r="AB73" s="12"/>
      <c r="AC73" s="17"/>
      <c r="AD73" s="17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</row>
    <row r="74" spans="1:101" s="3" customFormat="1" ht="15.75" customHeight="1">
      <c r="A74" s="146" t="s">
        <v>44</v>
      </c>
      <c r="B74" s="281" t="s">
        <v>106</v>
      </c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3"/>
      <c r="Y74" s="12"/>
      <c r="Z74" s="17"/>
      <c r="AA74" s="17"/>
      <c r="AB74" s="17"/>
      <c r="AC74" s="17"/>
      <c r="AD74" s="17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</row>
    <row r="75" spans="1:101" s="3" customFormat="1" ht="12.75" customHeight="1">
      <c r="A75" s="146" t="s">
        <v>65</v>
      </c>
      <c r="B75" s="68"/>
      <c r="C75" s="313" t="s">
        <v>103</v>
      </c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5"/>
      <c r="Y75" s="12"/>
      <c r="Z75" s="15"/>
      <c r="AA75" s="15"/>
      <c r="AB75" s="15"/>
      <c r="AC75" s="17"/>
      <c r="AD75" s="17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</row>
    <row r="76" spans="1:101" s="3" customFormat="1" ht="10.5" customHeight="1">
      <c r="A76" s="146"/>
      <c r="B76" s="99"/>
      <c r="C76" s="100"/>
      <c r="D76" s="125"/>
      <c r="E76" s="106" t="s">
        <v>20</v>
      </c>
      <c r="F76" s="105" t="s">
        <v>21</v>
      </c>
      <c r="G76" s="105" t="s">
        <v>21</v>
      </c>
      <c r="H76" s="105" t="s">
        <v>21</v>
      </c>
      <c r="I76" s="105" t="s">
        <v>21</v>
      </c>
      <c r="J76" s="126"/>
      <c r="K76" s="22" t="s">
        <v>20</v>
      </c>
      <c r="L76" s="10" t="s">
        <v>20</v>
      </c>
      <c r="M76" s="10" t="s">
        <v>20</v>
      </c>
      <c r="N76" s="69"/>
      <c r="O76" s="69"/>
      <c r="P76" s="69"/>
      <c r="Q76" s="122"/>
      <c r="R76" s="102"/>
      <c r="S76" s="102"/>
      <c r="T76" s="102"/>
      <c r="U76" s="102"/>
      <c r="V76" s="102"/>
      <c r="W76" s="102"/>
      <c r="X76" s="152"/>
      <c r="Y76" s="12"/>
      <c r="Z76" s="15"/>
      <c r="AA76" s="15"/>
      <c r="AB76" s="15"/>
      <c r="AC76" s="17"/>
      <c r="AD76" s="17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</row>
    <row r="77" spans="1:101" s="27" customFormat="1" ht="13.5" customHeight="1">
      <c r="A77" s="287" t="s">
        <v>108</v>
      </c>
      <c r="B77" s="316"/>
      <c r="C77" s="317"/>
      <c r="D77" s="127"/>
      <c r="E77" s="128"/>
      <c r="F77" s="129"/>
      <c r="G77" s="129"/>
      <c r="H77" s="129"/>
      <c r="I77" s="129"/>
      <c r="J77" s="130"/>
      <c r="K77" s="70"/>
      <c r="L77" s="65"/>
      <c r="M77" s="65"/>
      <c r="N77" s="71"/>
      <c r="O77" s="71"/>
      <c r="P77" s="71"/>
      <c r="Q77" s="123"/>
      <c r="R77" s="112"/>
      <c r="S77" s="112"/>
      <c r="T77" s="112"/>
      <c r="U77" s="112"/>
      <c r="V77" s="124"/>
      <c r="W77" s="124"/>
      <c r="X77" s="124"/>
      <c r="Y77" s="46"/>
      <c r="Z77" s="26"/>
      <c r="AA77" s="26"/>
      <c r="AB77" s="26"/>
      <c r="AC77" s="33"/>
      <c r="AD77" s="33"/>
      <c r="AE77" s="34"/>
      <c r="AF77" s="34"/>
      <c r="AG77" s="34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</row>
    <row r="78" spans="1:101" s="3" customFormat="1" ht="12.75" customHeight="1">
      <c r="A78" s="147" t="s">
        <v>45</v>
      </c>
      <c r="B78" s="54"/>
      <c r="C78" s="312" t="s">
        <v>104</v>
      </c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15"/>
      <c r="Z78" s="17"/>
      <c r="AA78" s="17"/>
      <c r="AB78" s="17"/>
      <c r="AC78" s="17"/>
      <c r="AD78" s="17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</row>
    <row r="79" spans="1:101" s="3" customFormat="1" ht="13.5" customHeight="1">
      <c r="A79" s="146" t="s">
        <v>46</v>
      </c>
      <c r="B79" s="21"/>
      <c r="C79" s="47"/>
      <c r="D79" s="47"/>
      <c r="E79" s="10" t="s">
        <v>20</v>
      </c>
      <c r="F79" s="22" t="s">
        <v>21</v>
      </c>
      <c r="G79" s="22" t="s">
        <v>21</v>
      </c>
      <c r="H79" s="22" t="s">
        <v>21</v>
      </c>
      <c r="I79" s="22" t="s">
        <v>21</v>
      </c>
      <c r="J79" s="22" t="s">
        <v>21</v>
      </c>
      <c r="K79" s="22" t="s">
        <v>20</v>
      </c>
      <c r="L79" s="10" t="s">
        <v>20</v>
      </c>
      <c r="M79" s="10" t="s">
        <v>20</v>
      </c>
      <c r="N79" s="48"/>
      <c r="O79" s="48"/>
      <c r="P79" s="48"/>
      <c r="Q79" s="47"/>
      <c r="R79" s="47"/>
      <c r="S79" s="47"/>
      <c r="T79" s="43"/>
      <c r="U79" s="43"/>
      <c r="V79" s="43"/>
      <c r="W79" s="51"/>
      <c r="X79" s="51"/>
      <c r="Y79" s="15"/>
      <c r="Z79" s="17"/>
      <c r="AA79" s="17"/>
      <c r="AB79" s="17"/>
      <c r="AC79" s="17"/>
      <c r="AD79" s="17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</row>
    <row r="80" spans="1:101" s="3" customFormat="1" ht="12" customHeight="1">
      <c r="A80" s="287" t="s">
        <v>109</v>
      </c>
      <c r="B80" s="288"/>
      <c r="C80" s="289"/>
      <c r="D80" s="36"/>
      <c r="E80" s="36"/>
      <c r="F80" s="62"/>
      <c r="G80" s="62"/>
      <c r="H80" s="62"/>
      <c r="I80" s="62"/>
      <c r="J80" s="62"/>
      <c r="K80" s="62"/>
      <c r="L80" s="36"/>
      <c r="M80" s="36"/>
      <c r="N80" s="36"/>
      <c r="O80" s="36"/>
      <c r="P80" s="36"/>
      <c r="Q80" s="36"/>
      <c r="R80" s="36"/>
      <c r="S80" s="36"/>
      <c r="T80" s="24"/>
      <c r="U80" s="24"/>
      <c r="V80" s="24"/>
      <c r="W80" s="45"/>
      <c r="X80" s="45"/>
      <c r="Y80" s="40"/>
      <c r="Z80" s="40"/>
      <c r="AA80" s="40"/>
      <c r="AB80" s="15"/>
      <c r="AC80" s="17"/>
      <c r="AD80" s="17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</row>
    <row r="81" spans="1:101" s="3" customFormat="1" ht="12.75" customHeight="1">
      <c r="A81" s="150" t="s">
        <v>47</v>
      </c>
      <c r="B81" s="290" t="s">
        <v>150</v>
      </c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2"/>
      <c r="Y81" s="40"/>
      <c r="Z81" s="40"/>
      <c r="AA81" s="40"/>
      <c r="AB81" s="15"/>
      <c r="AC81" s="17"/>
      <c r="AD81" s="17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</row>
    <row r="82" spans="1:101" s="3" customFormat="1" ht="12.75" customHeight="1">
      <c r="A82" s="150" t="s">
        <v>123</v>
      </c>
      <c r="B82" s="89"/>
      <c r="C82" s="89"/>
      <c r="D82" s="89"/>
      <c r="E82" s="89" t="s">
        <v>20</v>
      </c>
      <c r="F82" s="90" t="s">
        <v>21</v>
      </c>
      <c r="G82" s="90" t="s">
        <v>21</v>
      </c>
      <c r="H82" s="90" t="s">
        <v>21</v>
      </c>
      <c r="I82" s="90" t="s">
        <v>21</v>
      </c>
      <c r="J82" s="90" t="s">
        <v>21</v>
      </c>
      <c r="K82" s="90" t="s">
        <v>20</v>
      </c>
      <c r="L82" s="89" t="s">
        <v>20</v>
      </c>
      <c r="M82" s="89" t="s">
        <v>20</v>
      </c>
      <c r="N82" s="89"/>
      <c r="O82" s="89"/>
      <c r="P82" s="89"/>
      <c r="Q82" s="89"/>
      <c r="R82" s="89"/>
      <c r="S82" s="89"/>
      <c r="T82" s="43"/>
      <c r="U82" s="43"/>
      <c r="V82" s="43"/>
      <c r="W82" s="91"/>
      <c r="X82" s="91"/>
      <c r="Y82" s="40"/>
      <c r="Z82" s="40"/>
      <c r="AA82" s="40"/>
      <c r="AB82" s="15"/>
      <c r="AC82" s="17"/>
      <c r="AD82" s="17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</row>
    <row r="83" spans="1:101" s="3" customFormat="1" ht="12.75" customHeight="1">
      <c r="A83" s="287" t="s">
        <v>121</v>
      </c>
      <c r="B83" s="288"/>
      <c r="C83" s="289"/>
      <c r="D83" s="36"/>
      <c r="E83" s="36"/>
      <c r="F83" s="62"/>
      <c r="G83" s="62"/>
      <c r="H83" s="62"/>
      <c r="I83" s="62"/>
      <c r="J83" s="62"/>
      <c r="K83" s="62"/>
      <c r="L83" s="36"/>
      <c r="M83" s="36"/>
      <c r="N83" s="36"/>
      <c r="O83" s="36"/>
      <c r="P83" s="36"/>
      <c r="Q83" s="36"/>
      <c r="R83" s="36"/>
      <c r="S83" s="36"/>
      <c r="T83" s="24"/>
      <c r="U83" s="24"/>
      <c r="V83" s="24"/>
      <c r="W83" s="45"/>
      <c r="X83" s="45"/>
      <c r="Y83" s="40"/>
      <c r="Z83" s="40"/>
      <c r="AA83" s="40"/>
      <c r="AB83" s="15"/>
      <c r="AC83" s="17"/>
      <c r="AD83" s="17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</row>
    <row r="84" spans="1:101" s="3" customFormat="1" ht="13.5" customHeight="1">
      <c r="A84" s="150" t="s">
        <v>122</v>
      </c>
      <c r="B84" s="68"/>
      <c r="C84" s="290" t="s">
        <v>86</v>
      </c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2"/>
      <c r="Y84" s="16"/>
      <c r="Z84" s="12"/>
      <c r="AA84" s="12"/>
      <c r="AB84" s="12"/>
      <c r="AC84" s="17"/>
      <c r="AD84" s="17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</row>
    <row r="85" spans="1:101" s="3" customFormat="1" ht="13.5" customHeight="1">
      <c r="A85" s="146" t="s">
        <v>48</v>
      </c>
      <c r="B85" s="21"/>
      <c r="C85" s="43"/>
      <c r="D85" s="43"/>
      <c r="E85" s="10" t="s">
        <v>20</v>
      </c>
      <c r="F85" s="22" t="s">
        <v>21</v>
      </c>
      <c r="G85" s="22" t="s">
        <v>21</v>
      </c>
      <c r="H85" s="22" t="s">
        <v>21</v>
      </c>
      <c r="I85" s="22" t="s">
        <v>21</v>
      </c>
      <c r="J85" s="22" t="s">
        <v>21</v>
      </c>
      <c r="K85" s="22" t="s">
        <v>20</v>
      </c>
      <c r="L85" s="10" t="s">
        <v>20</v>
      </c>
      <c r="M85" s="10" t="s">
        <v>20</v>
      </c>
      <c r="N85" s="44"/>
      <c r="O85" s="44"/>
      <c r="P85" s="44"/>
      <c r="Q85" s="43"/>
      <c r="R85" s="43"/>
      <c r="S85" s="43"/>
      <c r="T85" s="47"/>
      <c r="U85" s="47"/>
      <c r="V85" s="49"/>
      <c r="W85" s="51"/>
      <c r="X85" s="51"/>
      <c r="Y85" s="17"/>
      <c r="Z85" s="16"/>
      <c r="AA85" s="16"/>
      <c r="AB85" s="16"/>
      <c r="AC85" s="17"/>
      <c r="AD85" s="17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</row>
    <row r="86" spans="1:101" s="3" customFormat="1" ht="14.25" customHeight="1">
      <c r="A86" s="299" t="s">
        <v>124</v>
      </c>
      <c r="B86" s="323"/>
      <c r="C86" s="323"/>
      <c r="D86" s="25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5"/>
      <c r="Q86" s="24"/>
      <c r="R86" s="24"/>
      <c r="S86" s="24"/>
      <c r="T86" s="36"/>
      <c r="U86" s="36"/>
      <c r="V86" s="36"/>
      <c r="W86" s="45"/>
      <c r="X86" s="45"/>
      <c r="Y86" s="15"/>
      <c r="Z86" s="15"/>
      <c r="AA86" s="15"/>
      <c r="AB86" s="15"/>
      <c r="AC86" s="17"/>
      <c r="AD86" s="17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</row>
    <row r="87" spans="1:101" s="3" customFormat="1" ht="14.25" customHeight="1">
      <c r="A87" s="151" t="s">
        <v>49</v>
      </c>
      <c r="B87" s="63"/>
      <c r="C87" s="284" t="s">
        <v>31</v>
      </c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6"/>
      <c r="X87" s="51"/>
      <c r="Y87" s="15"/>
      <c r="Z87" s="15"/>
      <c r="AA87" s="15"/>
      <c r="AB87" s="15"/>
      <c r="AC87" s="17"/>
      <c r="AD87" s="17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</row>
    <row r="88" spans="1:101" s="3" customFormat="1" ht="13.5" customHeight="1">
      <c r="A88" s="145" t="s">
        <v>50</v>
      </c>
      <c r="B88" s="64"/>
      <c r="C88" s="47"/>
      <c r="D88" s="47"/>
      <c r="E88" s="10" t="s">
        <v>20</v>
      </c>
      <c r="F88" s="22" t="s">
        <v>21</v>
      </c>
      <c r="G88" s="22" t="s">
        <v>21</v>
      </c>
      <c r="H88" s="22" t="s">
        <v>21</v>
      </c>
      <c r="I88" s="22" t="s">
        <v>21</v>
      </c>
      <c r="J88" s="22" t="s">
        <v>21</v>
      </c>
      <c r="K88" s="22" t="s">
        <v>20</v>
      </c>
      <c r="L88" s="10" t="s">
        <v>20</v>
      </c>
      <c r="M88" s="10" t="s">
        <v>20</v>
      </c>
      <c r="N88" s="48"/>
      <c r="O88" s="48"/>
      <c r="P88" s="47"/>
      <c r="Q88" s="47"/>
      <c r="R88" s="47"/>
      <c r="S88" s="47"/>
      <c r="T88" s="10"/>
      <c r="U88" s="10"/>
      <c r="V88" s="10"/>
      <c r="W88" s="51"/>
      <c r="X88" s="51"/>
      <c r="Y88" s="15"/>
      <c r="Z88" s="15"/>
      <c r="AA88" s="15"/>
      <c r="AB88" s="15"/>
      <c r="AC88" s="17"/>
      <c r="AD88" s="17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</row>
    <row r="89" spans="1:101" s="3" customFormat="1" ht="12.75" customHeight="1" thickBot="1">
      <c r="A89" s="287" t="s">
        <v>125</v>
      </c>
      <c r="B89" s="288"/>
      <c r="C89" s="289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4"/>
      <c r="T89" s="24"/>
      <c r="U89" s="24"/>
      <c r="V89" s="45"/>
      <c r="W89" s="45"/>
      <c r="X89" s="45"/>
      <c r="Y89" s="40"/>
      <c r="Z89" s="40"/>
      <c r="AA89" s="40"/>
      <c r="AB89" s="40"/>
      <c r="AC89" s="33"/>
      <c r="AD89" s="33"/>
      <c r="AE89" s="34"/>
      <c r="AF89" s="34"/>
      <c r="AG89" s="34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</row>
    <row r="90" spans="1:101" s="3" customFormat="1" ht="12.75" customHeight="1" thickBot="1">
      <c r="A90" s="296" t="s">
        <v>126</v>
      </c>
      <c r="B90" s="297"/>
      <c r="C90" s="298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4"/>
      <c r="T90" s="24"/>
      <c r="U90" s="24"/>
      <c r="V90" s="45"/>
      <c r="W90" s="45"/>
      <c r="X90" s="45"/>
      <c r="Y90" s="40"/>
      <c r="Z90" s="40"/>
      <c r="AA90" s="40"/>
      <c r="AB90" s="40"/>
      <c r="AC90" s="33"/>
      <c r="AD90" s="33"/>
      <c r="AE90" s="34"/>
      <c r="AF90" s="34"/>
      <c r="AG90" s="34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</row>
    <row r="91" spans="1:101" s="3" customFormat="1" ht="12.75">
      <c r="A91" s="66" t="s">
        <v>51</v>
      </c>
      <c r="B91" s="67"/>
      <c r="C91" s="309" t="s">
        <v>107</v>
      </c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1"/>
      <c r="Z91" s="17"/>
      <c r="AA91" s="17"/>
      <c r="AB91" s="17"/>
      <c r="AC91" s="17"/>
      <c r="AD91" s="17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</row>
    <row r="92" spans="1:101" s="3" customFormat="1" ht="12.75" customHeight="1">
      <c r="A92" s="150" t="s">
        <v>52</v>
      </c>
      <c r="B92" s="68"/>
      <c r="C92" s="313" t="s">
        <v>153</v>
      </c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5"/>
      <c r="Z92" s="17"/>
      <c r="AA92" s="17"/>
      <c r="AB92" s="17"/>
      <c r="AC92" s="17"/>
      <c r="AD92" s="17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</row>
    <row r="93" spans="1:101" s="3" customFormat="1" ht="132.75" customHeight="1">
      <c r="A93" s="264" t="s">
        <v>53</v>
      </c>
      <c r="B93" s="274" t="s">
        <v>187</v>
      </c>
      <c r="C93" s="100" t="s">
        <v>188</v>
      </c>
      <c r="D93" s="275">
        <v>932.63</v>
      </c>
      <c r="E93" s="275">
        <v>932.63</v>
      </c>
      <c r="F93" s="204" t="s">
        <v>21</v>
      </c>
      <c r="G93" s="204" t="s">
        <v>21</v>
      </c>
      <c r="H93" s="204" t="s">
        <v>21</v>
      </c>
      <c r="I93" s="204" t="s">
        <v>21</v>
      </c>
      <c r="J93" s="204" t="s">
        <v>21</v>
      </c>
      <c r="K93" s="204" t="s">
        <v>20</v>
      </c>
      <c r="L93" s="205" t="s">
        <v>20</v>
      </c>
      <c r="M93" s="275">
        <v>932.63</v>
      </c>
      <c r="N93" s="275">
        <v>932.63</v>
      </c>
      <c r="O93" s="206"/>
      <c r="P93" s="160"/>
      <c r="Q93" s="275">
        <v>932.63</v>
      </c>
      <c r="R93" s="161"/>
      <c r="S93" s="161"/>
      <c r="T93" s="162">
        <v>19</v>
      </c>
      <c r="U93" s="162">
        <v>64</v>
      </c>
      <c r="V93" s="161">
        <v>64.72</v>
      </c>
      <c r="W93" s="162"/>
      <c r="X93" s="161">
        <v>310.33</v>
      </c>
      <c r="Z93" s="17"/>
      <c r="AA93" s="17"/>
      <c r="AB93" s="17"/>
      <c r="AC93" s="17"/>
      <c r="AD93" s="17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</row>
    <row r="94" spans="1:101" s="3" customFormat="1" ht="136.5" customHeight="1">
      <c r="A94" s="264" t="s">
        <v>152</v>
      </c>
      <c r="B94" s="274" t="s">
        <v>189</v>
      </c>
      <c r="C94" s="100" t="s">
        <v>190</v>
      </c>
      <c r="D94" s="275">
        <v>932.63</v>
      </c>
      <c r="E94" s="275">
        <v>932.63</v>
      </c>
      <c r="F94" s="204" t="s">
        <v>21</v>
      </c>
      <c r="G94" s="204" t="s">
        <v>21</v>
      </c>
      <c r="H94" s="204" t="s">
        <v>21</v>
      </c>
      <c r="I94" s="204" t="s">
        <v>21</v>
      </c>
      <c r="J94" s="204" t="s">
        <v>21</v>
      </c>
      <c r="K94" s="204" t="s">
        <v>20</v>
      </c>
      <c r="L94" s="205" t="s">
        <v>20</v>
      </c>
      <c r="M94" s="275">
        <v>932.63</v>
      </c>
      <c r="N94" s="275">
        <v>932.63</v>
      </c>
      <c r="O94" s="206"/>
      <c r="P94" s="160"/>
      <c r="Q94" s="161"/>
      <c r="R94" s="275">
        <v>932.63</v>
      </c>
      <c r="S94" s="161"/>
      <c r="T94" s="162">
        <v>32</v>
      </c>
      <c r="U94" s="162">
        <v>65</v>
      </c>
      <c r="V94" s="161">
        <v>60.95</v>
      </c>
      <c r="W94" s="162"/>
      <c r="X94" s="161">
        <v>292.24</v>
      </c>
      <c r="Z94" s="17"/>
      <c r="AA94" s="17"/>
      <c r="AB94" s="17"/>
      <c r="AC94" s="17"/>
      <c r="AD94" s="17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</row>
    <row r="95" spans="1:101" s="3" customFormat="1" ht="149.25" customHeight="1">
      <c r="A95" s="264" t="s">
        <v>159</v>
      </c>
      <c r="B95" s="274" t="s">
        <v>191</v>
      </c>
      <c r="C95" s="100" t="s">
        <v>192</v>
      </c>
      <c r="D95" s="275">
        <v>384.24</v>
      </c>
      <c r="E95" s="275">
        <v>384.24</v>
      </c>
      <c r="F95" s="204"/>
      <c r="G95" s="204"/>
      <c r="H95" s="204"/>
      <c r="I95" s="204"/>
      <c r="J95" s="204"/>
      <c r="K95" s="204"/>
      <c r="L95" s="205"/>
      <c r="M95" s="275">
        <v>384.24</v>
      </c>
      <c r="N95" s="275">
        <v>384.24</v>
      </c>
      <c r="O95" s="206"/>
      <c r="P95" s="160"/>
      <c r="Q95" s="161"/>
      <c r="R95" s="275">
        <v>384.24</v>
      </c>
      <c r="S95" s="161"/>
      <c r="T95" s="162">
        <v>212</v>
      </c>
      <c r="U95" s="162">
        <v>67</v>
      </c>
      <c r="V95" s="161">
        <v>4.51</v>
      </c>
      <c r="W95" s="162"/>
      <c r="X95" s="161">
        <v>21.64</v>
      </c>
      <c r="Z95" s="17"/>
      <c r="AA95" s="17"/>
      <c r="AB95" s="17"/>
      <c r="AC95" s="17"/>
      <c r="AD95" s="17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</row>
    <row r="96" spans="1:101" s="3" customFormat="1" ht="123.75" customHeight="1">
      <c r="A96" s="264" t="s">
        <v>194</v>
      </c>
      <c r="B96" s="274" t="s">
        <v>193</v>
      </c>
      <c r="C96" s="198" t="s">
        <v>192</v>
      </c>
      <c r="D96" s="276">
        <v>374.89</v>
      </c>
      <c r="E96" s="276">
        <v>374.89</v>
      </c>
      <c r="F96" s="208"/>
      <c r="G96" s="208"/>
      <c r="H96" s="208"/>
      <c r="I96" s="208"/>
      <c r="J96" s="208"/>
      <c r="K96" s="208"/>
      <c r="L96" s="209"/>
      <c r="M96" s="276">
        <v>374.89</v>
      </c>
      <c r="N96" s="276">
        <v>374.89</v>
      </c>
      <c r="O96" s="206"/>
      <c r="P96" s="161"/>
      <c r="Q96" s="161"/>
      <c r="R96" s="161"/>
      <c r="S96" s="161">
        <v>374.89</v>
      </c>
      <c r="T96" s="251">
        <v>213</v>
      </c>
      <c r="U96" s="251">
        <v>68</v>
      </c>
      <c r="V96" s="207">
        <v>4.39</v>
      </c>
      <c r="W96" s="251"/>
      <c r="X96" s="207">
        <v>21.04</v>
      </c>
      <c r="Z96" s="17"/>
      <c r="AA96" s="17"/>
      <c r="AB96" s="17"/>
      <c r="AC96" s="17"/>
      <c r="AD96" s="17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</row>
    <row r="97" spans="1:101" s="3" customFormat="1" ht="98.25" customHeight="1">
      <c r="A97" s="264" t="s">
        <v>195</v>
      </c>
      <c r="B97" s="274" t="s">
        <v>196</v>
      </c>
      <c r="C97" s="198" t="s">
        <v>160</v>
      </c>
      <c r="D97" s="276">
        <v>1176.03</v>
      </c>
      <c r="E97" s="276">
        <v>1176.03</v>
      </c>
      <c r="F97" s="208" t="s">
        <v>21</v>
      </c>
      <c r="G97" s="208" t="s">
        <v>21</v>
      </c>
      <c r="H97" s="208" t="s">
        <v>21</v>
      </c>
      <c r="I97" s="208" t="s">
        <v>21</v>
      </c>
      <c r="J97" s="208" t="s">
        <v>21</v>
      </c>
      <c r="K97" s="208" t="s">
        <v>20</v>
      </c>
      <c r="L97" s="209" t="s">
        <v>20</v>
      </c>
      <c r="M97" s="276">
        <v>1176.03</v>
      </c>
      <c r="N97" s="276">
        <v>1176.03</v>
      </c>
      <c r="O97" s="206"/>
      <c r="P97" s="161"/>
      <c r="Q97" s="161"/>
      <c r="R97" s="275">
        <v>1176.03</v>
      </c>
      <c r="S97" s="161"/>
      <c r="T97" s="251">
        <v>3.6</v>
      </c>
      <c r="U97" s="251">
        <v>70</v>
      </c>
      <c r="V97" s="199">
        <v>782.93</v>
      </c>
      <c r="W97" s="200"/>
      <c r="X97" s="199">
        <v>3754.07</v>
      </c>
      <c r="Z97" s="17"/>
      <c r="AA97" s="17"/>
      <c r="AB97" s="17"/>
      <c r="AC97" s="17"/>
      <c r="AD97" s="17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</row>
    <row r="98" spans="1:101" s="3" customFormat="1" ht="12.75">
      <c r="A98" s="287" t="s">
        <v>110</v>
      </c>
      <c r="B98" s="316"/>
      <c r="C98" s="317"/>
      <c r="D98" s="228">
        <f>SUM(D93:D97)</f>
        <v>3800.42</v>
      </c>
      <c r="E98" s="201">
        <f>SUM(E93:E97)</f>
        <v>3800.42</v>
      </c>
      <c r="F98" s="229"/>
      <c r="G98" s="229"/>
      <c r="H98" s="229"/>
      <c r="I98" s="229"/>
      <c r="J98" s="229"/>
      <c r="K98" s="229"/>
      <c r="L98" s="218"/>
      <c r="M98" s="260">
        <f>SUM(M93:M97)</f>
        <v>3800.42</v>
      </c>
      <c r="N98" s="260">
        <f>SUM(N93:N97)</f>
        <v>3800.42</v>
      </c>
      <c r="O98" s="260"/>
      <c r="P98" s="260">
        <f>SUM(P93:P97)</f>
        <v>0</v>
      </c>
      <c r="Q98" s="260">
        <f>SUM(Q93:Q97)</f>
        <v>932.63</v>
      </c>
      <c r="R98" s="260">
        <f>SUM(R93:R97)</f>
        <v>2492.8999999999996</v>
      </c>
      <c r="S98" s="260">
        <f>SUM(S93:S97)</f>
        <v>374.89</v>
      </c>
      <c r="T98" s="218"/>
      <c r="U98" s="218"/>
      <c r="V98" s="277">
        <f>SUM(V93:V97)</f>
        <v>917.5</v>
      </c>
      <c r="W98" s="219"/>
      <c r="X98" s="257">
        <f>SUM(X93:X97)</f>
        <v>4399.32</v>
      </c>
      <c r="Y98" s="34"/>
      <c r="Z98" s="33"/>
      <c r="AA98" s="17"/>
      <c r="AB98" s="17"/>
      <c r="AC98" s="17"/>
      <c r="AD98" s="17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</row>
    <row r="99" spans="1:101" s="3" customFormat="1" ht="18.75" customHeight="1">
      <c r="A99" s="265" t="s">
        <v>54</v>
      </c>
      <c r="B99" s="54"/>
      <c r="C99" s="312" t="s">
        <v>104</v>
      </c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Z99" s="17"/>
      <c r="AA99" s="17"/>
      <c r="AB99" s="17"/>
      <c r="AC99" s="17"/>
      <c r="AD99" s="17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</row>
    <row r="100" spans="1:101" s="3" customFormat="1" ht="57" customHeight="1">
      <c r="A100" s="265" t="s">
        <v>55</v>
      </c>
      <c r="B100" s="272" t="s">
        <v>155</v>
      </c>
      <c r="C100" s="100" t="s">
        <v>197</v>
      </c>
      <c r="D100" s="275">
        <v>705.9</v>
      </c>
      <c r="E100" s="275">
        <v>705.9</v>
      </c>
      <c r="F100" s="161"/>
      <c r="G100" s="161"/>
      <c r="H100" s="161"/>
      <c r="I100" s="161"/>
      <c r="J100" s="161"/>
      <c r="K100" s="161"/>
      <c r="L100" s="161"/>
      <c r="M100" s="275">
        <v>705.9</v>
      </c>
      <c r="N100" s="275">
        <v>705.9</v>
      </c>
      <c r="O100" s="161"/>
      <c r="P100" s="278">
        <v>176.47</v>
      </c>
      <c r="Q100" s="275">
        <v>176.48</v>
      </c>
      <c r="R100" s="275">
        <v>176.47</v>
      </c>
      <c r="S100" s="275">
        <v>176.48</v>
      </c>
      <c r="T100" s="102"/>
      <c r="U100" s="162">
        <v>71</v>
      </c>
      <c r="V100" s="102"/>
      <c r="W100" s="102"/>
      <c r="X100" s="102"/>
      <c r="Z100" s="17"/>
      <c r="AA100" s="17"/>
      <c r="AB100" s="17"/>
      <c r="AC100" s="17"/>
      <c r="AD100" s="17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</row>
    <row r="101" spans="1:101" s="3" customFormat="1" ht="15" customHeight="1">
      <c r="A101" s="287" t="s">
        <v>111</v>
      </c>
      <c r="B101" s="288"/>
      <c r="C101" s="289"/>
      <c r="D101" s="230">
        <f>SUM(D100:D100)</f>
        <v>705.9</v>
      </c>
      <c r="E101" s="230">
        <f>SUM(E100:E100)</f>
        <v>705.9</v>
      </c>
      <c r="F101" s="254">
        <v>0</v>
      </c>
      <c r="G101" s="255"/>
      <c r="H101" s="255"/>
      <c r="I101" s="255"/>
      <c r="J101" s="255"/>
      <c r="K101" s="255"/>
      <c r="L101" s="221"/>
      <c r="M101" s="230">
        <f aca="true" t="shared" si="1" ref="M101:S101">SUM(M100:M100)</f>
        <v>705.9</v>
      </c>
      <c r="N101" s="230">
        <f t="shared" si="1"/>
        <v>705.9</v>
      </c>
      <c r="O101" s="220">
        <f t="shared" si="1"/>
        <v>0</v>
      </c>
      <c r="P101" s="220">
        <f t="shared" si="1"/>
        <v>176.47</v>
      </c>
      <c r="Q101" s="220">
        <f t="shared" si="1"/>
        <v>176.48</v>
      </c>
      <c r="R101" s="220">
        <f t="shared" si="1"/>
        <v>176.47</v>
      </c>
      <c r="S101" s="220">
        <f t="shared" si="1"/>
        <v>176.48</v>
      </c>
      <c r="T101" s="253"/>
      <c r="U101" s="253"/>
      <c r="V101" s="253"/>
      <c r="W101" s="117"/>
      <c r="X101" s="117"/>
      <c r="Y101" s="34"/>
      <c r="Z101" s="33"/>
      <c r="AA101" s="33"/>
      <c r="AB101" s="33"/>
      <c r="AC101" s="33"/>
      <c r="AD101" s="33"/>
      <c r="AE101" s="34"/>
      <c r="AF101" s="34"/>
      <c r="AG101" s="34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</row>
    <row r="102" spans="1:101" s="3" customFormat="1" ht="13.5" customHeight="1">
      <c r="A102" s="147" t="s">
        <v>70</v>
      </c>
      <c r="B102" s="293" t="s">
        <v>112</v>
      </c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5"/>
      <c r="Y102" s="34"/>
      <c r="Z102" s="33"/>
      <c r="AA102" s="33"/>
      <c r="AB102" s="33"/>
      <c r="AC102" s="33"/>
      <c r="AD102" s="33"/>
      <c r="AE102" s="34"/>
      <c r="AF102" s="34"/>
      <c r="AG102" s="34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</row>
    <row r="103" spans="1:101" s="3" customFormat="1" ht="15" customHeight="1">
      <c r="A103" s="147" t="s">
        <v>56</v>
      </c>
      <c r="B103" s="203"/>
      <c r="C103" s="89"/>
      <c r="D103" s="247"/>
      <c r="E103" s="247"/>
      <c r="F103" s="215" t="s">
        <v>21</v>
      </c>
      <c r="G103" s="215" t="s">
        <v>21</v>
      </c>
      <c r="H103" s="215" t="s">
        <v>21</v>
      </c>
      <c r="I103" s="215" t="s">
        <v>21</v>
      </c>
      <c r="J103" s="215" t="s">
        <v>21</v>
      </c>
      <c r="K103" s="215" t="s">
        <v>20</v>
      </c>
      <c r="L103" s="216" t="s">
        <v>20</v>
      </c>
      <c r="M103" s="243"/>
      <c r="N103" s="214"/>
      <c r="O103" s="247"/>
      <c r="P103" s="247"/>
      <c r="Q103" s="247"/>
      <c r="R103" s="247"/>
      <c r="S103" s="247"/>
      <c r="T103" s="43"/>
      <c r="U103" s="247"/>
      <c r="V103" s="43"/>
      <c r="W103" s="91"/>
      <c r="X103" s="91"/>
      <c r="Y103" s="34"/>
      <c r="Z103" s="33"/>
      <c r="AA103" s="33"/>
      <c r="AB103" s="33"/>
      <c r="AC103" s="33"/>
      <c r="AD103" s="33"/>
      <c r="AE103" s="34"/>
      <c r="AF103" s="34"/>
      <c r="AG103" s="34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</row>
    <row r="104" spans="1:101" s="3" customFormat="1" ht="12.75">
      <c r="A104" s="287" t="s">
        <v>127</v>
      </c>
      <c r="B104" s="288"/>
      <c r="C104" s="289"/>
      <c r="D104" s="195"/>
      <c r="E104" s="195"/>
      <c r="F104" s="227"/>
      <c r="G104" s="227"/>
      <c r="H104" s="227"/>
      <c r="I104" s="227"/>
      <c r="J104" s="227"/>
      <c r="K104" s="227"/>
      <c r="L104" s="195"/>
      <c r="M104" s="195"/>
      <c r="N104" s="195"/>
      <c r="O104" s="195"/>
      <c r="P104" s="195"/>
      <c r="Q104" s="155"/>
      <c r="R104" s="195"/>
      <c r="S104" s="195"/>
      <c r="T104" s="24"/>
      <c r="U104" s="24"/>
      <c r="V104" s="24"/>
      <c r="W104" s="45"/>
      <c r="X104" s="45"/>
      <c r="Y104" s="34"/>
      <c r="Z104" s="33"/>
      <c r="AA104" s="33"/>
      <c r="AB104" s="33"/>
      <c r="AC104" s="33"/>
      <c r="AD104" s="33"/>
      <c r="AE104" s="34"/>
      <c r="AF104" s="34"/>
      <c r="AG104" s="34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</row>
    <row r="105" spans="1:101" s="3" customFormat="1" ht="15.75" customHeight="1">
      <c r="A105" s="147" t="s">
        <v>57</v>
      </c>
      <c r="B105" s="290" t="s">
        <v>113</v>
      </c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2"/>
      <c r="Y105" s="34"/>
      <c r="Z105" s="33"/>
      <c r="AA105" s="33"/>
      <c r="AB105" s="33"/>
      <c r="AC105" s="33"/>
      <c r="AD105" s="33"/>
      <c r="AE105" s="34"/>
      <c r="AF105" s="34"/>
      <c r="AG105" s="34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</row>
    <row r="106" spans="1:101" s="3" customFormat="1" ht="12" customHeight="1">
      <c r="A106" s="147" t="s">
        <v>58</v>
      </c>
      <c r="B106" s="178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193"/>
      <c r="V106" s="89"/>
      <c r="W106" s="89"/>
      <c r="X106" s="89"/>
      <c r="Y106" s="34"/>
      <c r="Z106" s="33"/>
      <c r="AA106" s="33"/>
      <c r="AB106" s="33"/>
      <c r="AC106" s="33"/>
      <c r="AD106" s="33"/>
      <c r="AE106" s="34"/>
      <c r="AF106" s="34"/>
      <c r="AG106" s="34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</row>
    <row r="107" spans="1:101" s="3" customFormat="1" ht="12.75">
      <c r="A107" s="147" t="s">
        <v>58</v>
      </c>
      <c r="B107" s="89"/>
      <c r="C107" s="89"/>
      <c r="D107" s="157"/>
      <c r="E107" s="157"/>
      <c r="F107" s="90" t="s">
        <v>21</v>
      </c>
      <c r="G107" s="90" t="s">
        <v>21</v>
      </c>
      <c r="H107" s="90" t="s">
        <v>21</v>
      </c>
      <c r="I107" s="90" t="s">
        <v>21</v>
      </c>
      <c r="J107" s="90" t="s">
        <v>21</v>
      </c>
      <c r="K107" s="90" t="s">
        <v>20</v>
      </c>
      <c r="L107" s="43" t="s">
        <v>20</v>
      </c>
      <c r="M107" s="89"/>
      <c r="N107" s="89"/>
      <c r="O107" s="89"/>
      <c r="P107" s="89"/>
      <c r="Q107" s="89"/>
      <c r="R107" s="89"/>
      <c r="S107" s="89"/>
      <c r="T107" s="43"/>
      <c r="U107" s="43"/>
      <c r="V107" s="43"/>
      <c r="W107" s="91"/>
      <c r="X107" s="91"/>
      <c r="Y107" s="34"/>
      <c r="Z107" s="33"/>
      <c r="AA107" s="33"/>
      <c r="AB107" s="33"/>
      <c r="AC107" s="33"/>
      <c r="AD107" s="33"/>
      <c r="AE107" s="34"/>
      <c r="AF107" s="34"/>
      <c r="AG107" s="34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</row>
    <row r="108" spans="1:101" s="3" customFormat="1" ht="12.75">
      <c r="A108" s="287" t="s">
        <v>128</v>
      </c>
      <c r="B108" s="288"/>
      <c r="C108" s="289"/>
      <c r="D108" s="155"/>
      <c r="E108" s="155"/>
      <c r="F108" s="196"/>
      <c r="G108" s="62"/>
      <c r="H108" s="62"/>
      <c r="I108" s="62"/>
      <c r="J108" s="62"/>
      <c r="K108" s="62"/>
      <c r="L108" s="36"/>
      <c r="M108" s="155"/>
      <c r="N108" s="111"/>
      <c r="O108" s="111"/>
      <c r="P108" s="112"/>
      <c r="Q108" s="111"/>
      <c r="R108" s="111"/>
      <c r="S108" s="159"/>
      <c r="T108" s="24"/>
      <c r="U108" s="24"/>
      <c r="V108" s="24"/>
      <c r="W108" s="45"/>
      <c r="X108" s="45"/>
      <c r="Y108" s="34"/>
      <c r="Z108" s="33"/>
      <c r="AA108" s="33"/>
      <c r="AB108" s="33"/>
      <c r="AC108" s="33"/>
      <c r="AD108" s="33"/>
      <c r="AE108" s="34"/>
      <c r="AF108" s="34"/>
      <c r="AG108" s="34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</row>
    <row r="109" spans="1:101" s="3" customFormat="1" ht="12.75">
      <c r="A109" s="150" t="s">
        <v>72</v>
      </c>
      <c r="B109" s="68"/>
      <c r="C109" s="290" t="s">
        <v>86</v>
      </c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2"/>
      <c r="Z109" s="17"/>
      <c r="AA109" s="17"/>
      <c r="AB109" s="17"/>
      <c r="AC109" s="17"/>
      <c r="AD109" s="17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</row>
    <row r="110" spans="1:101" s="3" customFormat="1" ht="13.5" customHeight="1">
      <c r="A110" s="150" t="s">
        <v>59</v>
      </c>
      <c r="B110" s="202"/>
      <c r="C110" s="197"/>
      <c r="D110" s="241"/>
      <c r="E110" s="242"/>
      <c r="F110" s="163"/>
      <c r="G110" s="174"/>
      <c r="H110" s="174"/>
      <c r="I110" s="174"/>
      <c r="J110" s="174"/>
      <c r="K110" s="174"/>
      <c r="L110" s="174"/>
      <c r="M110" s="174"/>
      <c r="N110" s="174"/>
      <c r="O110" s="51"/>
      <c r="P110" s="164"/>
      <c r="Q110" s="164"/>
      <c r="R110" s="237"/>
      <c r="S110" s="237"/>
      <c r="T110" s="134"/>
      <c r="U110" s="188"/>
      <c r="V110" s="134"/>
      <c r="W110" s="131"/>
      <c r="X110" s="131"/>
      <c r="Z110" s="17"/>
      <c r="AA110" s="17"/>
      <c r="AB110" s="17"/>
      <c r="AC110" s="17"/>
      <c r="AD110" s="17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</row>
    <row r="111" spans="1:101" s="3" customFormat="1" ht="13.5" customHeight="1">
      <c r="A111" s="299" t="s">
        <v>114</v>
      </c>
      <c r="B111" s="323"/>
      <c r="C111" s="323"/>
      <c r="D111" s="155"/>
      <c r="E111" s="167"/>
      <c r="F111" s="111"/>
      <c r="G111" s="133"/>
      <c r="H111" s="133"/>
      <c r="I111" s="133"/>
      <c r="J111" s="133"/>
      <c r="K111" s="133"/>
      <c r="L111" s="133"/>
      <c r="M111" s="111"/>
      <c r="N111" s="115"/>
      <c r="O111" s="115"/>
      <c r="P111" s="115"/>
      <c r="Q111" s="112"/>
      <c r="R111" s="111"/>
      <c r="S111" s="111"/>
      <c r="T111" s="111"/>
      <c r="U111" s="112"/>
      <c r="V111" s="111"/>
      <c r="W111" s="132"/>
      <c r="X111" s="132"/>
      <c r="Y111" s="34"/>
      <c r="Z111" s="33"/>
      <c r="AA111" s="33"/>
      <c r="AB111" s="33"/>
      <c r="AC111" s="33"/>
      <c r="AD111" s="17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</row>
    <row r="112" spans="1:101" s="3" customFormat="1" ht="12.75">
      <c r="A112" s="151" t="s">
        <v>73</v>
      </c>
      <c r="B112" s="63"/>
      <c r="C112" s="284" t="s">
        <v>87</v>
      </c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6"/>
      <c r="X112" s="51"/>
      <c r="Z112" s="17"/>
      <c r="AA112" s="17"/>
      <c r="AB112" s="17"/>
      <c r="AC112" s="17"/>
      <c r="AD112" s="17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</row>
    <row r="113" spans="1:101" s="3" customFormat="1" ht="14.25" customHeight="1">
      <c r="A113" s="145" t="s">
        <v>74</v>
      </c>
      <c r="B113" s="64"/>
      <c r="C113" s="47"/>
      <c r="D113" s="47"/>
      <c r="E113" s="10" t="s">
        <v>20</v>
      </c>
      <c r="F113" s="22" t="s">
        <v>21</v>
      </c>
      <c r="G113" s="22" t="s">
        <v>21</v>
      </c>
      <c r="H113" s="22" t="s">
        <v>21</v>
      </c>
      <c r="I113" s="22" t="s">
        <v>21</v>
      </c>
      <c r="J113" s="22" t="s">
        <v>21</v>
      </c>
      <c r="K113" s="22" t="s">
        <v>20</v>
      </c>
      <c r="L113" s="10" t="s">
        <v>20</v>
      </c>
      <c r="M113" s="10" t="s">
        <v>20</v>
      </c>
      <c r="N113" s="48"/>
      <c r="O113" s="48"/>
      <c r="P113" s="47"/>
      <c r="Q113" s="47"/>
      <c r="R113" s="47"/>
      <c r="S113" s="47"/>
      <c r="T113" s="10"/>
      <c r="U113" s="10"/>
      <c r="V113" s="10"/>
      <c r="W113" s="51"/>
      <c r="X113" s="51"/>
      <c r="Z113" s="17"/>
      <c r="AA113" s="17"/>
      <c r="AB113" s="17"/>
      <c r="AC113" s="17"/>
      <c r="AD113" s="17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</row>
    <row r="114" spans="1:101" s="3" customFormat="1" ht="12.75">
      <c r="A114" s="287" t="s">
        <v>115</v>
      </c>
      <c r="B114" s="288"/>
      <c r="C114" s="289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5"/>
      <c r="P114" s="39"/>
      <c r="Q114" s="39"/>
      <c r="R114" s="39"/>
      <c r="S114" s="39"/>
      <c r="T114" s="24"/>
      <c r="U114" s="24"/>
      <c r="V114" s="45"/>
      <c r="W114" s="45"/>
      <c r="X114" s="45"/>
      <c r="Y114" s="34"/>
      <c r="Z114" s="33"/>
      <c r="AA114" s="33"/>
      <c r="AB114" s="33"/>
      <c r="AC114" s="33"/>
      <c r="AD114" s="17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</row>
    <row r="115" spans="1:101" s="3" customFormat="1" ht="12.75">
      <c r="A115" s="299" t="s">
        <v>116</v>
      </c>
      <c r="B115" s="299"/>
      <c r="C115" s="299"/>
      <c r="D115" s="24"/>
      <c r="E115" s="24"/>
      <c r="F115" s="61"/>
      <c r="G115" s="61"/>
      <c r="H115" s="61"/>
      <c r="I115" s="61"/>
      <c r="J115" s="61"/>
      <c r="K115" s="62"/>
      <c r="L115" s="24"/>
      <c r="M115" s="24"/>
      <c r="N115" s="25"/>
      <c r="O115" s="25"/>
      <c r="P115" s="98"/>
      <c r="Q115" s="39"/>
      <c r="R115" s="39"/>
      <c r="S115" s="39"/>
      <c r="T115" s="45"/>
      <c r="U115" s="45"/>
      <c r="V115" s="45"/>
      <c r="W115" s="45"/>
      <c r="X115" s="45"/>
      <c r="Y115" s="34"/>
      <c r="Z115" s="33"/>
      <c r="AA115" s="33"/>
      <c r="AB115" s="33"/>
      <c r="AC115" s="33"/>
      <c r="AD115" s="33"/>
      <c r="AE115" s="34"/>
      <c r="AF115" s="34"/>
      <c r="AG115" s="34"/>
      <c r="AH115" s="34"/>
      <c r="AI115" s="34"/>
      <c r="AJ115" s="34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</row>
    <row r="116" spans="1:101" s="3" customFormat="1" ht="15.75" customHeight="1">
      <c r="A116" s="299" t="s">
        <v>117</v>
      </c>
      <c r="B116" s="299"/>
      <c r="C116" s="299"/>
      <c r="D116" s="230">
        <f>SUM(D98+D108+D104+D111+D101)</f>
        <v>4506.32</v>
      </c>
      <c r="E116" s="230">
        <f>SUM(E111+E101+E108+E98+E104)</f>
        <v>4506.32</v>
      </c>
      <c r="F116" s="221">
        <f>SUM(F111+F108+F98+F101+F104)</f>
        <v>0</v>
      </c>
      <c r="G116" s="222"/>
      <c r="H116" s="222"/>
      <c r="I116" s="222"/>
      <c r="J116" s="223"/>
      <c r="K116" s="222"/>
      <c r="L116" s="222"/>
      <c r="M116" s="248">
        <f>SUM(M111+M101+M98+M108+M104)</f>
        <v>4506.32</v>
      </c>
      <c r="N116" s="220">
        <f>SUM(N98+N108+N111+N104+N101)</f>
        <v>4506.32</v>
      </c>
      <c r="O116" s="220">
        <f>SUM(O111+O101+O98+O108+O104)</f>
        <v>0</v>
      </c>
      <c r="P116" s="220">
        <f>SUM(P101+P111+P108+P98+P104)</f>
        <v>176.47</v>
      </c>
      <c r="Q116" s="220">
        <f>SUM(Q101+Q111+Q108+Q98+Q104)</f>
        <v>1109.11</v>
      </c>
      <c r="R116" s="220">
        <f>SUM(R101+R111+R98+R108+R104)</f>
        <v>2669.3699999999994</v>
      </c>
      <c r="S116" s="220">
        <f>SUM(S101+S111+S108+S98+S104)</f>
        <v>551.37</v>
      </c>
      <c r="T116" s="224"/>
      <c r="U116" s="224"/>
      <c r="V116" s="221">
        <f>SUM(V98)</f>
        <v>917.5</v>
      </c>
      <c r="W116" s="221"/>
      <c r="X116" s="221">
        <f>SUM(X98)</f>
        <v>4399.32</v>
      </c>
      <c r="Y116" s="34"/>
      <c r="Z116" s="33"/>
      <c r="AA116" s="33"/>
      <c r="AB116" s="33"/>
      <c r="AC116" s="33"/>
      <c r="AD116" s="33"/>
      <c r="AE116" s="34"/>
      <c r="AF116" s="34"/>
      <c r="AG116" s="34"/>
      <c r="AH116" s="34"/>
      <c r="AI116" s="34"/>
      <c r="AJ116" s="34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</row>
    <row r="117" spans="1:101" s="3" customFormat="1" ht="24.75" customHeight="1" thickBot="1">
      <c r="A117" s="303" t="s">
        <v>118</v>
      </c>
      <c r="B117" s="304"/>
      <c r="C117" s="305"/>
      <c r="D117" s="230">
        <f>SUM(D72+D116)</f>
        <v>8521.72</v>
      </c>
      <c r="E117" s="230">
        <f>SUM(E72+E116)</f>
        <v>8521.72</v>
      </c>
      <c r="F117" s="225">
        <f>SUM(F116+F72)</f>
        <v>0</v>
      </c>
      <c r="G117" s="226"/>
      <c r="H117" s="226"/>
      <c r="I117" s="226"/>
      <c r="J117" s="225"/>
      <c r="K117" s="226"/>
      <c r="L117" s="222"/>
      <c r="M117" s="248">
        <f aca="true" t="shared" si="2" ref="M117:S117">SUM(M72+M116)</f>
        <v>8521.72</v>
      </c>
      <c r="N117" s="220">
        <f t="shared" si="2"/>
        <v>8499.22</v>
      </c>
      <c r="O117" s="248">
        <f t="shared" si="2"/>
        <v>22.5</v>
      </c>
      <c r="P117" s="220">
        <f t="shared" si="2"/>
        <v>308.41999999999996</v>
      </c>
      <c r="Q117" s="220">
        <f t="shared" si="2"/>
        <v>1667.27</v>
      </c>
      <c r="R117" s="220">
        <f t="shared" si="2"/>
        <v>4256.3099999999995</v>
      </c>
      <c r="S117" s="220">
        <f t="shared" si="2"/>
        <v>2289.72</v>
      </c>
      <c r="T117" s="224"/>
      <c r="U117" s="224"/>
      <c r="V117" s="263">
        <f>SUM(V58+V116)</f>
        <v>985.99</v>
      </c>
      <c r="W117" s="221"/>
      <c r="X117" s="221">
        <f>SUM(X72+X116)</f>
        <v>4727.719999999999</v>
      </c>
      <c r="Y117" s="34"/>
      <c r="Z117" s="33"/>
      <c r="AA117" s="33"/>
      <c r="AB117" s="33"/>
      <c r="AC117" s="33"/>
      <c r="AD117" s="33"/>
      <c r="AE117" s="34"/>
      <c r="AF117" s="34"/>
      <c r="AG117" s="34"/>
      <c r="AH117" s="34"/>
      <c r="AI117" s="34"/>
      <c r="AJ117" s="34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</row>
    <row r="118" spans="1:101" s="3" customFormat="1" ht="12.75" customHeight="1">
      <c r="A118" s="301" t="s">
        <v>130</v>
      </c>
      <c r="B118" s="301"/>
      <c r="C118" s="301"/>
      <c r="D118" s="301"/>
      <c r="E118" s="301"/>
      <c r="F118" s="72"/>
      <c r="G118" s="72"/>
      <c r="H118" s="72"/>
      <c r="J118" s="73"/>
      <c r="K118" s="302"/>
      <c r="L118" s="302"/>
      <c r="M118" s="302"/>
      <c r="N118" s="302"/>
      <c r="O118" s="302"/>
      <c r="P118" s="74"/>
      <c r="Q118" s="74"/>
      <c r="R118" s="74"/>
      <c r="S118" s="74"/>
      <c r="T118" s="74"/>
      <c r="U118" s="74"/>
      <c r="V118" s="74"/>
      <c r="W118" s="75"/>
      <c r="Z118" s="17"/>
      <c r="AA118" s="17"/>
      <c r="AB118" s="17"/>
      <c r="AC118" s="17"/>
      <c r="AD118" s="17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</row>
    <row r="119" spans="1:101" s="3" customFormat="1" ht="14.25" customHeight="1">
      <c r="A119" s="306" t="s">
        <v>199</v>
      </c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7"/>
      <c r="M119" s="307"/>
      <c r="N119" s="307"/>
      <c r="O119" s="307"/>
      <c r="P119" s="307"/>
      <c r="Q119" s="307"/>
      <c r="R119" s="74"/>
      <c r="S119" s="74"/>
      <c r="T119" s="74"/>
      <c r="U119" s="74"/>
      <c r="V119" s="74"/>
      <c r="W119" s="75"/>
      <c r="Z119" s="17"/>
      <c r="AA119" s="17"/>
      <c r="AB119" s="17"/>
      <c r="AC119" s="17"/>
      <c r="AD119" s="17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</row>
    <row r="120" spans="1:101" s="3" customFormat="1" ht="12.75" customHeight="1">
      <c r="A120" s="306" t="s">
        <v>131</v>
      </c>
      <c r="B120" s="306"/>
      <c r="C120" s="306"/>
      <c r="D120" s="306"/>
      <c r="E120" s="306"/>
      <c r="F120" s="306"/>
      <c r="G120" s="306"/>
      <c r="H120" s="306"/>
      <c r="I120" s="306"/>
      <c r="J120" s="306"/>
      <c r="K120" s="308"/>
      <c r="L120" s="308"/>
      <c r="M120" s="308"/>
      <c r="N120" s="308"/>
      <c r="O120" s="308"/>
      <c r="P120" s="308"/>
      <c r="Q120" s="74"/>
      <c r="R120" s="74"/>
      <c r="S120" s="74"/>
      <c r="T120" s="74"/>
      <c r="U120" s="74"/>
      <c r="V120" s="74"/>
      <c r="W120" s="75"/>
      <c r="Z120" s="17"/>
      <c r="AA120" s="17"/>
      <c r="AB120" s="17"/>
      <c r="AC120" s="17"/>
      <c r="AD120" s="17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</row>
    <row r="121" spans="1:101" s="3" customFormat="1" ht="12.75">
      <c r="A121" s="300" t="s">
        <v>132</v>
      </c>
      <c r="B121" s="300"/>
      <c r="C121" s="300"/>
      <c r="D121" s="300"/>
      <c r="E121" s="300"/>
      <c r="F121" s="300"/>
      <c r="Z121" s="17"/>
      <c r="AA121" s="17"/>
      <c r="AB121" s="17"/>
      <c r="AC121" s="17"/>
      <c r="AD121" s="17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</row>
    <row r="122" spans="1:101" s="3" customFormat="1" ht="15" customHeight="1">
      <c r="A122" s="86" t="s">
        <v>68</v>
      </c>
      <c r="B122" s="86"/>
      <c r="C122" s="86"/>
      <c r="D122" s="189"/>
      <c r="E122" s="189"/>
      <c r="F122" s="189"/>
      <c r="G122" s="86"/>
      <c r="H122" s="86"/>
      <c r="I122" s="190"/>
      <c r="J122" s="190"/>
      <c r="K122" s="191"/>
      <c r="L122" s="191"/>
      <c r="M122" s="192"/>
      <c r="N122" s="192"/>
      <c r="O122" s="192"/>
      <c r="Z122" s="17"/>
      <c r="AA122" s="17"/>
      <c r="AB122" s="17"/>
      <c r="AC122" s="17"/>
      <c r="AD122" s="17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</row>
    <row r="123" spans="1:101" s="3" customFormat="1" ht="19.5" customHeight="1">
      <c r="A123" s="1"/>
      <c r="B123" s="2"/>
      <c r="E123" s="94" t="s">
        <v>60</v>
      </c>
      <c r="F123" s="94"/>
      <c r="G123" s="94"/>
      <c r="I123" s="92" t="s">
        <v>67</v>
      </c>
      <c r="J123" s="92"/>
      <c r="K123" s="92"/>
      <c r="L123" s="92"/>
      <c r="M123" s="5"/>
      <c r="Z123" s="17"/>
      <c r="AA123" s="17"/>
      <c r="AB123" s="17"/>
      <c r="AC123" s="17"/>
      <c r="AD123" s="17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</row>
    <row r="124" spans="1:101" s="3" customFormat="1" ht="12.75" hidden="1">
      <c r="A124" s="1"/>
      <c r="B124" s="2"/>
      <c r="Z124" s="17"/>
      <c r="AA124" s="17"/>
      <c r="AB124" s="17"/>
      <c r="AC124" s="17"/>
      <c r="AD124" s="17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</row>
  </sheetData>
  <sheetProtection/>
  <mergeCells count="105">
    <mergeCell ref="A86:C86"/>
    <mergeCell ref="C14:X14"/>
    <mergeCell ref="X9:X12"/>
    <mergeCell ref="K9:K12"/>
    <mergeCell ref="L9:L12"/>
    <mergeCell ref="M9:M12"/>
    <mergeCell ref="N9:O9"/>
    <mergeCell ref="N10:N12"/>
    <mergeCell ref="C16:X16"/>
    <mergeCell ref="A32:C32"/>
    <mergeCell ref="A18:C18"/>
    <mergeCell ref="V18:X18"/>
    <mergeCell ref="C19:X19"/>
    <mergeCell ref="A29:C29"/>
    <mergeCell ref="C25:X25"/>
    <mergeCell ref="A26:C26"/>
    <mergeCell ref="C27:X27"/>
    <mergeCell ref="A24:C24"/>
    <mergeCell ref="C30:X30"/>
    <mergeCell ref="C84:X84"/>
    <mergeCell ref="E11:E12"/>
    <mergeCell ref="F11:F12"/>
    <mergeCell ref="G11:G12"/>
    <mergeCell ref="H11:H12"/>
    <mergeCell ref="C22:X22"/>
    <mergeCell ref="I11:J11"/>
    <mergeCell ref="A21:C21"/>
    <mergeCell ref="O10:O12"/>
    <mergeCell ref="Q2:X2"/>
    <mergeCell ref="A7:U7"/>
    <mergeCell ref="A8:X8"/>
    <mergeCell ref="I3:L3"/>
    <mergeCell ref="B3:E3"/>
    <mergeCell ref="A6:X6"/>
    <mergeCell ref="A5:X5"/>
    <mergeCell ref="O3:U3"/>
    <mergeCell ref="Z9:Z12"/>
    <mergeCell ref="P9:S9"/>
    <mergeCell ref="T9:T12"/>
    <mergeCell ref="U9:U12"/>
    <mergeCell ref="P10:P12"/>
    <mergeCell ref="Q10:Q12"/>
    <mergeCell ref="R10:R12"/>
    <mergeCell ref="S10:S12"/>
    <mergeCell ref="V9:V12"/>
    <mergeCell ref="W9:W12"/>
    <mergeCell ref="A33:C33"/>
    <mergeCell ref="C34:X34"/>
    <mergeCell ref="C35:X35"/>
    <mergeCell ref="A37:C37"/>
    <mergeCell ref="A9:A12"/>
    <mergeCell ref="B9:B12"/>
    <mergeCell ref="C9:C12"/>
    <mergeCell ref="D9:J9"/>
    <mergeCell ref="D10:D12"/>
    <mergeCell ref="E10:J10"/>
    <mergeCell ref="A58:C58"/>
    <mergeCell ref="C59:X59"/>
    <mergeCell ref="A61:C61"/>
    <mergeCell ref="B45:S45"/>
    <mergeCell ref="C38:X38"/>
    <mergeCell ref="A41:C41"/>
    <mergeCell ref="C42:X42"/>
    <mergeCell ref="A44:C44"/>
    <mergeCell ref="C68:S68"/>
    <mergeCell ref="A70:C70"/>
    <mergeCell ref="C62:X62"/>
    <mergeCell ref="A64:C64"/>
    <mergeCell ref="C65:X65"/>
    <mergeCell ref="A67:C67"/>
    <mergeCell ref="A71:C71"/>
    <mergeCell ref="A72:C72"/>
    <mergeCell ref="C73:X73"/>
    <mergeCell ref="A111:C111"/>
    <mergeCell ref="C75:X75"/>
    <mergeCell ref="A77:C77"/>
    <mergeCell ref="A80:C80"/>
    <mergeCell ref="C78:X78"/>
    <mergeCell ref="B81:X81"/>
    <mergeCell ref="A83:C83"/>
    <mergeCell ref="C91:X91"/>
    <mergeCell ref="C87:W87"/>
    <mergeCell ref="C99:X99"/>
    <mergeCell ref="A101:C101"/>
    <mergeCell ref="C92:X92"/>
    <mergeCell ref="A98:C98"/>
    <mergeCell ref="A89:C89"/>
    <mergeCell ref="A115:C115"/>
    <mergeCell ref="A121:F121"/>
    <mergeCell ref="A118:E118"/>
    <mergeCell ref="K118:O118"/>
    <mergeCell ref="A116:C116"/>
    <mergeCell ref="A117:C117"/>
    <mergeCell ref="A119:Q119"/>
    <mergeCell ref="A120:P120"/>
    <mergeCell ref="B15:Y15"/>
    <mergeCell ref="B74:X74"/>
    <mergeCell ref="C112:W112"/>
    <mergeCell ref="A114:C114"/>
    <mergeCell ref="C109:X109"/>
    <mergeCell ref="B102:X102"/>
    <mergeCell ref="B105:X105"/>
    <mergeCell ref="A108:C108"/>
    <mergeCell ref="A90:C90"/>
    <mergeCell ref="A104:C10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85" r:id="rId3"/>
  <rowBreaks count="5" manualBreakCount="5">
    <brk id="24" max="23" man="1"/>
    <brk id="47" max="23" man="1"/>
    <brk id="53" max="23" man="1"/>
    <brk id="72" max="23" man="1"/>
    <brk id="108" max="23" man="1"/>
  </rowBreaks>
  <colBreaks count="1" manualBreakCount="1">
    <brk id="2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2016-08-05T06:31:02Z</cp:lastPrinted>
  <dcterms:created xsi:type="dcterms:W3CDTF">1996-10-08T23:32:33Z</dcterms:created>
  <dcterms:modified xsi:type="dcterms:W3CDTF">2016-08-05T10:13:36Z</dcterms:modified>
  <cp:category/>
  <cp:version/>
  <cp:contentType/>
  <cp:contentStatus/>
</cp:coreProperties>
</file>