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8" windowWidth="12396" windowHeight="9312" tabRatio="328" activeTab="0"/>
  </bookViews>
  <sheets>
    <sheet name="дод 5 (с) " sheetId="1" r:id="rId1"/>
  </sheets>
  <definedNames>
    <definedName name="_xlfn.AGGREGATE" hidden="1">#NAME?</definedName>
    <definedName name="_xlnm.Print_Titles" localSheetId="0">'дод 5 (с) '!$14:$14</definedName>
    <definedName name="_xlnm.Print_Area" localSheetId="0">'дод 5 (с) '!$B$1:$Q$32</definedName>
  </definedNames>
  <calcPr fullCalcOnLoad="1"/>
</workbook>
</file>

<file path=xl/sharedStrings.xml><?xml version="1.0" encoding="utf-8"?>
<sst xmlns="http://schemas.openxmlformats.org/spreadsheetml/2006/main" count="61" uniqueCount="47">
  <si>
    <t>Загальний фонд</t>
  </si>
  <si>
    <t>Спеціальний фонд</t>
  </si>
  <si>
    <t>Разом</t>
  </si>
  <si>
    <t>бюджет розвитку</t>
  </si>
  <si>
    <t>Всього видатків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</si>
  <si>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</si>
  <si>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</si>
  <si>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Код функціональної класифікації видатків та кредитування бюджету</t>
  </si>
  <si>
    <t>1060</t>
  </si>
  <si>
    <t>0490</t>
  </si>
  <si>
    <t>Код програмної класифікації видатків та кредитування місцевих бюджетів</t>
  </si>
  <si>
    <t>Надання кредитів</t>
  </si>
  <si>
    <t>Повернення кредитів</t>
  </si>
  <si>
    <t>Кредитування-всього</t>
  </si>
  <si>
    <t xml:space="preserve">з них </t>
  </si>
  <si>
    <t>грн.</t>
  </si>
  <si>
    <t>Виконавець: Липова С.А.</t>
  </si>
  <si>
    <t xml:space="preserve"> ____________  </t>
  </si>
  <si>
    <t>до  рішення  Сумської  міської  ради</t>
  </si>
  <si>
    <t>8862</t>
  </si>
  <si>
    <t>8860</t>
  </si>
  <si>
    <t>Бюджетні позички  суб'єктам господарювання  та їх повернення</t>
  </si>
  <si>
    <t>1218862</t>
  </si>
  <si>
    <t>1218860</t>
  </si>
  <si>
    <t>1200000</t>
  </si>
  <si>
    <t>1210000</t>
  </si>
  <si>
    <t>1500000</t>
  </si>
  <si>
    <t>1510000</t>
  </si>
  <si>
    <t xml:space="preserve">Надання кредиту </t>
  </si>
  <si>
    <t>Повернення кредиту</t>
  </si>
  <si>
    <t>Повернення кредитів до міського бюджету та розподіл надання кредитів з міського бюджету в 2018 році</t>
  </si>
  <si>
    <t xml:space="preserve">Найменування головного розпорядника, відповідального виконавця, бюджетної програми або напряму видатків
згідно з типовою відомчою/ типовою програмною класифікацією видатків та кредитування мімцевого бюджету (ТПКВКМБ)
</t>
  </si>
  <si>
    <t xml:space="preserve">Код типової програмної класифікації видатків та кредитування місцевих бюджетів (КТПКВКМБ)
</t>
  </si>
  <si>
    <t>Повернення позичок</t>
  </si>
  <si>
    <t>«Про  внесення   змін  та   доповнень</t>
  </si>
  <si>
    <t xml:space="preserve"> до  міського   бюджету  на  2018  рік»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</si>
  <si>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</si>
  <si>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8820</t>
  </si>
  <si>
    <t>1518820</t>
  </si>
  <si>
    <t>1518821</t>
  </si>
  <si>
    <t>1518822</t>
  </si>
  <si>
    <t>8821</t>
  </si>
  <si>
    <t>8822</t>
  </si>
  <si>
    <t>від                   2018  року  №        - МР</t>
  </si>
  <si>
    <t xml:space="preserve">                   Додаток  № 4</t>
  </si>
  <si>
    <t>Сумський  міський голова</t>
  </si>
  <si>
    <t>О.М.Лисенко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</si>
</sst>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[$-FC19]d\ mmmm\ yyyy\ \г\."/>
  </numFmts>
  <fonts count="7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 CYR"/>
      <family val="0"/>
    </font>
    <font>
      <i/>
      <sz val="10"/>
      <name val="Times New Roman Cyr"/>
      <family val="0"/>
    </font>
    <font>
      <b/>
      <sz val="10"/>
      <name val="Times New Roman CYR"/>
      <family val="0"/>
    </font>
    <font>
      <sz val="26"/>
      <name val="Times New Roman"/>
      <family val="1"/>
    </font>
    <font>
      <sz val="22"/>
      <name val="Times New Roman"/>
      <family val="1"/>
    </font>
    <font>
      <sz val="16"/>
      <name val="Times New Roman CYR"/>
      <family val="0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9" fillId="46" borderId="0" applyNumberFormat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47" borderId="9" applyNumberFormat="0" applyAlignment="0" applyProtection="0"/>
    <xf numFmtId="0" fontId="10" fillId="48" borderId="10" applyNumberFormat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6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6" fillId="3" borderId="0" applyNumberFormat="0" applyBorder="0" applyAlignment="0" applyProtection="0"/>
    <xf numFmtId="0" fontId="68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69" fillId="50" borderId="14" applyNumberFormat="0" applyAlignment="0" applyProtection="0"/>
    <xf numFmtId="0" fontId="18" fillId="0" borderId="15" applyNumberFormat="0" applyFill="0" applyAlignment="0" applyProtection="0"/>
    <xf numFmtId="0" fontId="70" fillId="54" borderId="0" applyNumberFormat="0" applyBorder="0" applyAlignment="0" applyProtection="0"/>
    <xf numFmtId="0" fontId="19" fillId="0" borderId="0">
      <alignment/>
      <protection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8" fillId="55" borderId="0" xfId="0" applyNumberFormat="1" applyFont="1" applyFill="1" applyAlignment="1" applyProtection="1">
      <alignment vertical="center"/>
      <protection/>
    </xf>
    <xf numFmtId="0" fontId="28" fillId="55" borderId="0" xfId="0" applyFont="1" applyFill="1" applyAlignment="1">
      <alignment vertical="center"/>
    </xf>
    <xf numFmtId="3" fontId="31" fillId="55" borderId="16" xfId="0" applyNumberFormat="1" applyFont="1" applyFill="1" applyBorder="1" applyAlignment="1" applyProtection="1">
      <alignment vertical="center"/>
      <protection hidden="1"/>
    </xf>
    <xf numFmtId="0" fontId="30" fillId="55" borderId="0" xfId="0" applyFont="1" applyFill="1" applyAlignment="1">
      <alignment vertical="top"/>
    </xf>
    <xf numFmtId="0" fontId="37" fillId="55" borderId="0" xfId="0" applyFont="1" applyFill="1" applyAlignment="1">
      <alignment/>
    </xf>
    <xf numFmtId="0" fontId="27" fillId="55" borderId="0" xfId="0" applyFont="1" applyFill="1" applyBorder="1" applyAlignment="1">
      <alignment vertical="center" textRotation="180"/>
    </xf>
    <xf numFmtId="0" fontId="37" fillId="55" borderId="0" xfId="0" applyFont="1" applyFill="1" applyAlignment="1">
      <alignment horizontal="center"/>
    </xf>
    <xf numFmtId="0" fontId="37" fillId="55" borderId="0" xfId="0" applyFont="1" applyFill="1" applyAlignment="1">
      <alignment/>
    </xf>
    <xf numFmtId="0" fontId="37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25" fillId="55" borderId="0" xfId="0" applyNumberFormat="1" applyFont="1" applyFill="1" applyBorder="1" applyAlignment="1" applyProtection="1">
      <alignment horizontal="center" vertical="center" wrapText="1"/>
      <protection/>
    </xf>
    <xf numFmtId="0" fontId="25" fillId="55" borderId="0" xfId="0" applyNumberFormat="1" applyFont="1" applyFill="1" applyBorder="1" applyAlignment="1" applyProtection="1">
      <alignment vertical="center" wrapText="1"/>
      <protection/>
    </xf>
    <xf numFmtId="3" fontId="36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0" fontId="0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Border="1" applyAlignment="1" applyProtection="1">
      <alignment horizontal="center"/>
      <protection/>
    </xf>
    <xf numFmtId="0" fontId="32" fillId="55" borderId="0" xfId="0" applyNumberFormat="1" applyFont="1" applyFill="1" applyBorder="1" applyAlignment="1" applyProtection="1">
      <alignment vertical="center" wrapText="1"/>
      <protection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  <xf numFmtId="0" fontId="34" fillId="55" borderId="0" xfId="0" applyNumberFormat="1" applyFont="1" applyFill="1" applyBorder="1" applyAlignment="1" applyProtection="1">
      <alignment horizontal="center" vertical="center" wrapText="1"/>
      <protection/>
    </xf>
    <xf numFmtId="3" fontId="27" fillId="55" borderId="0" xfId="0" applyNumberFormat="1" applyFont="1" applyFill="1" applyAlignment="1">
      <alignment horizontal="left" vertical="center"/>
    </xf>
    <xf numFmtId="0" fontId="0" fillId="55" borderId="0" xfId="0" applyFont="1" applyFill="1" applyBorder="1" applyAlignment="1">
      <alignment/>
    </xf>
    <xf numFmtId="3" fontId="30" fillId="55" borderId="0" xfId="0" applyNumberFormat="1" applyFont="1" applyFill="1" applyAlignment="1">
      <alignment horizontal="left"/>
    </xf>
    <xf numFmtId="0" fontId="25" fillId="55" borderId="0" xfId="0" applyFont="1" applyFill="1" applyBorder="1" applyAlignment="1">
      <alignment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0" fillId="55" borderId="0" xfId="0" applyFont="1" applyFill="1" applyBorder="1" applyAlignment="1">
      <alignment horizontal="center"/>
    </xf>
    <xf numFmtId="0" fontId="38" fillId="55" borderId="0" xfId="0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ont="1" applyFill="1" applyAlignment="1">
      <alignment/>
    </xf>
    <xf numFmtId="0" fontId="28" fillId="55" borderId="17" xfId="0" applyNumberFormat="1" applyFont="1" applyFill="1" applyBorder="1" applyAlignment="1" applyProtection="1">
      <alignment/>
      <protection/>
    </xf>
    <xf numFmtId="0" fontId="28" fillId="55" borderId="0" xfId="0" applyFont="1" applyFill="1" applyAlignment="1">
      <alignment/>
    </xf>
    <xf numFmtId="0" fontId="28" fillId="55" borderId="18" xfId="0" applyNumberFormat="1" applyFont="1" applyFill="1" applyBorder="1" applyAlignment="1" applyProtection="1">
      <alignment/>
      <protection/>
    </xf>
    <xf numFmtId="0" fontId="34" fillId="55" borderId="16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NumberFormat="1" applyFont="1" applyFill="1" applyBorder="1" applyAlignment="1" applyProtection="1">
      <alignment/>
      <protection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16" xfId="0" applyNumberFormat="1" applyFont="1" applyFill="1" applyBorder="1" applyAlignment="1" applyProtection="1">
      <alignment horizontal="center" vertical="center" wrapText="1"/>
      <protection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4" fillId="55" borderId="16" xfId="0" applyFont="1" applyFill="1" applyBorder="1" applyAlignment="1">
      <alignment horizontal="left" vertical="center" wrapText="1"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vertical="center" textRotation="180"/>
    </xf>
    <xf numFmtId="0" fontId="0" fillId="55" borderId="0" xfId="0" applyFont="1" applyFill="1" applyAlignment="1">
      <alignment/>
    </xf>
    <xf numFmtId="0" fontId="27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0" fontId="25" fillId="55" borderId="0" xfId="0" applyNumberFormat="1" applyFont="1" applyFill="1" applyAlignment="1" applyProtection="1">
      <alignment horizontal="center"/>
      <protection/>
    </xf>
    <xf numFmtId="0" fontId="25" fillId="55" borderId="0" xfId="0" applyNumberFormat="1" applyFont="1" applyFill="1" applyAlignment="1" applyProtection="1">
      <alignment/>
      <protection/>
    </xf>
    <xf numFmtId="4" fontId="25" fillId="55" borderId="0" xfId="0" applyNumberFormat="1" applyFont="1" applyFill="1" applyAlignment="1" applyProtection="1">
      <alignment/>
      <protection/>
    </xf>
    <xf numFmtId="0" fontId="25" fillId="55" borderId="0" xfId="0" applyFont="1" applyFill="1" applyAlignment="1">
      <alignment/>
    </xf>
    <xf numFmtId="49" fontId="30" fillId="55" borderId="0" xfId="0" applyNumberFormat="1" applyFont="1" applyFill="1" applyBorder="1" applyAlignment="1">
      <alignment vertical="center" wrapText="1"/>
    </xf>
    <xf numFmtId="0" fontId="30" fillId="55" borderId="0" xfId="0" applyFont="1" applyFill="1" applyAlignment="1">
      <alignment/>
    </xf>
    <xf numFmtId="0" fontId="27" fillId="55" borderId="0" xfId="0" applyNumberFormat="1" applyFont="1" applyFill="1" applyAlignment="1" applyProtection="1">
      <alignment/>
      <protection/>
    </xf>
    <xf numFmtId="0" fontId="27" fillId="55" borderId="0" xfId="0" applyFont="1" applyFill="1" applyAlignment="1">
      <alignment/>
    </xf>
    <xf numFmtId="4" fontId="27" fillId="55" borderId="0" xfId="0" applyNumberFormat="1" applyFont="1" applyFill="1" applyAlignment="1">
      <alignment/>
    </xf>
    <xf numFmtId="3" fontId="24" fillId="55" borderId="0" xfId="0" applyNumberFormat="1" applyFont="1" applyFill="1" applyBorder="1" applyAlignment="1">
      <alignment horizontal="center" vertical="center" wrapText="1"/>
    </xf>
    <xf numFmtId="0" fontId="27" fillId="55" borderId="0" xfId="0" applyFont="1" applyFill="1" applyBorder="1" applyAlignment="1">
      <alignment/>
    </xf>
    <xf numFmtId="0" fontId="0" fillId="55" borderId="0" xfId="0" applyFill="1" applyBorder="1" applyAlignment="1">
      <alignment wrapText="1"/>
    </xf>
    <xf numFmtId="0" fontId="27" fillId="55" borderId="19" xfId="0" applyFont="1" applyFill="1" applyBorder="1" applyAlignment="1">
      <alignment horizontal="center" vertical="center"/>
    </xf>
    <xf numFmtId="0" fontId="27" fillId="55" borderId="0" xfId="0" applyFont="1" applyFill="1" applyAlignment="1">
      <alignment/>
    </xf>
    <xf numFmtId="0" fontId="27" fillId="55" borderId="0" xfId="0" applyNumberFormat="1" applyFont="1" applyFill="1" applyBorder="1" applyAlignment="1" applyProtection="1">
      <alignment/>
      <protection/>
    </xf>
    <xf numFmtId="0" fontId="0" fillId="55" borderId="0" xfId="0" applyNumberFormat="1" applyFont="1" applyFill="1" applyAlignment="1" applyProtection="1">
      <alignment/>
      <protection/>
    </xf>
    <xf numFmtId="0" fontId="0" fillId="55" borderId="0" xfId="0" applyNumberFormat="1" applyFont="1" applyFill="1" applyAlignment="1" applyProtection="1">
      <alignment horizontal="center"/>
      <protection/>
    </xf>
    <xf numFmtId="0" fontId="29" fillId="55" borderId="0" xfId="0" applyFont="1" applyFill="1" applyBorder="1" applyAlignment="1">
      <alignment horizontal="center" vertical="center" textRotation="180"/>
    </xf>
    <xf numFmtId="0" fontId="39" fillId="55" borderId="0" xfId="0" applyNumberFormat="1" applyFont="1" applyFill="1" applyAlignment="1" applyProtection="1">
      <alignment vertical="center"/>
      <protection/>
    </xf>
    <xf numFmtId="0" fontId="39" fillId="55" borderId="0" xfId="0" applyFont="1" applyFill="1" applyAlignment="1">
      <alignment vertical="center"/>
    </xf>
    <xf numFmtId="0" fontId="39" fillId="55" borderId="0" xfId="0" applyNumberFormat="1" applyFont="1" applyFill="1" applyBorder="1" applyAlignment="1" applyProtection="1">
      <alignment horizontal="center" vertical="center"/>
      <protection/>
    </xf>
    <xf numFmtId="0" fontId="40" fillId="55" borderId="0" xfId="0" applyFont="1" applyFill="1" applyBorder="1" applyAlignment="1">
      <alignment horizontal="left" vertical="center" wrapText="1"/>
    </xf>
    <xf numFmtId="3" fontId="39" fillId="55" borderId="0" xfId="0" applyNumberFormat="1" applyFont="1" applyFill="1" applyAlignment="1" applyProtection="1">
      <alignment vertical="center"/>
      <protection hidden="1"/>
    </xf>
    <xf numFmtId="0" fontId="42" fillId="55" borderId="0" xfId="0" applyNumberFormat="1" applyFont="1" applyFill="1" applyAlignment="1" applyProtection="1">
      <alignment vertical="center"/>
      <protection/>
    </xf>
    <xf numFmtId="3" fontId="43" fillId="55" borderId="16" xfId="0" applyNumberFormat="1" applyFont="1" applyFill="1" applyBorder="1" applyAlignment="1" applyProtection="1">
      <alignment vertical="center"/>
      <protection hidden="1"/>
    </xf>
    <xf numFmtId="0" fontId="42" fillId="55" borderId="0" xfId="0" applyFont="1" applyFill="1" applyAlignment="1">
      <alignment vertical="center"/>
    </xf>
    <xf numFmtId="0" fontId="44" fillId="55" borderId="0" xfId="0" applyNumberFormat="1" applyFont="1" applyFill="1" applyAlignment="1" applyProtection="1">
      <alignment vertical="center"/>
      <protection/>
    </xf>
    <xf numFmtId="3" fontId="45" fillId="55" borderId="16" xfId="0" applyNumberFormat="1" applyFont="1" applyFill="1" applyBorder="1" applyAlignment="1" applyProtection="1">
      <alignment vertical="center"/>
      <protection hidden="1"/>
    </xf>
    <xf numFmtId="0" fontId="44" fillId="55" borderId="0" xfId="0" applyFont="1" applyFill="1" applyAlignment="1">
      <alignment vertical="center"/>
    </xf>
    <xf numFmtId="0" fontId="46" fillId="55" borderId="0" xfId="0" applyNumberFormat="1" applyFont="1" applyFill="1" applyAlignment="1" applyProtection="1">
      <alignment vertical="center"/>
      <protection/>
    </xf>
    <xf numFmtId="3" fontId="47" fillId="55" borderId="16" xfId="0" applyNumberFormat="1" applyFont="1" applyFill="1" applyBorder="1" applyAlignment="1" applyProtection="1">
      <alignment vertical="center"/>
      <protection hidden="1"/>
    </xf>
    <xf numFmtId="3" fontId="47" fillId="55" borderId="16" xfId="0" applyNumberFormat="1" applyFont="1" applyFill="1" applyBorder="1" applyAlignment="1" applyProtection="1">
      <alignment vertical="center"/>
      <protection/>
    </xf>
    <xf numFmtId="0" fontId="46" fillId="55" borderId="0" xfId="0" applyFont="1" applyFill="1" applyAlignment="1">
      <alignment vertical="center"/>
    </xf>
    <xf numFmtId="0" fontId="48" fillId="55" borderId="0" xfId="0" applyNumberFormat="1" applyFont="1" applyFill="1" applyAlignment="1" applyProtection="1">
      <alignment vertical="center"/>
      <protection/>
    </xf>
    <xf numFmtId="3" fontId="47" fillId="55" borderId="16" xfId="0" applyNumberFormat="1" applyFont="1" applyFill="1" applyBorder="1" applyAlignment="1" applyProtection="1">
      <alignment vertical="center" textRotation="180"/>
      <protection hidden="1"/>
    </xf>
    <xf numFmtId="3" fontId="49" fillId="55" borderId="16" xfId="0" applyNumberFormat="1" applyFont="1" applyFill="1" applyBorder="1" applyAlignment="1" applyProtection="1">
      <alignment vertical="center"/>
      <protection hidden="1"/>
    </xf>
    <xf numFmtId="0" fontId="48" fillId="55" borderId="0" xfId="0" applyFont="1" applyFill="1" applyAlignment="1">
      <alignment vertical="center"/>
    </xf>
    <xf numFmtId="3" fontId="45" fillId="55" borderId="20" xfId="0" applyNumberFormat="1" applyFont="1" applyFill="1" applyBorder="1" applyAlignment="1" applyProtection="1">
      <alignment vertical="center"/>
      <protection hidden="1"/>
    </xf>
    <xf numFmtId="0" fontId="28" fillId="55" borderId="16" xfId="0" applyNumberFormat="1" applyFont="1" applyFill="1" applyBorder="1" applyAlignment="1" applyProtection="1">
      <alignment horizontal="center" vertical="center"/>
      <protection/>
    </xf>
    <xf numFmtId="0" fontId="49" fillId="55" borderId="16" xfId="0" applyFont="1" applyFill="1" applyBorder="1" applyAlignment="1">
      <alignment horizontal="left" vertical="center" wrapText="1"/>
    </xf>
    <xf numFmtId="0" fontId="47" fillId="55" borderId="16" xfId="0" applyFont="1" applyFill="1" applyBorder="1" applyAlignment="1">
      <alignment horizontal="left" vertical="center" wrapText="1"/>
    </xf>
    <xf numFmtId="0" fontId="43" fillId="55" borderId="16" xfId="0" applyFont="1" applyFill="1" applyBorder="1" applyAlignment="1">
      <alignment horizontal="left" vertical="center" wrapText="1"/>
    </xf>
    <xf numFmtId="0" fontId="45" fillId="55" borderId="16" xfId="0" applyFont="1" applyFill="1" applyBorder="1" applyAlignment="1">
      <alignment horizontal="left" vertical="center" wrapText="1"/>
    </xf>
    <xf numFmtId="49" fontId="43" fillId="55" borderId="16" xfId="0" applyNumberFormat="1" applyFont="1" applyFill="1" applyBorder="1" applyAlignment="1" applyProtection="1">
      <alignment horizontal="center" vertical="center"/>
      <protection/>
    </xf>
    <xf numFmtId="49" fontId="45" fillId="55" borderId="16" xfId="0" applyNumberFormat="1" applyFont="1" applyFill="1" applyBorder="1" applyAlignment="1" applyProtection="1">
      <alignment horizontal="center" vertical="center"/>
      <protection/>
    </xf>
    <xf numFmtId="49" fontId="47" fillId="55" borderId="16" xfId="0" applyNumberFormat="1" applyFont="1" applyFill="1" applyBorder="1" applyAlignment="1" applyProtection="1">
      <alignment horizontal="center" vertical="center"/>
      <protection/>
    </xf>
    <xf numFmtId="49" fontId="49" fillId="55" borderId="16" xfId="0" applyNumberFormat="1" applyFont="1" applyFill="1" applyBorder="1" applyAlignment="1" applyProtection="1">
      <alignment horizontal="center" vertical="center"/>
      <protection/>
    </xf>
    <xf numFmtId="49" fontId="47" fillId="55" borderId="16" xfId="0" applyNumberFormat="1" applyFont="1" applyFill="1" applyBorder="1" applyAlignment="1">
      <alignment horizontal="center" vertical="center"/>
    </xf>
    <xf numFmtId="4" fontId="43" fillId="55" borderId="16" xfId="0" applyNumberFormat="1" applyFont="1" applyFill="1" applyBorder="1" applyAlignment="1" applyProtection="1">
      <alignment vertical="center"/>
      <protection hidden="1"/>
    </xf>
    <xf numFmtId="4" fontId="45" fillId="55" borderId="20" xfId="0" applyNumberFormat="1" applyFont="1" applyFill="1" applyBorder="1" applyAlignment="1" applyProtection="1">
      <alignment vertical="center"/>
      <protection hidden="1"/>
    </xf>
    <xf numFmtId="4" fontId="47" fillId="55" borderId="16" xfId="0" applyNumberFormat="1" applyFont="1" applyFill="1" applyBorder="1" applyAlignment="1" applyProtection="1">
      <alignment vertical="center"/>
      <protection hidden="1"/>
    </xf>
    <xf numFmtId="4" fontId="49" fillId="55" borderId="16" xfId="0" applyNumberFormat="1" applyFont="1" applyFill="1" applyBorder="1" applyAlignment="1" applyProtection="1">
      <alignment vertical="center"/>
      <protection hidden="1"/>
    </xf>
    <xf numFmtId="4" fontId="31" fillId="55" borderId="16" xfId="0" applyNumberFormat="1" applyFont="1" applyFill="1" applyBorder="1" applyAlignment="1" applyProtection="1">
      <alignment vertical="center"/>
      <protection hidden="1"/>
    </xf>
    <xf numFmtId="4" fontId="47" fillId="55" borderId="16" xfId="0" applyNumberFormat="1" applyFont="1" applyFill="1" applyBorder="1" applyAlignment="1" applyProtection="1">
      <alignment vertical="center" textRotation="180"/>
      <protection hidden="1"/>
    </xf>
    <xf numFmtId="4" fontId="41" fillId="55" borderId="0" xfId="0" applyNumberFormat="1" applyFont="1" applyFill="1" applyBorder="1" applyAlignment="1" applyProtection="1">
      <alignment vertical="center" textRotation="180"/>
      <protection hidden="1"/>
    </xf>
    <xf numFmtId="0" fontId="27" fillId="56" borderId="0" xfId="0" applyFont="1" applyFill="1" applyAlignment="1">
      <alignment/>
    </xf>
    <xf numFmtId="0" fontId="27" fillId="56" borderId="0" xfId="0" applyNumberFormat="1" applyFont="1" applyFill="1" applyAlignment="1" applyProtection="1">
      <alignment/>
      <protection/>
    </xf>
    <xf numFmtId="4" fontId="27" fillId="56" borderId="0" xfId="0" applyNumberFormat="1" applyFont="1" applyFill="1" applyAlignment="1" applyProtection="1">
      <alignment/>
      <protection/>
    </xf>
    <xf numFmtId="0" fontId="35" fillId="55" borderId="16" xfId="0" applyNumberFormat="1" applyFont="1" applyFill="1" applyBorder="1" applyAlignment="1" applyProtection="1">
      <alignment horizontal="center" vertical="center" wrapText="1"/>
      <protection/>
    </xf>
    <xf numFmtId="0" fontId="37" fillId="56" borderId="0" xfId="0" applyNumberFormat="1" applyFont="1" applyFill="1" applyAlignment="1" applyProtection="1">
      <alignment horizontal="left"/>
      <protection/>
    </xf>
    <xf numFmtId="14" fontId="30" fillId="55" borderId="0" xfId="0" applyNumberFormat="1" applyFont="1" applyFill="1" applyBorder="1" applyAlignment="1">
      <alignment horizontal="left"/>
    </xf>
    <xf numFmtId="0" fontId="28" fillId="55" borderId="16" xfId="0" applyNumberFormat="1" applyFont="1" applyFill="1" applyBorder="1" applyAlignment="1" applyProtection="1">
      <alignment horizontal="center" vertical="center" wrapText="1"/>
      <protection/>
    </xf>
    <xf numFmtId="0" fontId="33" fillId="55" borderId="16" xfId="0" applyNumberFormat="1" applyFont="1" applyFill="1" applyBorder="1" applyAlignment="1" applyProtection="1">
      <alignment horizontal="center" vertical="center" wrapText="1"/>
      <protection/>
    </xf>
    <xf numFmtId="0" fontId="32" fillId="55" borderId="16" xfId="0" applyNumberFormat="1" applyFont="1" applyFill="1" applyBorder="1" applyAlignment="1" applyProtection="1">
      <alignment horizontal="center" vertical="center" wrapText="1"/>
      <protection/>
    </xf>
    <xf numFmtId="0" fontId="24" fillId="55" borderId="0" xfId="0" applyNumberFormat="1" applyFont="1" applyFill="1" applyBorder="1" applyAlignment="1" applyProtection="1">
      <alignment horizontal="center" vertical="top" wrapText="1"/>
      <protection/>
    </xf>
    <xf numFmtId="0" fontId="25" fillId="55" borderId="16" xfId="0" applyNumberFormat="1" applyFont="1" applyFill="1" applyBorder="1" applyAlignment="1" applyProtection="1">
      <alignment horizontal="center" vertical="center" wrapText="1"/>
      <protection/>
    </xf>
    <xf numFmtId="3" fontId="30" fillId="55" borderId="0" xfId="0" applyNumberFormat="1" applyFont="1" applyFill="1" applyAlignment="1">
      <alignment horizontal="left"/>
    </xf>
    <xf numFmtId="0" fontId="37" fillId="56" borderId="0" xfId="0" applyFont="1" applyFill="1" applyBorder="1" applyAlignment="1">
      <alignment horizontal="center" vertical="distributed" wrapText="1"/>
    </xf>
    <xf numFmtId="0" fontId="32" fillId="55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view="pageBreakPreview" zoomScale="60" zoomScaleNormal="70" zoomScalePageLayoutView="0" workbookViewId="0" topLeftCell="D1">
      <selection activeCell="O40" sqref="O40"/>
    </sheetView>
  </sheetViews>
  <sheetFormatPr defaultColWidth="9.16015625" defaultRowHeight="12.75"/>
  <cols>
    <col min="1" max="1" width="3.83203125" style="25" hidden="1" customWidth="1"/>
    <col min="2" max="2" width="16.5" style="26" customWidth="1"/>
    <col min="3" max="3" width="14.33203125" style="26" customWidth="1"/>
    <col min="4" max="4" width="14.83203125" style="26" customWidth="1"/>
    <col min="5" max="5" width="27.83203125" style="25" customWidth="1"/>
    <col min="6" max="6" width="20.83203125" style="62" customWidth="1"/>
    <col min="7" max="7" width="15.16015625" style="42" customWidth="1"/>
    <col min="8" max="8" width="9.16015625" style="42" customWidth="1"/>
    <col min="9" max="9" width="16.16015625" style="42" customWidth="1"/>
    <col min="10" max="10" width="9.16015625" style="42" customWidth="1"/>
    <col min="11" max="12" width="14.16015625" style="42" customWidth="1"/>
    <col min="13" max="13" width="15.5" style="42" bestFit="1" customWidth="1"/>
    <col min="14" max="14" width="15.16015625" style="42" customWidth="1"/>
    <col min="15" max="15" width="14.83203125" style="42" customWidth="1"/>
    <col min="16" max="16" width="14.16015625" style="42" customWidth="1"/>
    <col min="17" max="17" width="16" style="42" customWidth="1"/>
    <col min="18" max="16384" width="9.16015625" style="42" customWidth="1"/>
  </cols>
  <sheetData>
    <row r="1" spans="1:17" s="15" customFormat="1" ht="32.25">
      <c r="A1" s="10"/>
      <c r="B1" s="11"/>
      <c r="C1" s="11"/>
      <c r="D1" s="11"/>
      <c r="E1" s="10"/>
      <c r="F1" s="12"/>
      <c r="G1" s="12"/>
      <c r="H1" s="12"/>
      <c r="I1" s="12"/>
      <c r="J1" s="13"/>
      <c r="K1" s="13"/>
      <c r="L1" s="111" t="s">
        <v>44</v>
      </c>
      <c r="M1" s="111"/>
      <c r="N1" s="111"/>
      <c r="O1" s="111"/>
      <c r="P1" s="111"/>
      <c r="Q1" s="14"/>
    </row>
    <row r="2" spans="1:17" s="22" customFormat="1" ht="24.75">
      <c r="A2" s="16"/>
      <c r="B2" s="17"/>
      <c r="C2" s="17"/>
      <c r="D2" s="17"/>
      <c r="E2" s="16"/>
      <c r="F2" s="18"/>
      <c r="G2" s="19"/>
      <c r="H2" s="20"/>
      <c r="I2" s="19"/>
      <c r="J2" s="113"/>
      <c r="K2" s="113"/>
      <c r="L2" s="111" t="s">
        <v>18</v>
      </c>
      <c r="M2" s="111"/>
      <c r="N2" s="111"/>
      <c r="O2" s="111"/>
      <c r="P2" s="111"/>
      <c r="Q2" s="21"/>
    </row>
    <row r="3" spans="1:17" s="22" customFormat="1" ht="32.25">
      <c r="A3" s="16"/>
      <c r="B3" s="17"/>
      <c r="C3" s="17"/>
      <c r="D3" s="17"/>
      <c r="E3" s="16"/>
      <c r="F3" s="18"/>
      <c r="G3" s="19"/>
      <c r="H3" s="20"/>
      <c r="I3" s="19"/>
      <c r="J3" s="113"/>
      <c r="K3" s="113"/>
      <c r="L3" s="111" t="s">
        <v>34</v>
      </c>
      <c r="M3" s="111"/>
      <c r="N3" s="111"/>
      <c r="O3" s="111"/>
      <c r="P3" s="111"/>
      <c r="Q3" s="14"/>
    </row>
    <row r="4" spans="1:17" s="22" customFormat="1" ht="32.25">
      <c r="A4" s="16"/>
      <c r="B4" s="17"/>
      <c r="C4" s="17"/>
      <c r="D4" s="17"/>
      <c r="E4" s="16"/>
      <c r="F4" s="18"/>
      <c r="G4" s="19"/>
      <c r="H4" s="20"/>
      <c r="I4" s="19"/>
      <c r="J4" s="19"/>
      <c r="K4" s="19"/>
      <c r="L4" s="111" t="s">
        <v>35</v>
      </c>
      <c r="M4" s="111"/>
      <c r="N4" s="111"/>
      <c r="O4" s="111"/>
      <c r="P4" s="111"/>
      <c r="Q4" s="14"/>
    </row>
    <row r="5" spans="1:17" s="22" customFormat="1" ht="32.25">
      <c r="A5" s="16"/>
      <c r="B5" s="17"/>
      <c r="C5" s="17"/>
      <c r="D5" s="17"/>
      <c r="E5" s="16"/>
      <c r="F5" s="18"/>
      <c r="G5" s="19"/>
      <c r="H5" s="20"/>
      <c r="I5" s="19"/>
      <c r="J5" s="19"/>
      <c r="K5" s="19"/>
      <c r="L5" s="111" t="s">
        <v>43</v>
      </c>
      <c r="M5" s="111"/>
      <c r="N5" s="111"/>
      <c r="O5" s="111"/>
      <c r="P5" s="111"/>
      <c r="Q5" s="14"/>
    </row>
    <row r="6" spans="1:17" s="22" customFormat="1" ht="32.25">
      <c r="A6" s="16"/>
      <c r="B6" s="17"/>
      <c r="C6" s="17"/>
      <c r="D6" s="17"/>
      <c r="E6" s="16"/>
      <c r="F6" s="18"/>
      <c r="G6" s="19"/>
      <c r="H6" s="20"/>
      <c r="I6" s="19"/>
      <c r="J6" s="19"/>
      <c r="K6" s="19"/>
      <c r="L6" s="23"/>
      <c r="M6" s="23"/>
      <c r="N6" s="23"/>
      <c r="O6" s="23"/>
      <c r="P6" s="23"/>
      <c r="Q6" s="14"/>
    </row>
    <row r="7" spans="1:18" s="22" customFormat="1" ht="32.25">
      <c r="A7" s="16"/>
      <c r="B7" s="17"/>
      <c r="C7" s="17"/>
      <c r="D7" s="17"/>
      <c r="E7" s="16"/>
      <c r="F7" s="18"/>
      <c r="G7" s="19"/>
      <c r="H7" s="20"/>
      <c r="I7" s="19"/>
      <c r="J7" s="19"/>
      <c r="K7" s="19"/>
      <c r="L7" s="20"/>
      <c r="M7" s="19"/>
      <c r="N7" s="14"/>
      <c r="O7" s="14"/>
      <c r="P7" s="14"/>
      <c r="Q7" s="14"/>
      <c r="R7" s="14"/>
    </row>
    <row r="8" spans="1:17" s="22" customFormat="1" ht="12.75">
      <c r="A8" s="109" t="s">
        <v>30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</row>
    <row r="9" spans="1:17" s="24" customFormat="1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</row>
    <row r="10" spans="1:17" s="29" customFormat="1" ht="21">
      <c r="A10" s="25"/>
      <c r="B10" s="26"/>
      <c r="C10" s="26"/>
      <c r="D10" s="26"/>
      <c r="E10" s="27"/>
      <c r="F10" s="18"/>
      <c r="G10" s="19"/>
      <c r="H10" s="20"/>
      <c r="I10" s="19"/>
      <c r="J10" s="19"/>
      <c r="K10" s="19"/>
      <c r="L10" s="20"/>
      <c r="M10" s="19"/>
      <c r="N10" s="19"/>
      <c r="O10" s="19"/>
      <c r="P10" s="20"/>
      <c r="Q10" s="28" t="s">
        <v>15</v>
      </c>
    </row>
    <row r="11" spans="1:17" s="31" customFormat="1" ht="43.5" customHeight="1">
      <c r="A11" s="30"/>
      <c r="B11" s="106" t="s">
        <v>10</v>
      </c>
      <c r="C11" s="106" t="s">
        <v>32</v>
      </c>
      <c r="D11" s="106" t="s">
        <v>7</v>
      </c>
      <c r="E11" s="107" t="s">
        <v>31</v>
      </c>
      <c r="F11" s="110" t="s">
        <v>11</v>
      </c>
      <c r="G11" s="110"/>
      <c r="H11" s="110"/>
      <c r="I11" s="110"/>
      <c r="J11" s="110" t="s">
        <v>12</v>
      </c>
      <c r="K11" s="110"/>
      <c r="L11" s="110"/>
      <c r="M11" s="110"/>
      <c r="N11" s="110" t="s">
        <v>13</v>
      </c>
      <c r="O11" s="110"/>
      <c r="P11" s="110"/>
      <c r="Q11" s="110"/>
    </row>
    <row r="12" spans="1:17" s="31" customFormat="1" ht="58.5" customHeight="1">
      <c r="A12" s="32"/>
      <c r="B12" s="106"/>
      <c r="C12" s="106"/>
      <c r="D12" s="106"/>
      <c r="E12" s="107"/>
      <c r="F12" s="108" t="s">
        <v>0</v>
      </c>
      <c r="G12" s="108" t="s">
        <v>1</v>
      </c>
      <c r="H12" s="33" t="s">
        <v>14</v>
      </c>
      <c r="I12" s="103" t="s">
        <v>2</v>
      </c>
      <c r="J12" s="108" t="s">
        <v>0</v>
      </c>
      <c r="K12" s="108" t="s">
        <v>1</v>
      </c>
      <c r="L12" s="33" t="s">
        <v>14</v>
      </c>
      <c r="M12" s="103" t="s">
        <v>2</v>
      </c>
      <c r="N12" s="108" t="s">
        <v>0</v>
      </c>
      <c r="O12" s="108" t="s">
        <v>1</v>
      </c>
      <c r="P12" s="33" t="s">
        <v>14</v>
      </c>
      <c r="Q12" s="103" t="s">
        <v>2</v>
      </c>
    </row>
    <row r="13" spans="1:17" s="31" customFormat="1" ht="61.5" customHeight="1">
      <c r="A13" s="34"/>
      <c r="B13" s="106"/>
      <c r="C13" s="106"/>
      <c r="D13" s="106"/>
      <c r="E13" s="107"/>
      <c r="F13" s="108"/>
      <c r="G13" s="108"/>
      <c r="H13" s="33" t="s">
        <v>3</v>
      </c>
      <c r="I13" s="103"/>
      <c r="J13" s="108"/>
      <c r="K13" s="108"/>
      <c r="L13" s="33" t="s">
        <v>3</v>
      </c>
      <c r="M13" s="103"/>
      <c r="N13" s="108"/>
      <c r="O13" s="108"/>
      <c r="P13" s="33" t="s">
        <v>3</v>
      </c>
      <c r="Q13" s="103"/>
    </row>
    <row r="14" spans="1:17" s="31" customFormat="1" ht="13.5">
      <c r="A14" s="34"/>
      <c r="B14" s="35">
        <v>1</v>
      </c>
      <c r="C14" s="35">
        <v>2</v>
      </c>
      <c r="D14" s="35">
        <v>3</v>
      </c>
      <c r="E14" s="36">
        <v>4</v>
      </c>
      <c r="F14" s="37">
        <v>5</v>
      </c>
      <c r="G14" s="37">
        <v>6</v>
      </c>
      <c r="H14" s="37">
        <v>7</v>
      </c>
      <c r="I14" s="37">
        <v>8</v>
      </c>
      <c r="J14" s="37">
        <v>9</v>
      </c>
      <c r="K14" s="37">
        <v>10</v>
      </c>
      <c r="L14" s="37">
        <v>11</v>
      </c>
      <c r="M14" s="37">
        <v>12</v>
      </c>
      <c r="N14" s="37">
        <v>13</v>
      </c>
      <c r="O14" s="37">
        <v>14</v>
      </c>
      <c r="P14" s="37">
        <v>15</v>
      </c>
      <c r="Q14" s="37">
        <v>16</v>
      </c>
    </row>
    <row r="15" spans="1:17" s="70" customFormat="1" ht="72" customHeight="1">
      <c r="A15" s="68"/>
      <c r="B15" s="88" t="s">
        <v>24</v>
      </c>
      <c r="C15" s="88"/>
      <c r="D15" s="88"/>
      <c r="E15" s="86" t="s">
        <v>5</v>
      </c>
      <c r="F15" s="69"/>
      <c r="G15" s="69"/>
      <c r="H15" s="69"/>
      <c r="I15" s="69"/>
      <c r="J15" s="69"/>
      <c r="K15" s="69">
        <f aca="true" t="shared" si="0" ref="K15:Q17">K16</f>
        <v>-2074092</v>
      </c>
      <c r="L15" s="69">
        <f t="shared" si="0"/>
        <v>-2074092</v>
      </c>
      <c r="M15" s="69">
        <f t="shared" si="0"/>
        <v>-2074092</v>
      </c>
      <c r="N15" s="69"/>
      <c r="O15" s="69">
        <f t="shared" si="0"/>
        <v>-2074092</v>
      </c>
      <c r="P15" s="69">
        <f t="shared" si="0"/>
        <v>-2074092</v>
      </c>
      <c r="Q15" s="69">
        <f t="shared" si="0"/>
        <v>-2074092</v>
      </c>
    </row>
    <row r="16" spans="1:17" s="73" customFormat="1" ht="76.5" customHeight="1">
      <c r="A16" s="71"/>
      <c r="B16" s="89" t="s">
        <v>25</v>
      </c>
      <c r="C16" s="89"/>
      <c r="D16" s="89"/>
      <c r="E16" s="87" t="s">
        <v>5</v>
      </c>
      <c r="F16" s="72"/>
      <c r="G16" s="72"/>
      <c r="H16" s="72"/>
      <c r="I16" s="72"/>
      <c r="J16" s="72"/>
      <c r="K16" s="72">
        <f>K17</f>
        <v>-2074092</v>
      </c>
      <c r="L16" s="72">
        <f>L17</f>
        <v>-2074092</v>
      </c>
      <c r="M16" s="72">
        <f>M17</f>
        <v>-2074092</v>
      </c>
      <c r="N16" s="72"/>
      <c r="O16" s="72">
        <f>O17</f>
        <v>-2074092</v>
      </c>
      <c r="P16" s="72">
        <f>P17</f>
        <v>-2074092</v>
      </c>
      <c r="Q16" s="72">
        <f>Q17</f>
        <v>-2074092</v>
      </c>
    </row>
    <row r="17" spans="1:17" s="77" customFormat="1" ht="73.5" customHeight="1">
      <c r="A17" s="74"/>
      <c r="B17" s="90" t="s">
        <v>23</v>
      </c>
      <c r="C17" s="90" t="s">
        <v>20</v>
      </c>
      <c r="D17" s="90"/>
      <c r="E17" s="85" t="s">
        <v>21</v>
      </c>
      <c r="F17" s="75"/>
      <c r="G17" s="75"/>
      <c r="H17" s="75"/>
      <c r="I17" s="75"/>
      <c r="J17" s="75"/>
      <c r="K17" s="76">
        <f t="shared" si="0"/>
        <v>-2074092</v>
      </c>
      <c r="L17" s="75">
        <f t="shared" si="0"/>
        <v>-2074092</v>
      </c>
      <c r="M17" s="75">
        <f t="shared" si="0"/>
        <v>-2074092</v>
      </c>
      <c r="N17" s="75"/>
      <c r="O17" s="75">
        <f t="shared" si="0"/>
        <v>-2074092</v>
      </c>
      <c r="P17" s="75">
        <f t="shared" si="0"/>
        <v>-2074092</v>
      </c>
      <c r="Q17" s="75">
        <f t="shared" si="0"/>
        <v>-2074092</v>
      </c>
    </row>
    <row r="18" spans="1:17" s="81" customFormat="1" ht="51.75" customHeight="1">
      <c r="A18" s="78"/>
      <c r="B18" s="91" t="s">
        <v>22</v>
      </c>
      <c r="C18" s="91" t="s">
        <v>19</v>
      </c>
      <c r="D18" s="91" t="s">
        <v>9</v>
      </c>
      <c r="E18" s="84" t="s">
        <v>33</v>
      </c>
      <c r="F18" s="79"/>
      <c r="G18" s="80"/>
      <c r="H18" s="80"/>
      <c r="I18" s="80"/>
      <c r="J18" s="80"/>
      <c r="K18" s="80">
        <v>-2074092</v>
      </c>
      <c r="L18" s="80">
        <v>-2074092</v>
      </c>
      <c r="M18" s="80">
        <f>K18+J18</f>
        <v>-2074092</v>
      </c>
      <c r="N18" s="80"/>
      <c r="O18" s="80">
        <f>K18+G18</f>
        <v>-2074092</v>
      </c>
      <c r="P18" s="80">
        <f>L18+H18</f>
        <v>-2074092</v>
      </c>
      <c r="Q18" s="80">
        <f>O18+N18</f>
        <v>-2074092</v>
      </c>
    </row>
    <row r="19" spans="1:17" s="77" customFormat="1" ht="125.25" customHeight="1">
      <c r="A19" s="74"/>
      <c r="B19" s="90" t="s">
        <v>26</v>
      </c>
      <c r="C19" s="90"/>
      <c r="D19" s="90"/>
      <c r="E19" s="86" t="s">
        <v>6</v>
      </c>
      <c r="F19" s="93">
        <f>F20</f>
        <v>1415087.65</v>
      </c>
      <c r="G19" s="93">
        <f aca="true" t="shared" si="1" ref="G19:Q19">G20</f>
        <v>962359.4</v>
      </c>
      <c r="H19" s="69"/>
      <c r="I19" s="93">
        <f t="shared" si="1"/>
        <v>2377447.05</v>
      </c>
      <c r="J19" s="69"/>
      <c r="K19" s="69">
        <f t="shared" si="1"/>
        <v>-670000</v>
      </c>
      <c r="L19" s="69">
        <f t="shared" si="1"/>
        <v>0</v>
      </c>
      <c r="M19" s="69">
        <f t="shared" si="1"/>
        <v>-670000</v>
      </c>
      <c r="N19" s="93">
        <f t="shared" si="1"/>
        <v>1415087.65</v>
      </c>
      <c r="O19" s="93">
        <f t="shared" si="1"/>
        <v>292359.4</v>
      </c>
      <c r="P19" s="69">
        <f t="shared" si="1"/>
        <v>0</v>
      </c>
      <c r="Q19" s="93">
        <f t="shared" si="1"/>
        <v>1707447.0499999998</v>
      </c>
    </row>
    <row r="20" spans="1:17" s="81" customFormat="1" ht="117.75" customHeight="1">
      <c r="A20" s="78"/>
      <c r="B20" s="91" t="s">
        <v>27</v>
      </c>
      <c r="C20" s="91"/>
      <c r="D20" s="91"/>
      <c r="E20" s="87" t="s">
        <v>6</v>
      </c>
      <c r="F20" s="94">
        <f>F21</f>
        <v>1415087.65</v>
      </c>
      <c r="G20" s="94">
        <f aca="true" t="shared" si="2" ref="G20:Q20">G21</f>
        <v>962359.4</v>
      </c>
      <c r="H20" s="82">
        <f t="shared" si="2"/>
        <v>0</v>
      </c>
      <c r="I20" s="94">
        <f t="shared" si="2"/>
        <v>2377447.05</v>
      </c>
      <c r="J20" s="82">
        <f t="shared" si="2"/>
        <v>0</v>
      </c>
      <c r="K20" s="82">
        <f t="shared" si="2"/>
        <v>-670000</v>
      </c>
      <c r="L20" s="82">
        <f t="shared" si="2"/>
        <v>0</v>
      </c>
      <c r="M20" s="82">
        <f t="shared" si="2"/>
        <v>-670000</v>
      </c>
      <c r="N20" s="94">
        <f t="shared" si="2"/>
        <v>1415087.65</v>
      </c>
      <c r="O20" s="94">
        <f t="shared" si="2"/>
        <v>292359.4</v>
      </c>
      <c r="P20" s="82">
        <f t="shared" si="2"/>
        <v>0</v>
      </c>
      <c r="Q20" s="94">
        <f t="shared" si="2"/>
        <v>1707447.0499999998</v>
      </c>
    </row>
    <row r="21" spans="1:17" s="77" customFormat="1" ht="102.75" customHeight="1">
      <c r="A21" s="74"/>
      <c r="B21" s="92" t="s">
        <v>38</v>
      </c>
      <c r="C21" s="92" t="s">
        <v>37</v>
      </c>
      <c r="D21" s="92"/>
      <c r="E21" s="85" t="s">
        <v>36</v>
      </c>
      <c r="F21" s="95">
        <f>F22+F23</f>
        <v>1415087.65</v>
      </c>
      <c r="G21" s="95">
        <f aca="true" t="shared" si="3" ref="G21:Q21">G22+G23</f>
        <v>962359.4</v>
      </c>
      <c r="H21" s="75"/>
      <c r="I21" s="95">
        <f t="shared" si="3"/>
        <v>2377447.05</v>
      </c>
      <c r="J21" s="75"/>
      <c r="K21" s="75">
        <f t="shared" si="3"/>
        <v>-670000</v>
      </c>
      <c r="L21" s="75"/>
      <c r="M21" s="75">
        <f t="shared" si="3"/>
        <v>-670000</v>
      </c>
      <c r="N21" s="95">
        <f t="shared" si="3"/>
        <v>1415087.65</v>
      </c>
      <c r="O21" s="95">
        <f t="shared" si="3"/>
        <v>292359.4</v>
      </c>
      <c r="P21" s="75"/>
      <c r="Q21" s="95">
        <f t="shared" si="3"/>
        <v>1707447.0499999998</v>
      </c>
    </row>
    <row r="22" spans="1:17" s="77" customFormat="1" ht="21" customHeight="1">
      <c r="A22" s="74"/>
      <c r="B22" s="91" t="s">
        <v>39</v>
      </c>
      <c r="C22" s="91" t="s">
        <v>41</v>
      </c>
      <c r="D22" s="91" t="s">
        <v>8</v>
      </c>
      <c r="E22" s="84" t="s">
        <v>28</v>
      </c>
      <c r="F22" s="96">
        <f>1415094-6.35</f>
        <v>1415087.65</v>
      </c>
      <c r="G22" s="96">
        <f>650810+311549.4</f>
        <v>962359.4</v>
      </c>
      <c r="H22" s="75"/>
      <c r="I22" s="96">
        <f>G22+F22</f>
        <v>2377447.05</v>
      </c>
      <c r="J22" s="75"/>
      <c r="K22" s="75"/>
      <c r="L22" s="75"/>
      <c r="M22" s="75"/>
      <c r="N22" s="96">
        <f>J22+F22</f>
        <v>1415087.65</v>
      </c>
      <c r="O22" s="96">
        <f>K22+G22</f>
        <v>962359.4</v>
      </c>
      <c r="P22" s="80"/>
      <c r="Q22" s="96">
        <f>O22+N22</f>
        <v>2377447.05</v>
      </c>
    </row>
    <row r="23" spans="1:17" s="77" customFormat="1" ht="22.5" customHeight="1">
      <c r="A23" s="74"/>
      <c r="B23" s="91" t="s">
        <v>40</v>
      </c>
      <c r="C23" s="91" t="s">
        <v>42</v>
      </c>
      <c r="D23" s="91" t="s">
        <v>8</v>
      </c>
      <c r="E23" s="84" t="s">
        <v>29</v>
      </c>
      <c r="F23" s="98"/>
      <c r="G23" s="95"/>
      <c r="H23" s="75"/>
      <c r="I23" s="95"/>
      <c r="J23" s="75"/>
      <c r="K23" s="80">
        <v>-670000</v>
      </c>
      <c r="L23" s="75"/>
      <c r="M23" s="80">
        <f>L23+K23</f>
        <v>-670000</v>
      </c>
      <c r="N23" s="96">
        <f>J23+F23</f>
        <v>0</v>
      </c>
      <c r="O23" s="96">
        <f>K23+G23</f>
        <v>-670000</v>
      </c>
      <c r="P23" s="80"/>
      <c r="Q23" s="96">
        <f>O23+N23</f>
        <v>-670000</v>
      </c>
    </row>
    <row r="24" spans="1:17" s="2" customFormat="1" ht="23.25" customHeight="1">
      <c r="A24" s="1"/>
      <c r="B24" s="83"/>
      <c r="C24" s="83"/>
      <c r="D24" s="83"/>
      <c r="E24" s="38" t="s">
        <v>4</v>
      </c>
      <c r="F24" s="97">
        <f aca="true" t="shared" si="4" ref="F24:Q24">F19+F15</f>
        <v>1415087.65</v>
      </c>
      <c r="G24" s="97">
        <f t="shared" si="4"/>
        <v>962359.4</v>
      </c>
      <c r="H24" s="3">
        <f t="shared" si="4"/>
        <v>0</v>
      </c>
      <c r="I24" s="97">
        <f t="shared" si="4"/>
        <v>2377447.05</v>
      </c>
      <c r="J24" s="3">
        <f t="shared" si="4"/>
        <v>0</v>
      </c>
      <c r="K24" s="3">
        <f t="shared" si="4"/>
        <v>-2744092</v>
      </c>
      <c r="L24" s="3">
        <f t="shared" si="4"/>
        <v>-2074092</v>
      </c>
      <c r="M24" s="3">
        <f t="shared" si="4"/>
        <v>-2744092</v>
      </c>
      <c r="N24" s="97">
        <f t="shared" si="4"/>
        <v>1415087.65</v>
      </c>
      <c r="O24" s="97">
        <f t="shared" si="4"/>
        <v>-1781732.6</v>
      </c>
      <c r="P24" s="3">
        <f t="shared" si="4"/>
        <v>-2074092</v>
      </c>
      <c r="Q24" s="97">
        <f t="shared" si="4"/>
        <v>-366644.9500000002</v>
      </c>
    </row>
    <row r="25" spans="1:17" s="64" customFormat="1" ht="13.5">
      <c r="A25" s="63"/>
      <c r="B25" s="65"/>
      <c r="C25" s="65"/>
      <c r="D25" s="65"/>
      <c r="E25" s="66"/>
      <c r="F25" s="99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6" ht="12.75">
      <c r="A26" s="39"/>
      <c r="B26" s="40"/>
      <c r="C26" s="40"/>
      <c r="D26" s="40"/>
      <c r="E26" s="39"/>
      <c r="F26" s="41"/>
    </row>
    <row r="27" spans="1:15" s="100" customFormat="1" ht="27.75" customHeight="1">
      <c r="A27" s="104" t="s">
        <v>45</v>
      </c>
      <c r="B27" s="104"/>
      <c r="C27" s="104"/>
      <c r="D27" s="104"/>
      <c r="E27" s="104"/>
      <c r="G27" s="101"/>
      <c r="H27" s="102"/>
      <c r="M27" s="112" t="s">
        <v>46</v>
      </c>
      <c r="N27" s="112"/>
      <c r="O27" s="112"/>
    </row>
    <row r="28" spans="1:9" s="48" customFormat="1" ht="15">
      <c r="A28" s="45"/>
      <c r="B28" s="45"/>
      <c r="C28" s="45"/>
      <c r="D28" s="46"/>
      <c r="E28" s="46"/>
      <c r="F28" s="46"/>
      <c r="G28" s="46"/>
      <c r="H28" s="47"/>
      <c r="I28" s="42"/>
    </row>
    <row r="29" spans="1:9" s="48" customFormat="1" ht="15">
      <c r="A29" s="45"/>
      <c r="B29" s="45"/>
      <c r="C29" s="45"/>
      <c r="D29" s="46"/>
      <c r="E29" s="46"/>
      <c r="F29" s="46"/>
      <c r="G29" s="46"/>
      <c r="H29" s="47"/>
      <c r="I29" s="42"/>
    </row>
    <row r="30" spans="1:9" s="8" customFormat="1" ht="27.75">
      <c r="A30" s="4" t="s">
        <v>16</v>
      </c>
      <c r="B30" s="4" t="s">
        <v>16</v>
      </c>
      <c r="C30" s="9"/>
      <c r="D30" s="49"/>
      <c r="E30" s="49"/>
      <c r="F30" s="5"/>
      <c r="G30" s="6"/>
      <c r="H30" s="7"/>
      <c r="I30" s="50"/>
    </row>
    <row r="31" spans="1:8" s="52" customFormat="1" ht="24.75">
      <c r="A31" s="51"/>
      <c r="B31" s="105" t="s">
        <v>17</v>
      </c>
      <c r="C31" s="105"/>
      <c r="D31" s="49"/>
      <c r="E31" s="49"/>
      <c r="F31" s="41"/>
      <c r="H31" s="53"/>
    </row>
    <row r="32" spans="1:8" s="52" customFormat="1" ht="22.5">
      <c r="A32" s="51"/>
      <c r="B32" s="51"/>
      <c r="C32" s="51"/>
      <c r="D32" s="51"/>
      <c r="E32" s="54"/>
      <c r="F32" s="41"/>
      <c r="H32" s="53"/>
    </row>
    <row r="33" spans="1:6" s="43" customFormat="1" ht="22.5">
      <c r="A33" s="44"/>
      <c r="B33" s="55"/>
      <c r="C33" s="55"/>
      <c r="D33" s="55"/>
      <c r="E33" s="56"/>
      <c r="F33" s="41"/>
    </row>
    <row r="34" spans="1:6" s="58" customFormat="1" ht="22.5">
      <c r="A34" s="44"/>
      <c r="B34" s="57"/>
      <c r="C34" s="57"/>
      <c r="D34" s="57"/>
      <c r="E34" s="56"/>
      <c r="F34" s="41"/>
    </row>
    <row r="35" spans="1:6" s="29" customFormat="1" ht="22.5">
      <c r="A35" s="25"/>
      <c r="B35" s="17"/>
      <c r="C35" s="17"/>
      <c r="D35" s="17"/>
      <c r="E35" s="59"/>
      <c r="F35" s="41"/>
    </row>
    <row r="36" ht="12.75">
      <c r="F36" s="41"/>
    </row>
    <row r="37" spans="1:6" s="29" customFormat="1" ht="12.75">
      <c r="A37" s="60"/>
      <c r="B37" s="61"/>
      <c r="C37" s="61"/>
      <c r="D37" s="61"/>
      <c r="E37" s="60"/>
      <c r="F37" s="41"/>
    </row>
    <row r="38" ht="12.75">
      <c r="F38" s="41"/>
    </row>
  </sheetData>
  <sheetProtection/>
  <mergeCells count="27">
    <mergeCell ref="L4:P4"/>
    <mergeCell ref="L5:P5"/>
    <mergeCell ref="M27:O27"/>
    <mergeCell ref="L1:P1"/>
    <mergeCell ref="J2:J3"/>
    <mergeCell ref="K2:K3"/>
    <mergeCell ref="L2:P2"/>
    <mergeCell ref="L3:P3"/>
    <mergeCell ref="J11:M11"/>
    <mergeCell ref="N11:Q11"/>
    <mergeCell ref="N12:N13"/>
    <mergeCell ref="A8:Q9"/>
    <mergeCell ref="F12:F13"/>
    <mergeCell ref="O12:O13"/>
    <mergeCell ref="Q12:Q13"/>
    <mergeCell ref="F11:I11"/>
    <mergeCell ref="G12:G13"/>
    <mergeCell ref="I12:I13"/>
    <mergeCell ref="J12:J13"/>
    <mergeCell ref="K12:K13"/>
    <mergeCell ref="M12:M13"/>
    <mergeCell ref="A27:E27"/>
    <mergeCell ref="B31:C31"/>
    <mergeCell ref="B11:B13"/>
    <mergeCell ref="C11:C13"/>
    <mergeCell ref="D11:D13"/>
    <mergeCell ref="E11:E13"/>
  </mergeCells>
  <printOptions horizontalCentered="1"/>
  <pageMargins left="0" right="0" top="1.1811023622047245" bottom="0.5905511811023623" header="0.5118110236220472" footer="0.2362204724409449"/>
  <pageSetup horizontalDpi="600" verticalDpi="600" orientation="landscape" paperSize="9" scale="65" r:id="rId1"/>
  <headerFooter alignWithMargins="0">
    <oddFooter xml:space="preserve">&amp;R&amp;12Сторінка 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Nelya11</cp:lastModifiedBy>
  <cp:lastPrinted>2018-02-12T13:10:08Z</cp:lastPrinted>
  <dcterms:created xsi:type="dcterms:W3CDTF">2014-01-17T10:52:16Z</dcterms:created>
  <dcterms:modified xsi:type="dcterms:W3CDTF">2018-02-12T13:10:21Z</dcterms:modified>
  <cp:category/>
  <cp:version/>
  <cp:contentType/>
  <cp:contentStatus/>
</cp:coreProperties>
</file>