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75" windowWidth="20115" windowHeight="7995"/>
  </bookViews>
  <sheets>
    <sheet name="Лист1" sheetId="1" r:id="rId1"/>
  </sheets>
  <calcPr calcId="125725"/>
</workbook>
</file>

<file path=xl/calcChain.xml><?xml version="1.0" encoding="utf-8"?>
<calcChain xmlns="http://schemas.openxmlformats.org/spreadsheetml/2006/main">
  <c r="J16" i="1"/>
  <c r="I16"/>
  <c r="J15"/>
  <c r="H15"/>
  <c r="J13"/>
  <c r="I13"/>
  <c r="J11"/>
  <c r="I11"/>
  <c r="H11"/>
  <c r="J9"/>
  <c r="I9"/>
  <c r="H9"/>
  <c r="J8"/>
  <c r="I8"/>
  <c r="H8"/>
  <c r="G8"/>
  <c r="B30" l="1"/>
  <c r="C11"/>
  <c r="C8" s="1"/>
  <c r="D8" s="1"/>
  <c r="B11"/>
  <c r="C9" l="1"/>
  <c r="D9" s="1"/>
  <c r="D11"/>
  <c r="D30"/>
  <c r="D29"/>
  <c r="C29"/>
  <c r="D28"/>
  <c r="C28"/>
  <c r="D26"/>
  <c r="D25"/>
  <c r="C25"/>
  <c r="D24"/>
  <c r="C24"/>
</calcChain>
</file>

<file path=xl/sharedStrings.xml><?xml version="1.0" encoding="utf-8"?>
<sst xmlns="http://schemas.openxmlformats.org/spreadsheetml/2006/main" count="69" uniqueCount="38">
  <si>
    <t>Загальний фонд</t>
  </si>
  <si>
    <t>Спеціальний фонд</t>
  </si>
  <si>
    <t>Всього</t>
  </si>
  <si>
    <t>Департамент інфраструктури міста СМР</t>
  </si>
  <si>
    <t xml:space="preserve">Тип показника: Витрат </t>
  </si>
  <si>
    <t>-</t>
  </si>
  <si>
    <t>Тип показника: Продукту</t>
  </si>
  <si>
    <t>Показник: кількість систем ОДС ліфтів, що потребують ремонту, од.</t>
  </si>
  <si>
    <t>Показник: кількість ліфтів, що потребують експертного обстеження (технічного діагностування) ліфтів, од.</t>
  </si>
  <si>
    <t>Показник: кількість ліфтів, що планується капітально відремонтувати та провести модернізацію, од.</t>
  </si>
  <si>
    <t>Показник: кількість ліфтів, на яких планується капітально відремонтувати системи ОДС, од.</t>
  </si>
  <si>
    <t xml:space="preserve">Тип показника: Ефективності </t>
  </si>
  <si>
    <t>Показник: середня вартість проведення капітального ремонту та модернізації одного ліфта, тис.грн.</t>
  </si>
  <si>
    <t>Тип показника: Якості</t>
  </si>
  <si>
    <t>Сумський міський голова</t>
  </si>
  <si>
    <t>О. М. Лисенко</t>
  </si>
  <si>
    <t>Виконавець: Яременко Г. І.</t>
  </si>
  <si>
    <t>__________ _________</t>
  </si>
  <si>
    <r>
      <t>Показник:</t>
    </r>
    <r>
      <rPr>
        <sz val="14"/>
        <color theme="1"/>
        <rFont val="Times New Roman"/>
        <family val="1"/>
        <charset val="204"/>
      </rPr>
      <t xml:space="preserve"> вартість капітального ремонту та модернізації ліфтів, які планується провести, тис.грн.</t>
    </r>
  </si>
  <si>
    <r>
      <t>Показник:</t>
    </r>
    <r>
      <rPr>
        <sz val="14"/>
        <color theme="1"/>
        <rFont val="Times New Roman"/>
        <family val="1"/>
        <charset val="204"/>
      </rPr>
      <t xml:space="preserve"> вартість капітального ремонту системи ОДС, які  планується провести, тис.грн.</t>
    </r>
  </si>
  <si>
    <r>
      <t>Показник:</t>
    </r>
    <r>
      <rPr>
        <sz val="14"/>
        <color theme="1"/>
        <rFont val="Times New Roman"/>
        <family val="1"/>
        <charset val="204"/>
      </rPr>
      <t xml:space="preserve"> вартість експертного обстеження (технічного діагностування) ліфтів, на яких планується їх провести, тис.грн.</t>
    </r>
  </si>
  <si>
    <r>
      <t>Показник:</t>
    </r>
    <r>
      <rPr>
        <sz val="14"/>
        <color theme="1"/>
        <rFont val="Times New Roman"/>
        <family val="1"/>
        <charset val="204"/>
      </rPr>
      <t xml:space="preserve"> Питома вага кількості ліфтів, на яких планується проведення капітального ремонту системи ОДС до кількості ліфтів, що потребують капітального ремонту системи ОДС, %</t>
    </r>
  </si>
  <si>
    <r>
      <t>Показник:</t>
    </r>
    <r>
      <rPr>
        <sz val="14"/>
        <color theme="1"/>
        <rFont val="Times New Roman"/>
        <family val="1"/>
        <charset val="204"/>
      </rPr>
      <t xml:space="preserve"> Питома вага кількості ліфтів,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t>
    </r>
  </si>
  <si>
    <t>Показник: кількість ліфтів, що потребують капітального ремонту та модернізації, од.</t>
  </si>
  <si>
    <t>Показник: кількість ліфтів, на яких планується провести експертне обстеження (технічне діагностування), од.</t>
  </si>
  <si>
    <t xml:space="preserve"> - </t>
  </si>
  <si>
    <t>Показник: середня вартість проведення капітального ремонту системи ОДС одного ліфта, тис. грн.</t>
  </si>
  <si>
    <t>Показник: середня вартість проведення експертного обстеження (технічного діагностування) одного ліфта, тис. грн.</t>
  </si>
  <si>
    <r>
      <t xml:space="preserve">Показник: </t>
    </r>
    <r>
      <rPr>
        <sz val="14"/>
        <color theme="1"/>
        <rFont val="Times New Roman"/>
        <family val="1"/>
        <charset val="204"/>
      </rPr>
      <t>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t>
    </r>
  </si>
  <si>
    <r>
      <t>Мета:</t>
    </r>
    <r>
      <rPr>
        <sz val="14"/>
        <color theme="1"/>
        <rFont val="Times New Roman"/>
        <family val="1"/>
        <charset val="204"/>
      </rPr>
      <t xml:space="preserve"> створення належних умов проживання у житлових будинках з підвищеною поверховістю мешканців багатоповерхових будинків надійною роботою ліфтів з високим рівнем комфортності та зручності, якими обладнані житлові будинки комунальної власності міста, ОСББ, створення умов для оновлення та удосконалення ліфтового господарства, розроблення механізму вчасного проведення ремонту, капітального ремонту та модернізації ліфтів та впровадження у місті об'єднаної диспетчерської системи</t>
    </r>
  </si>
  <si>
    <t xml:space="preserve">КТПКВК 6000 "Житлово-експлуатаційне господарство" за бюджетною програмою "Капітальний ремонт об'єктів житлового фонду" (КПКВК 4116020) </t>
  </si>
  <si>
    <t>Додаток 1.1</t>
  </si>
  <si>
    <t xml:space="preserve"> План  2017 рік</t>
  </si>
  <si>
    <t>Факт 2017 рік</t>
  </si>
  <si>
    <r>
      <t xml:space="preserve">Результативні показники виконання заходів </t>
    </r>
    <r>
      <rPr>
        <b/>
        <sz val="14"/>
        <color rgb="FF000000"/>
        <rFont val="Times New Roman"/>
        <family val="1"/>
        <charset val="204"/>
      </rPr>
      <t>цільової програми капітального ремонту, модернізації та диспетчеризації ліфтів у місті Суми за      2017 рік</t>
    </r>
  </si>
  <si>
    <t>до  рішення  Сумської міської ради від ___________2018 року ______сесії ______скликання "Про хід виконання  Цільової програми капітального ремонту, модернізації та диспетчеризації ліфтів у місті Суми на 2017-2019 роки" за 2017 рік</t>
  </si>
  <si>
    <r>
      <t>Завдання 1.</t>
    </r>
    <r>
      <rPr>
        <sz val="14"/>
        <color theme="1"/>
        <rFont val="Times New Roman"/>
        <family val="1"/>
        <charset val="204"/>
      </rPr>
      <t xml:space="preserve"> Проведення капітального ремонту, модернізації,  експертного обстеження (технічного діагностування) ліфтового господарства м. Суми тис.грн</t>
    </r>
  </si>
  <si>
    <t>Обсяг виконання</t>
  </si>
</sst>
</file>

<file path=xl/styles.xml><?xml version="1.0" encoding="utf-8"?>
<styleSheet xmlns="http://schemas.openxmlformats.org/spreadsheetml/2006/main">
  <fonts count="8">
    <font>
      <sz val="11"/>
      <color theme="1"/>
      <name val="Calibri"/>
      <family val="2"/>
      <charset val="204"/>
      <scheme val="minor"/>
    </font>
    <font>
      <sz val="14"/>
      <color theme="1"/>
      <name val="Times New Roman"/>
      <family val="1"/>
      <charset val="204"/>
    </font>
    <font>
      <sz val="14"/>
      <color rgb="FF000000"/>
      <name val="Times New Roman"/>
      <family val="1"/>
      <charset val="204"/>
    </font>
    <font>
      <b/>
      <sz val="14"/>
      <color theme="1"/>
      <name val="Times New Roman"/>
      <family val="1"/>
      <charset val="204"/>
    </font>
    <font>
      <b/>
      <sz val="14"/>
      <color rgb="FF000000"/>
      <name val="Times New Roman"/>
      <family val="1"/>
      <charset val="204"/>
    </font>
    <font>
      <sz val="14"/>
      <color theme="1"/>
      <name val="Calibri"/>
      <family val="2"/>
      <charset val="204"/>
      <scheme val="minor"/>
    </font>
    <font>
      <sz val="11"/>
      <color theme="1"/>
      <name val="Calibri"/>
      <family val="2"/>
      <charset val="204"/>
      <scheme val="minor"/>
    </font>
    <font>
      <b/>
      <sz val="14"/>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6" fillId="0" borderId="0" applyFont="0" applyFill="0" applyBorder="0" applyAlignment="0" applyProtection="0"/>
  </cellStyleXfs>
  <cellXfs count="30">
    <xf numFmtId="0" fontId="0" fillId="0" borderId="0" xfId="0"/>
    <xf numFmtId="0" fontId="1" fillId="0" borderId="0" xfId="0" applyFont="1" applyAlignment="1">
      <alignment horizontal="left" vertical="center" indent="15"/>
    </xf>
    <xf numFmtId="0" fontId="1" fillId="0" borderId="0" xfId="0" applyFont="1"/>
    <xf numFmtId="0" fontId="1" fillId="0" borderId="0" xfId="0" applyFont="1" applyAlignment="1">
      <alignment vertical="center"/>
    </xf>
    <xf numFmtId="0" fontId="5"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vertical="center" wrapText="1"/>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xf>
    <xf numFmtId="4" fontId="5" fillId="0" borderId="0" xfId="0" applyNumberFormat="1" applyFont="1"/>
    <xf numFmtId="9" fontId="3" fillId="0" borderId="1" xfId="1" applyFont="1" applyBorder="1" applyAlignment="1">
      <alignment horizontal="center" vertical="center" wrapText="1"/>
    </xf>
    <xf numFmtId="0" fontId="3" fillId="0" borderId="0" xfId="0" applyFont="1" applyAlignment="1">
      <alignment vertical="center"/>
    </xf>
    <xf numFmtId="0" fontId="7" fillId="0" borderId="0" xfId="0" applyFont="1"/>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0" xfId="0" applyNumberFormat="1" applyFont="1" applyAlignment="1">
      <alignment horizontal="center" vertical="center"/>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
  <sheetViews>
    <sheetView tabSelected="1" view="pageBreakPreview" zoomScale="60" zoomScaleNormal="75" workbookViewId="0">
      <selection activeCell="J15" sqref="J15"/>
    </sheetView>
  </sheetViews>
  <sheetFormatPr defaultRowHeight="18.75" outlineLevelRow="1"/>
  <cols>
    <col min="1" max="1" width="43.5703125" style="4" customWidth="1"/>
    <col min="2" max="2" width="14.42578125" style="4" customWidth="1"/>
    <col min="3" max="3" width="18.28515625" style="4" customWidth="1"/>
    <col min="4" max="4" width="12.7109375" style="4" bestFit="1" customWidth="1"/>
    <col min="5" max="5" width="15.140625" style="4" customWidth="1"/>
    <col min="6" max="6" width="17.140625" style="4" customWidth="1"/>
    <col min="7" max="7" width="14.28515625" style="4" bestFit="1" customWidth="1"/>
    <col min="8" max="9" width="17.85546875" style="4" customWidth="1"/>
    <col min="10" max="10" width="14.28515625" style="4" bestFit="1" customWidth="1"/>
    <col min="11" max="11" width="14.140625" style="4" bestFit="1" customWidth="1"/>
    <col min="12" max="13" width="9.140625" style="4"/>
  </cols>
  <sheetData>
    <row r="1" spans="1:11" ht="21" customHeight="1">
      <c r="A1" s="2"/>
      <c r="B1" s="2"/>
      <c r="C1" s="2"/>
      <c r="D1" s="2"/>
      <c r="E1" s="2"/>
      <c r="F1" s="2"/>
      <c r="G1" s="2"/>
      <c r="H1" s="1" t="s">
        <v>31</v>
      </c>
      <c r="I1" s="14"/>
      <c r="J1" s="2"/>
    </row>
    <row r="2" spans="1:11" ht="153.75" customHeight="1">
      <c r="A2" s="2"/>
      <c r="B2" s="2"/>
      <c r="C2" s="2"/>
      <c r="D2" s="2"/>
      <c r="E2" s="2"/>
      <c r="F2" s="2"/>
      <c r="G2" s="2"/>
      <c r="H2" s="25" t="s">
        <v>35</v>
      </c>
      <c r="I2" s="25"/>
      <c r="J2" s="25"/>
    </row>
    <row r="3" spans="1:11">
      <c r="A3" s="2"/>
      <c r="B3" s="2"/>
      <c r="C3" s="2"/>
      <c r="D3" s="2"/>
      <c r="E3" s="2"/>
      <c r="F3" s="2"/>
      <c r="G3" s="2"/>
      <c r="H3" s="26"/>
      <c r="I3" s="26"/>
      <c r="J3" s="26"/>
    </row>
    <row r="4" spans="1:11" ht="58.5" customHeight="1">
      <c r="A4" s="24" t="s">
        <v>34</v>
      </c>
      <c r="B4" s="24"/>
      <c r="C4" s="24"/>
      <c r="D4" s="24"/>
      <c r="E4" s="24"/>
      <c r="F4" s="24"/>
      <c r="G4" s="24"/>
      <c r="H4" s="24"/>
      <c r="I4" s="24"/>
      <c r="J4" s="24"/>
    </row>
    <row r="5" spans="1:11">
      <c r="A5" s="6"/>
      <c r="B5" s="27" t="s">
        <v>32</v>
      </c>
      <c r="C5" s="27"/>
      <c r="D5" s="27"/>
      <c r="E5" s="27" t="s">
        <v>33</v>
      </c>
      <c r="F5" s="27"/>
      <c r="G5" s="27"/>
      <c r="H5" s="27" t="s">
        <v>37</v>
      </c>
      <c r="I5" s="27"/>
      <c r="J5" s="27"/>
    </row>
    <row r="6" spans="1:11">
      <c r="A6" s="6">
        <v>1</v>
      </c>
      <c r="B6" s="6">
        <v>2</v>
      </c>
      <c r="C6" s="6">
        <v>3</v>
      </c>
      <c r="D6" s="6">
        <v>4</v>
      </c>
      <c r="E6" s="6">
        <v>5</v>
      </c>
      <c r="F6" s="6">
        <v>6</v>
      </c>
      <c r="G6" s="6">
        <v>7</v>
      </c>
      <c r="H6" s="6">
        <v>8</v>
      </c>
      <c r="I6" s="6">
        <v>9</v>
      </c>
      <c r="J6" s="6">
        <v>10</v>
      </c>
    </row>
    <row r="7" spans="1:11" ht="37.5">
      <c r="A7" s="6"/>
      <c r="B7" s="6" t="s">
        <v>0</v>
      </c>
      <c r="C7" s="6" t="s">
        <v>1</v>
      </c>
      <c r="D7" s="6" t="s">
        <v>2</v>
      </c>
      <c r="E7" s="6" t="s">
        <v>0</v>
      </c>
      <c r="F7" s="6" t="s">
        <v>1</v>
      </c>
      <c r="G7" s="6" t="s">
        <v>2</v>
      </c>
      <c r="H7" s="23" t="s">
        <v>0</v>
      </c>
      <c r="I7" s="23" t="s">
        <v>1</v>
      </c>
      <c r="J7" s="23" t="s">
        <v>2</v>
      </c>
    </row>
    <row r="8" spans="1:11" ht="37.5">
      <c r="A8" s="6" t="s">
        <v>3</v>
      </c>
      <c r="B8" s="15">
        <v>500</v>
      </c>
      <c r="C8" s="15">
        <f>C10+C11</f>
        <v>69800</v>
      </c>
      <c r="D8" s="15">
        <f>C8+B8</f>
        <v>70300</v>
      </c>
      <c r="E8" s="15">
        <v>344.7</v>
      </c>
      <c r="F8" s="15">
        <v>30258</v>
      </c>
      <c r="G8" s="15">
        <f>E8+F8</f>
        <v>30602.7</v>
      </c>
      <c r="H8" s="15">
        <f>E8/B8*100</f>
        <v>68.94</v>
      </c>
      <c r="I8" s="15">
        <f t="shared" ref="I8:J8" si="0">F8/C8*100</f>
        <v>43.349570200573069</v>
      </c>
      <c r="J8" s="15">
        <f t="shared" si="0"/>
        <v>43.531578947368423</v>
      </c>
    </row>
    <row r="9" spans="1:11" ht="112.5">
      <c r="A9" s="17" t="s">
        <v>30</v>
      </c>
      <c r="B9" s="15">
        <v>500</v>
      </c>
      <c r="C9" s="15">
        <f>C11+C12</f>
        <v>69800</v>
      </c>
      <c r="D9" s="15">
        <f>C9+B9</f>
        <v>70300</v>
      </c>
      <c r="E9" s="15">
        <v>344.7</v>
      </c>
      <c r="F9" s="15">
        <v>30258</v>
      </c>
      <c r="G9" s="15">
        <v>30602.7</v>
      </c>
      <c r="H9" s="15">
        <f>E9/B9*100</f>
        <v>68.94</v>
      </c>
      <c r="I9" s="15">
        <f t="shared" ref="I9" si="1">F9/C9*100</f>
        <v>43.349570200573069</v>
      </c>
      <c r="J9" s="15">
        <f t="shared" ref="J9" si="2">G9/D9*100</f>
        <v>43.531578947368423</v>
      </c>
    </row>
    <row r="10" spans="1:11" ht="318.75">
      <c r="A10" s="8" t="s">
        <v>29</v>
      </c>
      <c r="B10" s="6"/>
      <c r="C10" s="6"/>
      <c r="D10" s="6"/>
      <c r="E10" s="6"/>
      <c r="F10" s="6"/>
      <c r="G10" s="6"/>
      <c r="H10" s="6"/>
      <c r="I10" s="6"/>
      <c r="J10" s="6"/>
    </row>
    <row r="11" spans="1:11" ht="112.5">
      <c r="A11" s="8" t="s">
        <v>36</v>
      </c>
      <c r="B11" s="15">
        <f>B15</f>
        <v>500</v>
      </c>
      <c r="C11" s="15">
        <f>C13+C14</f>
        <v>69800</v>
      </c>
      <c r="D11" s="15">
        <f>C11+B11</f>
        <v>70300</v>
      </c>
      <c r="E11" s="15">
        <v>344.7</v>
      </c>
      <c r="F11" s="15">
        <v>30258</v>
      </c>
      <c r="G11" s="15">
        <v>30602.7</v>
      </c>
      <c r="H11" s="15">
        <f>E11/B11*100</f>
        <v>68.94</v>
      </c>
      <c r="I11" s="15">
        <f t="shared" ref="I11" si="3">F11/C11*100</f>
        <v>43.349570200573069</v>
      </c>
      <c r="J11" s="15">
        <f t="shared" ref="J11" si="4">G11/D11*100</f>
        <v>43.531578947368423</v>
      </c>
      <c r="K11" s="19"/>
    </row>
    <row r="12" spans="1:11">
      <c r="A12" s="8" t="s">
        <v>4</v>
      </c>
      <c r="B12" s="6"/>
      <c r="C12" s="6"/>
      <c r="D12" s="6"/>
      <c r="E12" s="6"/>
      <c r="F12" s="6"/>
      <c r="G12" s="6"/>
      <c r="H12" s="6"/>
      <c r="I12" s="6"/>
      <c r="J12" s="6"/>
    </row>
    <row r="13" spans="1:11" ht="56.25">
      <c r="A13" s="10" t="s">
        <v>18</v>
      </c>
      <c r="B13" s="6" t="s">
        <v>5</v>
      </c>
      <c r="C13" s="15">
        <v>65000</v>
      </c>
      <c r="D13" s="15">
        <v>65000</v>
      </c>
      <c r="E13" s="28" t="s">
        <v>5</v>
      </c>
      <c r="F13" s="15">
        <v>30258</v>
      </c>
      <c r="G13" s="15">
        <v>30602.7</v>
      </c>
      <c r="H13" s="28" t="s">
        <v>5</v>
      </c>
      <c r="I13" s="15">
        <f t="shared" ref="I13" si="5">F13/C13*100</f>
        <v>46.550769230769227</v>
      </c>
      <c r="J13" s="15">
        <f t="shared" ref="J13" si="6">G13/D13*100</f>
        <v>47.081076923076928</v>
      </c>
    </row>
    <row r="14" spans="1:11" ht="56.25">
      <c r="A14" s="10" t="s">
        <v>19</v>
      </c>
      <c r="B14" s="6" t="s">
        <v>5</v>
      </c>
      <c r="C14" s="15">
        <v>4800</v>
      </c>
      <c r="D14" s="15">
        <v>4800</v>
      </c>
      <c r="E14" s="28" t="s">
        <v>5</v>
      </c>
      <c r="F14" s="28" t="s">
        <v>5</v>
      </c>
      <c r="G14" s="28" t="s">
        <v>5</v>
      </c>
      <c r="H14" s="28" t="s">
        <v>5</v>
      </c>
      <c r="I14" s="28" t="s">
        <v>5</v>
      </c>
      <c r="J14" s="28" t="s">
        <v>5</v>
      </c>
    </row>
    <row r="15" spans="1:11" ht="75">
      <c r="A15" s="10" t="s">
        <v>20</v>
      </c>
      <c r="B15" s="15">
        <v>500</v>
      </c>
      <c r="C15" s="18" t="s">
        <v>5</v>
      </c>
      <c r="D15" s="15">
        <v>500</v>
      </c>
      <c r="E15" s="15">
        <v>344.7</v>
      </c>
      <c r="F15" s="29" t="s">
        <v>5</v>
      </c>
      <c r="G15" s="15">
        <v>344.7</v>
      </c>
      <c r="H15" s="15">
        <f>E15/B15*100</f>
        <v>68.94</v>
      </c>
      <c r="I15" s="15" t="s">
        <v>5</v>
      </c>
      <c r="J15" s="15">
        <f t="shared" ref="J15:J16" si="7">G15/D15*100</f>
        <v>68.94</v>
      </c>
    </row>
    <row r="16" spans="1:11" ht="56.25">
      <c r="A16" s="11" t="s">
        <v>23</v>
      </c>
      <c r="B16" s="6" t="s">
        <v>5</v>
      </c>
      <c r="C16" s="6">
        <v>450</v>
      </c>
      <c r="D16" s="6">
        <v>450</v>
      </c>
      <c r="E16" s="28" t="s">
        <v>5</v>
      </c>
      <c r="F16" s="6">
        <v>171</v>
      </c>
      <c r="G16" s="6">
        <v>171</v>
      </c>
      <c r="H16" s="15" t="s">
        <v>5</v>
      </c>
      <c r="I16" s="15">
        <f t="shared" ref="I15:I16" si="8">F16/C16*100</f>
        <v>38</v>
      </c>
      <c r="J16" s="15">
        <f t="shared" si="7"/>
        <v>38</v>
      </c>
    </row>
    <row r="17" spans="1:10" ht="56.25" hidden="1" outlineLevel="1">
      <c r="A17" s="9" t="s">
        <v>7</v>
      </c>
      <c r="B17" s="6" t="s">
        <v>5</v>
      </c>
      <c r="C17" s="6">
        <v>400</v>
      </c>
      <c r="D17" s="6">
        <v>400</v>
      </c>
      <c r="E17" s="6"/>
      <c r="F17" s="6"/>
      <c r="G17" s="6"/>
      <c r="H17" s="6"/>
      <c r="I17" s="6"/>
      <c r="J17" s="6"/>
    </row>
    <row r="18" spans="1:10" ht="75" hidden="1" outlineLevel="1">
      <c r="A18" s="13" t="s">
        <v>8</v>
      </c>
      <c r="B18" s="12">
        <v>400</v>
      </c>
      <c r="C18" s="17" t="s">
        <v>5</v>
      </c>
      <c r="D18" s="12">
        <v>400</v>
      </c>
      <c r="E18" s="12"/>
      <c r="F18" s="17"/>
      <c r="G18" s="12"/>
      <c r="H18" s="12"/>
      <c r="I18" s="17"/>
      <c r="J18" s="6"/>
    </row>
    <row r="19" spans="1:10" hidden="1" outlineLevel="1">
      <c r="A19" s="8" t="s">
        <v>6</v>
      </c>
      <c r="B19" s="12"/>
      <c r="C19" s="12"/>
      <c r="D19" s="12"/>
      <c r="E19" s="12"/>
      <c r="F19" s="12"/>
      <c r="G19" s="12"/>
      <c r="H19" s="12"/>
      <c r="I19" s="17"/>
      <c r="J19" s="17"/>
    </row>
    <row r="20" spans="1:10" ht="75" hidden="1" outlineLevel="1">
      <c r="A20" s="11" t="s">
        <v>9</v>
      </c>
      <c r="B20" s="6" t="s">
        <v>5</v>
      </c>
      <c r="C20" s="6">
        <v>250</v>
      </c>
      <c r="D20" s="6">
        <v>250</v>
      </c>
      <c r="E20" s="6"/>
      <c r="F20" s="6"/>
      <c r="G20" s="6"/>
      <c r="H20" s="6"/>
      <c r="I20" s="6"/>
      <c r="J20" s="6"/>
    </row>
    <row r="21" spans="1:10" ht="56.25" hidden="1" outlineLevel="1">
      <c r="A21" s="11" t="s">
        <v>10</v>
      </c>
      <c r="B21" s="6" t="s">
        <v>5</v>
      </c>
      <c r="C21" s="6">
        <v>300</v>
      </c>
      <c r="D21" s="6">
        <v>300</v>
      </c>
      <c r="E21" s="6"/>
      <c r="F21" s="6"/>
      <c r="G21" s="6"/>
      <c r="H21" s="6"/>
      <c r="I21" s="6"/>
      <c r="J21" s="6"/>
    </row>
    <row r="22" spans="1:10" ht="75" hidden="1" outlineLevel="1">
      <c r="A22" s="11" t="s">
        <v>24</v>
      </c>
      <c r="B22" s="6">
        <v>300</v>
      </c>
      <c r="C22" s="17" t="s">
        <v>5</v>
      </c>
      <c r="D22" s="6">
        <v>300</v>
      </c>
      <c r="E22" s="6"/>
      <c r="F22" s="17"/>
      <c r="G22" s="6"/>
      <c r="H22" s="6"/>
      <c r="I22" s="17"/>
      <c r="J22" s="6"/>
    </row>
    <row r="23" spans="1:10" hidden="1" outlineLevel="1">
      <c r="A23" s="8" t="s">
        <v>11</v>
      </c>
      <c r="B23" s="6"/>
      <c r="C23" s="6"/>
      <c r="D23" s="6"/>
      <c r="E23" s="6"/>
      <c r="F23" s="6"/>
      <c r="G23" s="6"/>
      <c r="H23" s="6"/>
      <c r="I23" s="6"/>
      <c r="J23" s="6"/>
    </row>
    <row r="24" spans="1:10" ht="75" hidden="1" outlineLevel="1">
      <c r="A24" s="11" t="s">
        <v>12</v>
      </c>
      <c r="B24" s="6" t="s">
        <v>5</v>
      </c>
      <c r="C24" s="15">
        <f>C13/C20</f>
        <v>260</v>
      </c>
      <c r="D24" s="15">
        <f>D13/D20</f>
        <v>260</v>
      </c>
      <c r="E24" s="15"/>
      <c r="F24" s="15"/>
      <c r="G24" s="15"/>
      <c r="H24" s="15"/>
      <c r="I24" s="15"/>
      <c r="J24" s="15"/>
    </row>
    <row r="25" spans="1:10" ht="75" hidden="1" outlineLevel="1">
      <c r="A25" s="11" t="s">
        <v>26</v>
      </c>
      <c r="B25" s="6" t="s">
        <v>5</v>
      </c>
      <c r="C25" s="15">
        <f>C14/C21</f>
        <v>16</v>
      </c>
      <c r="D25" s="15">
        <f>D14/D21</f>
        <v>16</v>
      </c>
      <c r="E25" s="15"/>
      <c r="F25" s="15"/>
      <c r="G25" s="15"/>
      <c r="H25" s="15"/>
      <c r="I25" s="15"/>
      <c r="J25" s="15"/>
    </row>
    <row r="26" spans="1:10" ht="93.75" hidden="1" outlineLevel="1">
      <c r="A26" s="11" t="s">
        <v>27</v>
      </c>
      <c r="B26" s="6">
        <v>1.67</v>
      </c>
      <c r="C26" s="15" t="s">
        <v>25</v>
      </c>
      <c r="D26" s="15">
        <f>D15/D22</f>
        <v>1.6666666666666667</v>
      </c>
      <c r="E26" s="15"/>
      <c r="F26" s="15"/>
      <c r="G26" s="15"/>
      <c r="H26" s="15"/>
      <c r="I26" s="15"/>
      <c r="J26" s="15"/>
    </row>
    <row r="27" spans="1:10" hidden="1" outlineLevel="1">
      <c r="A27" s="8" t="s">
        <v>13</v>
      </c>
      <c r="B27" s="6"/>
      <c r="C27" s="6"/>
      <c r="D27" s="6"/>
      <c r="E27" s="6"/>
      <c r="F27" s="6"/>
      <c r="G27" s="6"/>
      <c r="H27" s="6"/>
      <c r="I27" s="6"/>
      <c r="J27" s="6"/>
    </row>
    <row r="28" spans="1:10" ht="112.5" hidden="1" outlineLevel="1">
      <c r="A28" s="8" t="s">
        <v>28</v>
      </c>
      <c r="B28" s="16" t="s">
        <v>5</v>
      </c>
      <c r="C28" s="7">
        <f>C20/C16</f>
        <v>0.55555555555555558</v>
      </c>
      <c r="D28" s="7">
        <f t="shared" ref="D28:J28" si="9">D20/D16</f>
        <v>0.55555555555555558</v>
      </c>
      <c r="E28" s="23"/>
      <c r="F28" s="7"/>
      <c r="G28" s="7"/>
      <c r="H28" s="7"/>
      <c r="I28" s="7"/>
      <c r="J28" s="7"/>
    </row>
    <row r="29" spans="1:10" ht="112.5" hidden="1" outlineLevel="1">
      <c r="A29" s="8" t="s">
        <v>21</v>
      </c>
      <c r="B29" s="16" t="s">
        <v>5</v>
      </c>
      <c r="C29" s="7">
        <f>C21/C17</f>
        <v>0.75</v>
      </c>
      <c r="D29" s="7">
        <f t="shared" ref="D29:G29" si="10">D21/D17</f>
        <v>0.75</v>
      </c>
      <c r="E29" s="23"/>
      <c r="F29" s="7"/>
      <c r="G29" s="7"/>
      <c r="H29" s="7"/>
      <c r="I29" s="7"/>
      <c r="J29" s="7"/>
    </row>
    <row r="30" spans="1:10" ht="150" hidden="1" outlineLevel="1">
      <c r="A30" s="8" t="s">
        <v>22</v>
      </c>
      <c r="B30" s="20">
        <f>B22/B18</f>
        <v>0.75</v>
      </c>
      <c r="C30" s="17" t="s">
        <v>5</v>
      </c>
      <c r="D30" s="7">
        <f t="shared" ref="D30:J30" si="11">D22/D18</f>
        <v>0.75</v>
      </c>
      <c r="E30" s="20"/>
      <c r="F30" s="23"/>
      <c r="G30" s="7"/>
      <c r="H30" s="7"/>
      <c r="I30" s="7"/>
      <c r="J30" s="7"/>
    </row>
    <row r="31" spans="1:10" collapsed="1">
      <c r="A31" s="3"/>
    </row>
    <row r="32" spans="1:10">
      <c r="A32" s="3"/>
    </row>
    <row r="33" spans="1:8">
      <c r="A33" s="3"/>
    </row>
    <row r="34" spans="1:8">
      <c r="A34" s="3"/>
    </row>
    <row r="35" spans="1:8">
      <c r="A35" s="21" t="s">
        <v>14</v>
      </c>
      <c r="B35" s="22"/>
      <c r="C35" s="22"/>
      <c r="D35" s="22"/>
      <c r="E35" s="22"/>
      <c r="F35" s="22"/>
      <c r="G35" s="21" t="s">
        <v>15</v>
      </c>
      <c r="H35" s="22"/>
    </row>
    <row r="36" spans="1:8" ht="75.75" customHeight="1">
      <c r="A36" s="3"/>
    </row>
    <row r="37" spans="1:8">
      <c r="A37" s="3" t="s">
        <v>16</v>
      </c>
    </row>
    <row r="38" spans="1:8">
      <c r="A38" s="3" t="s">
        <v>17</v>
      </c>
    </row>
    <row r="39" spans="1:8">
      <c r="A39" s="5"/>
    </row>
  </sheetData>
  <mergeCells count="6">
    <mergeCell ref="A4:J4"/>
    <mergeCell ref="H2:J2"/>
    <mergeCell ref="H3:J3"/>
    <mergeCell ref="B5:D5"/>
    <mergeCell ref="E5:G5"/>
    <mergeCell ref="H5:J5"/>
  </mergeCells>
  <printOptions horizontalCentered="1"/>
  <pageMargins left="0.39370078740157483" right="0.39370078740157483" top="0.39370078740157483" bottom="0.39370078740157483" header="0" footer="0"/>
  <pageSetup paperSize="9" scale="65" fitToHeight="3" orientation="landscape" r:id="rId1"/>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Curnos™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Eremenko</dc:creator>
  <cp:lastModifiedBy>eco1</cp:lastModifiedBy>
  <cp:lastPrinted>2018-02-08T12:36:41Z</cp:lastPrinted>
  <dcterms:created xsi:type="dcterms:W3CDTF">2016-12-08T07:00:20Z</dcterms:created>
  <dcterms:modified xsi:type="dcterms:W3CDTF">2018-02-08T12:37:09Z</dcterms:modified>
</cp:coreProperties>
</file>