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10" sheetId="4" r:id="rId1"/>
    <sheet name="11" sheetId="5" r:id="rId2"/>
    <sheet name="Лист1" sheetId="16" r:id="rId3"/>
  </sheets>
  <definedNames>
    <definedName name="_xlnm.Print_Titles" localSheetId="0">'10'!$3:$3</definedName>
    <definedName name="_xlnm.Print_Titles" localSheetId="1">'11'!$4:$4</definedName>
  </definedNames>
  <calcPr calcId="162913"/>
</workbook>
</file>

<file path=xl/calcChain.xml><?xml version="1.0" encoding="utf-8"?>
<calcChain xmlns="http://schemas.openxmlformats.org/spreadsheetml/2006/main">
  <c r="K8" i="4" l="1"/>
  <c r="K7" i="5" l="1"/>
</calcChain>
</file>

<file path=xl/sharedStrings.xml><?xml version="1.0" encoding="utf-8"?>
<sst xmlns="http://schemas.openxmlformats.org/spreadsheetml/2006/main" count="109" uniqueCount="60">
  <si>
    <t>№ з/п</t>
  </si>
  <si>
    <t>Матеріал</t>
  </si>
  <si>
    <t>Постачальник</t>
  </si>
  <si>
    <t>Марка</t>
  </si>
  <si>
    <t xml:space="preserve"> Виробник</t>
  </si>
  <si>
    <t>Продуктивність,
куб. м/год</t>
  </si>
  <si>
    <t>Тиск,
м</t>
  </si>
  <si>
    <t>Потужність двигуна,
кВт</t>
  </si>
  <si>
    <t>Кількість,
од.</t>
  </si>
  <si>
    <t>Ціна за од.,
грн 
(без ПДВ)</t>
  </si>
  <si>
    <t>Вартість,
тис. грн
(без ПДВ)</t>
  </si>
  <si>
    <t>Підсумок</t>
  </si>
  <si>
    <t>__________</t>
  </si>
  <si>
    <t>(посадова особа ліцензіата)</t>
  </si>
  <si>
    <t>(підпис)</t>
  </si>
  <si>
    <t>(прізвище, ім’я, по батькові)</t>
  </si>
  <si>
    <t>(посада відповідального виконавця)</t>
  </si>
  <si>
    <t>Ліцензіат</t>
  </si>
  <si>
    <t>У цінах на дату, 
дд.мм.рррр</t>
  </si>
  <si>
    <t>Головний бухгалтер</t>
  </si>
  <si>
    <t>Ульянченко Ю.І.</t>
  </si>
  <si>
    <t xml:space="preserve">Гладкий С.Г. </t>
  </si>
  <si>
    <t>Сагач А.Г.</t>
  </si>
  <si>
    <t>Директор КП "Міськводоканал" Сумської міської  ради</t>
  </si>
  <si>
    <t>ТОВ "Гідро-Вакуум Україна"</t>
  </si>
  <si>
    <t>Hydro-Vacuum S.А. Польща</t>
  </si>
  <si>
    <t>Комунальне підприємство "Міськводоканал" Сумської міської ради</t>
  </si>
  <si>
    <t xml:space="preserve">Комунальне підприємство "Міськводоканал" Сумської міської ради </t>
  </si>
  <si>
    <t>Директор КП "Міськводоканал" Сумської міської ради</t>
  </si>
  <si>
    <t>Гладкий С.Г.</t>
  </si>
  <si>
    <t xml:space="preserve">Начальник виробничо-технічного відділу </t>
  </si>
  <si>
    <t xml:space="preserve">                                     </t>
  </si>
  <si>
    <t xml:space="preserve">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</si>
  <si>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</si>
  <si>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Начальник виробничо-технічного відділу</t>
  </si>
  <si>
    <t xml:space="preserve">Інформація
 щодо планових витрат на придбання насосного обладнання з водопостачання (враховані в інвестиційній програмі на 2019  рік)   </t>
  </si>
  <si>
    <t>22.03.2018 р.</t>
  </si>
  <si>
    <t xml:space="preserve">Інформація
 щодо планових витрат на придбання насосного обладнання з водовідведення (враховані в інвестиційній програмі на 2019 рік)   </t>
  </si>
  <si>
    <t>53-49</t>
  </si>
  <si>
    <t>600-700</t>
  </si>
  <si>
    <t xml:space="preserve">Насос  відцентровий, одноступінчастий, з канальним  робочим колесом закритого типу FZC.6.53.1.5210 з двигуном 132 кВт,  коліно з рамою для установки насосу FZ.6 на фундамент з підключенням до трубопроводу, шафа керування UZS.6.22-132 кВт  </t>
  </si>
  <si>
    <t xml:space="preserve">Насос з дволопатевим робочим колесом для перекачування забруднених рідин, сирих стоків  типу FZC.5.21.1.5210.4 з двигуном 55 кВт,  коліно з рамою для установки насосу FZ.5 на фундамент з підключенням до трубопроводу, шафа керування UZS.6.18-55  кВт  </t>
  </si>
  <si>
    <t>320-350</t>
  </si>
  <si>
    <t>3</t>
  </si>
  <si>
    <t>Насос глибинний  8" тип: GСА.5.10.2  з двигуном  SMP.8"- 37 кВт. В комплекті з шафою  керування UZS.9.09-1*37 кВт. Плавний пуск</t>
  </si>
  <si>
    <t>Насос глибинний  8" тип: GСА.8.04.2  з двигуном  SMP.8"- 30 кВт. В комплекті з шафою  керування UZS.9.09-1*30 кВт. Плавний пуск</t>
  </si>
  <si>
    <t xml:space="preserve">Насос глибинний 8" GDB.2.06.1  з двигуном  SMP.10"- 110 кВт. </t>
  </si>
  <si>
    <t xml:space="preserve">Насос глибинний  6" тип:  GBС 3.А5.2.1120  з двигуном  SMP.6- 5,5 кВт. </t>
  </si>
  <si>
    <t>8</t>
  </si>
  <si>
    <t>30-86</t>
  </si>
  <si>
    <t>200-55,5</t>
  </si>
  <si>
    <t>40-215</t>
  </si>
  <si>
    <t>86-28</t>
  </si>
  <si>
    <t>60-300</t>
  </si>
  <si>
    <t>224-83</t>
  </si>
  <si>
    <t>62-22,5</t>
  </si>
  <si>
    <t>12-46</t>
  </si>
  <si>
    <t>________________</t>
  </si>
  <si>
    <r>
      <rPr>
        <b/>
        <sz val="11"/>
        <color theme="1"/>
        <rFont val="Times New Roman"/>
        <family val="1"/>
        <charset val="204"/>
      </rPr>
      <t xml:space="preserve">Додаток 10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  </r>
  </si>
  <si>
    <r>
      <rPr>
        <b/>
        <sz val="12"/>
        <color theme="1"/>
        <rFont val="Times New Roman"/>
        <family val="1"/>
        <charset val="204"/>
      </rPr>
      <t>Додаток 11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</si>
</sst>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55"/>
      <name val="Calibri"/>
      <family val="2"/>
      <charset val="204"/>
    </font>
    <font>
      <i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Border="0" applyAlignment="0" applyProtection="0"/>
    <xf numFmtId="0" fontId="4" fillId="0" borderId="0"/>
    <xf numFmtId="0" fontId="7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2" fillId="0" borderId="0" xfId="0" applyNumberFormat="1" applyFont="1"/>
    <xf numFmtId="3" fontId="1" fillId="2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6" fillId="0" borderId="0" xfId="0" applyNumberFormat="1" applyFont="1" applyFill="1"/>
    <xf numFmtId="0" fontId="11" fillId="0" borderId="0" xfId="0" applyFont="1" applyFill="1" applyBorder="1" applyAlignment="1"/>
    <xf numFmtId="49" fontId="8" fillId="0" borderId="0" xfId="0" applyNumberFormat="1" applyFont="1" applyFill="1"/>
    <xf numFmtId="0" fontId="12" fillId="0" borderId="0" xfId="0" applyFont="1" applyFill="1" applyAlignment="1">
      <alignment horizontal="left" vertical="center" indent="1"/>
    </xf>
    <xf numFmtId="49" fontId="6" fillId="0" borderId="0" xfId="0" applyNumberFormat="1" applyFont="1" applyFill="1" applyAlignment="1"/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top"/>
    </xf>
    <xf numFmtId="0" fontId="15" fillId="0" borderId="0" xfId="0" applyFont="1"/>
    <xf numFmtId="0" fontId="6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Alignment="1"/>
    <xf numFmtId="0" fontId="2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/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/>
    <xf numFmtId="0" fontId="17" fillId="2" borderId="2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center" wrapText="1"/>
    </xf>
    <xf numFmtId="14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/>
    </xf>
  </cellXfs>
  <cellStyles count="4">
    <cellStyle name="Iau?iue" xfId="3"/>
    <cellStyle name="TableStyleLight1" xfId="1"/>
    <cellStyle name="Обычный" xfId="0" builtinId="0"/>
    <cellStyle name="Обычный 2" xfId="2"/>
  </cellStyles>
  <dxfs count="5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Таблица4" displayName="Таблица4" ref="B3:L8" totalsRowCount="1" headerRowDxfId="53" dataDxfId="51" totalsRowDxfId="49" headerRowBorderDxfId="52" tableBorderDxfId="50">
  <autoFilter ref="B3:L7"/>
  <sortState ref="B5:L43">
    <sortCondition ref="C4:C43"/>
  </sortState>
  <tableColumns count="11">
    <tableColumn id="1" name="Ліцензіат" totalsRowLabel="Підсумок" dataDxfId="48" totalsRowDxfId="47"/>
    <tableColumn id="2" name="Матеріал" dataDxfId="46" totalsRowDxfId="45"/>
    <tableColumn id="3" name=" Виробник" dataDxfId="44" totalsRowDxfId="43"/>
    <tableColumn id="4" name="Постачальник" dataDxfId="42" totalsRowDxfId="41"/>
    <tableColumn id="5" name="Продуктивність,_x000a_куб. м/год" dataDxfId="40" totalsRowDxfId="39"/>
    <tableColumn id="6" name="Тиск,_x000a_м" dataDxfId="38" totalsRowDxfId="37"/>
    <tableColumn id="7" name="Потужність двигуна,_x000a_кВт" dataDxfId="36" totalsRowDxfId="35"/>
    <tableColumn id="8" name="Кількість,_x000a_од." totalsRowLabel="8" dataDxfId="34" totalsRowDxfId="33"/>
    <tableColumn id="9" name="Ціна за од.,_x000a_грн _x000a_(без ПДВ)" dataDxfId="32" totalsRowDxfId="31"/>
    <tableColumn id="10" name="Вартість,_x000a_тис. грн_x000a_(без ПДВ)" totalsRowFunction="custom" dataDxfId="30" totalsRowDxfId="29">
      <totalsRowFormula>SUM(K4:K7)</totalsRowFormula>
    </tableColumn>
    <tableColumn id="11" name="У цінах на дату, _x000a_дд.мм.рррр" dataDxfId="28" totals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Таблица5" displayName="Таблица5" ref="B4:L7" totalsRowCount="1" headerRowDxfId="26" dataDxfId="24" totalsRowDxfId="22" headerRowBorderDxfId="25" tableBorderDxfId="23">
  <autoFilter ref="B4:L6"/>
  <sortState ref="B5:L35">
    <sortCondition ref="C4:C35"/>
  </sortState>
  <tableColumns count="11">
    <tableColumn id="1" name="Ліцензіат" totalsRowLabel="Підсумок" dataDxfId="21" totalsRowDxfId="20"/>
    <tableColumn id="2" name="Марка" dataDxfId="19" totalsRowDxfId="18" dataCellStyle="TableStyleLight1"/>
    <tableColumn id="3" name=" Виробник" dataDxfId="17" totalsRowDxfId="16" dataCellStyle="TableStyleLight1"/>
    <tableColumn id="4" name="Постачальник" dataDxfId="15" totalsRowDxfId="14" dataCellStyle="TableStyleLight1"/>
    <tableColumn id="5" name="Продуктивність,_x000a_куб. м/год" dataDxfId="13" totalsRowDxfId="12"/>
    <tableColumn id="6" name="Тиск,_x000a_м" dataDxfId="11" totalsRowDxfId="10"/>
    <tableColumn id="7" name="Потужність двигуна,_x000a_кВт" dataDxfId="9" totalsRowDxfId="8"/>
    <tableColumn id="8" name="Кількість,_x000a_од." totalsRowLabel="3" dataDxfId="7" totalsRowDxfId="6"/>
    <tableColumn id="9" name="Ціна за од.,_x000a_грн _x000a_(без ПДВ)" dataDxfId="5" totalsRowDxfId="4" dataCellStyle="TableStyleLight1"/>
    <tableColumn id="10" name="Вартість,_x000a_тис. грн_x000a_(без ПДВ)" totalsRowFunction="custom" dataDxfId="3" totalsRowDxfId="2">
      <totalsRowFormula>SUM(K5+K6)</totalsRowFormula>
    </tableColumn>
    <tableColumn id="11" name="У цінах на дату, _x000a_дд.мм.рррр" dataDxfId="1" totalsRowDxfId="0" dataCellStyle="TableStyleLight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"/>
  <sheetViews>
    <sheetView view="pageBreakPreview" topLeftCell="A4" zoomScaleNormal="84" zoomScaleSheetLayoutView="100" zoomScalePageLayoutView="55" workbookViewId="0">
      <selection activeCell="I1" sqref="I1:L1"/>
    </sheetView>
  </sheetViews>
  <sheetFormatPr defaultRowHeight="15" x14ac:dyDescent="0.25"/>
  <cols>
    <col min="1" max="1" width="5.85546875" style="1" customWidth="1"/>
    <col min="2" max="2" width="19.28515625" style="1" customWidth="1"/>
    <col min="3" max="3" width="26.28515625" style="1" customWidth="1"/>
    <col min="4" max="4" width="14.85546875" style="1" customWidth="1"/>
    <col min="5" max="5" width="16.28515625" style="1" customWidth="1"/>
    <col min="6" max="6" width="17" style="1" customWidth="1"/>
    <col min="7" max="7" width="8.28515625" style="1" customWidth="1"/>
    <col min="8" max="8" width="13.5703125" style="1" customWidth="1"/>
    <col min="9" max="9" width="10.42578125" style="1" customWidth="1"/>
    <col min="10" max="10" width="13.5703125" style="1" customWidth="1"/>
    <col min="11" max="11" width="12.7109375" style="1" customWidth="1"/>
    <col min="12" max="12" width="13.28515625" style="1" customWidth="1"/>
    <col min="13" max="16384" width="9.140625" style="1"/>
  </cols>
  <sheetData>
    <row r="1" spans="1:12" s="2" customFormat="1" ht="84.75" customHeight="1" x14ac:dyDescent="0.25">
      <c r="I1" s="66" t="s">
        <v>58</v>
      </c>
      <c r="J1" s="66"/>
      <c r="K1" s="66"/>
      <c r="L1" s="66"/>
    </row>
    <row r="2" spans="1:12" s="2" customFormat="1" ht="72.75" customHeight="1" x14ac:dyDescent="0.25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48" customHeight="1" x14ac:dyDescent="0.25">
      <c r="A3" s="28" t="s">
        <v>0</v>
      </c>
      <c r="B3" s="6" t="s">
        <v>17</v>
      </c>
      <c r="C3" s="5" t="s">
        <v>1</v>
      </c>
      <c r="D3" s="5" t="s">
        <v>4</v>
      </c>
      <c r="E3" s="29" t="s">
        <v>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7" t="s">
        <v>18</v>
      </c>
    </row>
    <row r="4" spans="1:12" ht="108" customHeight="1" x14ac:dyDescent="0.25">
      <c r="A4" s="9">
        <v>1</v>
      </c>
      <c r="B4" s="21" t="s">
        <v>26</v>
      </c>
      <c r="C4" s="36" t="s">
        <v>47</v>
      </c>
      <c r="D4" s="11" t="s">
        <v>25</v>
      </c>
      <c r="E4" s="11" t="s">
        <v>24</v>
      </c>
      <c r="F4" s="61" t="s">
        <v>56</v>
      </c>
      <c r="G4" s="14" t="s">
        <v>55</v>
      </c>
      <c r="H4" s="40">
        <v>5.5</v>
      </c>
      <c r="I4" s="14">
        <v>1</v>
      </c>
      <c r="J4" s="23">
        <v>120691.67</v>
      </c>
      <c r="K4" s="23">
        <v>120.69</v>
      </c>
      <c r="L4" s="12">
        <v>43189</v>
      </c>
    </row>
    <row r="5" spans="1:12" ht="106.5" customHeight="1" x14ac:dyDescent="0.25">
      <c r="A5" s="9">
        <v>2</v>
      </c>
      <c r="B5" s="21" t="s">
        <v>26</v>
      </c>
      <c r="C5" s="36" t="s">
        <v>44</v>
      </c>
      <c r="D5" s="22" t="s">
        <v>25</v>
      </c>
      <c r="E5" s="11" t="s">
        <v>24</v>
      </c>
      <c r="F5" s="58" t="s">
        <v>49</v>
      </c>
      <c r="G5" s="14" t="s">
        <v>50</v>
      </c>
      <c r="H5" s="14">
        <v>37</v>
      </c>
      <c r="I5" s="14">
        <v>5</v>
      </c>
      <c r="J5" s="23">
        <v>350916.67</v>
      </c>
      <c r="K5" s="23">
        <v>1754.58</v>
      </c>
      <c r="L5" s="12" t="s">
        <v>36</v>
      </c>
    </row>
    <row r="6" spans="1:12" ht="105.75" customHeight="1" x14ac:dyDescent="0.25">
      <c r="A6" s="48">
        <v>3</v>
      </c>
      <c r="B6" s="21" t="s">
        <v>26</v>
      </c>
      <c r="C6" s="36" t="s">
        <v>45</v>
      </c>
      <c r="D6" s="22" t="s">
        <v>25</v>
      </c>
      <c r="E6" s="11" t="s">
        <v>24</v>
      </c>
      <c r="F6" s="60" t="s">
        <v>51</v>
      </c>
      <c r="G6" s="14" t="s">
        <v>52</v>
      </c>
      <c r="H6" s="14">
        <v>30</v>
      </c>
      <c r="I6" s="14">
        <v>1</v>
      </c>
      <c r="J6" s="23">
        <v>314520.83</v>
      </c>
      <c r="K6" s="23">
        <v>314.52100000000002</v>
      </c>
      <c r="L6" s="12" t="s">
        <v>36</v>
      </c>
    </row>
    <row r="7" spans="1:12" s="2" customFormat="1" ht="76.5" customHeight="1" x14ac:dyDescent="0.25">
      <c r="A7" s="28">
        <v>4</v>
      </c>
      <c r="B7" s="21" t="s">
        <v>26</v>
      </c>
      <c r="C7" s="36" t="s">
        <v>46</v>
      </c>
      <c r="D7" s="11" t="s">
        <v>25</v>
      </c>
      <c r="E7" s="11" t="s">
        <v>24</v>
      </c>
      <c r="F7" s="58" t="s">
        <v>53</v>
      </c>
      <c r="G7" s="14" t="s">
        <v>54</v>
      </c>
      <c r="H7" s="14">
        <v>110</v>
      </c>
      <c r="I7" s="14">
        <v>1</v>
      </c>
      <c r="J7" s="23">
        <v>441533.33</v>
      </c>
      <c r="K7" s="23">
        <v>441.53</v>
      </c>
      <c r="L7" s="12" t="s">
        <v>36</v>
      </c>
    </row>
    <row r="8" spans="1:12" s="2" customFormat="1" ht="15.75" x14ac:dyDescent="0.25">
      <c r="A8" s="59"/>
      <c r="B8" s="49" t="s">
        <v>11</v>
      </c>
      <c r="C8" s="50"/>
      <c r="D8" s="51"/>
      <c r="E8" s="52"/>
      <c r="F8" s="53"/>
      <c r="G8" s="53"/>
      <c r="H8" s="53"/>
      <c r="I8" s="53" t="s">
        <v>48</v>
      </c>
      <c r="J8" s="54"/>
      <c r="K8" s="55">
        <f>SUM(K4:K7)</f>
        <v>2631.3209999999999</v>
      </c>
      <c r="L8" s="9"/>
    </row>
    <row r="9" spans="1:12" s="2" customFormat="1" ht="17.25" customHeight="1" x14ac:dyDescent="0.25">
      <c r="B9" s="74" t="s">
        <v>23</v>
      </c>
      <c r="C9" s="74"/>
      <c r="D9" s="74"/>
      <c r="F9" s="15" t="s">
        <v>12</v>
      </c>
      <c r="I9" s="69" t="s">
        <v>22</v>
      </c>
      <c r="J9" s="69"/>
      <c r="K9" s="13"/>
    </row>
    <row r="10" spans="1:12" s="2" customFormat="1" ht="15.75" x14ac:dyDescent="0.25">
      <c r="B10" s="72" t="s">
        <v>13</v>
      </c>
      <c r="C10" s="72"/>
      <c r="D10" s="26"/>
      <c r="E10" s="26"/>
      <c r="F10" s="24" t="s">
        <v>14</v>
      </c>
      <c r="G10" s="26"/>
      <c r="H10" s="26"/>
      <c r="I10" s="68" t="s">
        <v>15</v>
      </c>
      <c r="J10" s="68"/>
      <c r="K10" s="13"/>
    </row>
    <row r="11" spans="1:12" ht="15.75" x14ac:dyDescent="0.25">
      <c r="B11" s="25" t="s">
        <v>19</v>
      </c>
      <c r="C11" s="2"/>
      <c r="D11" s="2"/>
      <c r="E11" s="2"/>
      <c r="F11" s="15" t="s">
        <v>12</v>
      </c>
      <c r="G11" s="2"/>
      <c r="H11" s="2"/>
      <c r="I11" s="69" t="s">
        <v>21</v>
      </c>
      <c r="J11" s="69"/>
      <c r="K11" s="13"/>
      <c r="L11" s="2"/>
    </row>
    <row r="12" spans="1:12" ht="15.75" x14ac:dyDescent="0.25">
      <c r="B12" s="19"/>
      <c r="C12" s="2"/>
      <c r="D12" s="2"/>
      <c r="E12" s="2"/>
      <c r="F12" s="35" t="s">
        <v>14</v>
      </c>
      <c r="G12" s="2"/>
      <c r="H12" s="2"/>
      <c r="I12" s="70" t="s">
        <v>15</v>
      </c>
      <c r="J12" s="70"/>
      <c r="K12" s="13"/>
      <c r="L12" s="2"/>
    </row>
    <row r="13" spans="1:12" ht="15.75" x14ac:dyDescent="0.25">
      <c r="B13" s="71" t="s">
        <v>30</v>
      </c>
      <c r="C13" s="71"/>
      <c r="D13" s="2"/>
      <c r="E13" s="2"/>
      <c r="F13" s="15" t="s">
        <v>12</v>
      </c>
      <c r="G13" s="2"/>
      <c r="H13" s="2"/>
      <c r="I13" s="69" t="s">
        <v>20</v>
      </c>
      <c r="J13" s="69"/>
      <c r="K13" s="13"/>
      <c r="L13" s="2"/>
    </row>
    <row r="14" spans="1:12" ht="15.75" x14ac:dyDescent="0.25">
      <c r="B14" s="73" t="s">
        <v>16</v>
      </c>
      <c r="C14" s="73"/>
      <c r="D14" s="26"/>
      <c r="E14" s="26"/>
      <c r="F14" s="35" t="s">
        <v>14</v>
      </c>
      <c r="G14" s="26"/>
      <c r="H14" s="26"/>
      <c r="I14" s="68" t="s">
        <v>15</v>
      </c>
      <c r="J14" s="68"/>
      <c r="K14" s="13"/>
      <c r="L14" s="2"/>
    </row>
    <row r="19" spans="8:8" x14ac:dyDescent="0.25">
      <c r="H19"/>
    </row>
  </sheetData>
  <mergeCells count="12">
    <mergeCell ref="I1:L1"/>
    <mergeCell ref="A2:L2"/>
    <mergeCell ref="I14:J14"/>
    <mergeCell ref="I9:J9"/>
    <mergeCell ref="I10:J10"/>
    <mergeCell ref="I11:J11"/>
    <mergeCell ref="I12:J12"/>
    <mergeCell ref="I13:J13"/>
    <mergeCell ref="B13:C13"/>
    <mergeCell ref="B10:C10"/>
    <mergeCell ref="B14:C14"/>
    <mergeCell ref="B9:D9"/>
  </mergeCells>
  <pageMargins left="1.1811023622047245" right="0.59055118110236227" top="0.59055118110236227" bottom="0.59055118110236227" header="0.39370078740157483" footer="0.11811023622047245"/>
  <pageSetup paperSize="9" scale="73" fitToHeight="2" orientation="landscape" r:id="rId1"/>
  <headerFooter differentFirst="1">
    <oddHeader>&amp;C&amp;P&amp;RПродовження додатка &amp;A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8"/>
  <sheetViews>
    <sheetView tabSelected="1" view="pageBreakPreview" topLeftCell="A7" zoomScale="96" zoomScaleNormal="84" zoomScaleSheetLayoutView="96" workbookViewId="0">
      <selection activeCell="P3" sqref="P3"/>
    </sheetView>
  </sheetViews>
  <sheetFormatPr defaultRowHeight="15" x14ac:dyDescent="0.25"/>
  <cols>
    <col min="1" max="1" width="7" style="1" customWidth="1"/>
    <col min="2" max="2" width="26" style="1" customWidth="1"/>
    <col min="3" max="3" width="32.42578125" style="3" customWidth="1"/>
    <col min="4" max="4" width="18.85546875" style="1" customWidth="1"/>
    <col min="5" max="5" width="19" style="1" customWidth="1"/>
    <col min="6" max="6" width="18.140625" style="1" customWidth="1"/>
    <col min="7" max="7" width="9" style="1" customWidth="1"/>
    <col min="8" max="8" width="13" style="1" customWidth="1"/>
    <col min="9" max="9" width="10.140625" style="1" customWidth="1"/>
    <col min="10" max="10" width="12.28515625" style="1" customWidth="1"/>
    <col min="11" max="11" width="13.7109375" style="1" customWidth="1"/>
    <col min="12" max="12" width="13.42578125" style="1" customWidth="1"/>
    <col min="13" max="16384" width="9.140625" style="1"/>
  </cols>
  <sheetData>
    <row r="1" spans="1:12" s="2" customFormat="1" ht="106.5" customHeight="1" x14ac:dyDescent="0.25">
      <c r="C1" s="2" t="s">
        <v>31</v>
      </c>
      <c r="E1" s="2" t="s">
        <v>32</v>
      </c>
      <c r="J1" s="75" t="s">
        <v>59</v>
      </c>
      <c r="K1" s="75"/>
      <c r="L1" s="75"/>
    </row>
    <row r="2" spans="1:12" s="2" customFormat="1" ht="15.75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2" s="2" customFormat="1" ht="41.25" customHeight="1" x14ac:dyDescent="0.25">
      <c r="A3" s="67" t="s">
        <v>37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47.25" x14ac:dyDescent="0.25">
      <c r="A4" s="28" t="s">
        <v>0</v>
      </c>
      <c r="B4" s="28" t="s">
        <v>17</v>
      </c>
      <c r="C4" s="28" t="s">
        <v>3</v>
      </c>
      <c r="D4" s="28" t="s">
        <v>4</v>
      </c>
      <c r="E4" s="36" t="s">
        <v>2</v>
      </c>
      <c r="F4" s="36" t="s">
        <v>5</v>
      </c>
      <c r="G4" s="36" t="s">
        <v>6</v>
      </c>
      <c r="H4" s="36" t="s">
        <v>7</v>
      </c>
      <c r="I4" s="36" t="s">
        <v>8</v>
      </c>
      <c r="J4" s="36" t="s">
        <v>9</v>
      </c>
      <c r="K4" s="36" t="s">
        <v>10</v>
      </c>
      <c r="L4" s="36" t="s">
        <v>18</v>
      </c>
    </row>
    <row r="5" spans="1:12" s="4" customFormat="1" ht="169.5" customHeight="1" x14ac:dyDescent="0.25">
      <c r="A5" s="8">
        <v>1</v>
      </c>
      <c r="B5" s="10" t="s">
        <v>27</v>
      </c>
      <c r="C5" s="39" t="s">
        <v>40</v>
      </c>
      <c r="D5" s="22" t="s">
        <v>25</v>
      </c>
      <c r="E5" s="11" t="s">
        <v>24</v>
      </c>
      <c r="F5" s="31" t="s">
        <v>39</v>
      </c>
      <c r="G5" s="31" t="s">
        <v>38</v>
      </c>
      <c r="H5" s="31">
        <v>132</v>
      </c>
      <c r="I5" s="31">
        <v>1</v>
      </c>
      <c r="J5" s="30">
        <v>1612825</v>
      </c>
      <c r="K5" s="41">
        <v>1612.83</v>
      </c>
      <c r="L5" s="32" t="s">
        <v>36</v>
      </c>
    </row>
    <row r="6" spans="1:12" ht="195" customHeight="1" x14ac:dyDescent="0.25">
      <c r="A6" s="10">
        <v>2</v>
      </c>
      <c r="B6" s="38" t="s">
        <v>27</v>
      </c>
      <c r="C6" s="36" t="s">
        <v>41</v>
      </c>
      <c r="D6" s="22" t="s">
        <v>25</v>
      </c>
      <c r="E6" s="11" t="s">
        <v>24</v>
      </c>
      <c r="F6" s="31" t="s">
        <v>42</v>
      </c>
      <c r="G6" s="31">
        <v>40</v>
      </c>
      <c r="H6" s="30">
        <v>55</v>
      </c>
      <c r="I6" s="31">
        <v>2</v>
      </c>
      <c r="J6" s="33">
        <v>676958.33</v>
      </c>
      <c r="K6" s="41">
        <v>1353.92</v>
      </c>
      <c r="L6" s="34" t="s">
        <v>36</v>
      </c>
    </row>
    <row r="7" spans="1:12" ht="15.75" x14ac:dyDescent="0.25">
      <c r="A7" s="62"/>
      <c r="B7" s="49" t="s">
        <v>11</v>
      </c>
      <c r="C7" s="63"/>
      <c r="D7" s="64"/>
      <c r="E7" s="64"/>
      <c r="F7" s="53"/>
      <c r="G7" s="53"/>
      <c r="H7" s="53"/>
      <c r="I7" s="53" t="s">
        <v>43</v>
      </c>
      <c r="J7" s="65"/>
      <c r="K7" s="55">
        <f>SUM(K5+K6)</f>
        <v>2966.75</v>
      </c>
      <c r="L7" s="64"/>
    </row>
    <row r="8" spans="1:12" ht="15.75" x14ac:dyDescent="0.25">
      <c r="A8" s="42"/>
      <c r="B8" s="43"/>
      <c r="C8" s="44"/>
      <c r="D8" s="44"/>
      <c r="E8" s="44"/>
      <c r="F8" s="45"/>
      <c r="G8" s="45"/>
      <c r="H8" s="45"/>
      <c r="I8" s="45"/>
      <c r="J8" s="46"/>
      <c r="K8" s="47"/>
      <c r="L8" s="44"/>
    </row>
    <row r="9" spans="1:12" ht="33" customHeight="1" x14ac:dyDescent="0.25">
      <c r="B9" s="74" t="s">
        <v>28</v>
      </c>
      <c r="C9" s="74"/>
      <c r="D9" s="74"/>
      <c r="E9" s="2"/>
      <c r="F9" s="15" t="s">
        <v>57</v>
      </c>
      <c r="G9" s="2"/>
      <c r="H9" s="2"/>
      <c r="I9" s="69" t="s">
        <v>22</v>
      </c>
      <c r="J9" s="69"/>
      <c r="K9" s="13"/>
      <c r="L9" s="2"/>
    </row>
    <row r="10" spans="1:12" s="2" customFormat="1" ht="19.5" customHeight="1" x14ac:dyDescent="0.25">
      <c r="B10" s="77" t="s">
        <v>13</v>
      </c>
      <c r="C10" s="77"/>
      <c r="D10" s="77"/>
      <c r="E10" s="26"/>
      <c r="F10" s="27" t="s">
        <v>14</v>
      </c>
      <c r="G10" s="26"/>
      <c r="H10" s="26"/>
      <c r="I10" s="37" t="s">
        <v>15</v>
      </c>
      <c r="J10" s="37"/>
      <c r="K10" s="13"/>
    </row>
    <row r="11" spans="1:12" s="2" customFormat="1" ht="15.75" x14ac:dyDescent="0.25">
      <c r="A11" s="18"/>
      <c r="B11" s="16"/>
      <c r="F11" s="17"/>
      <c r="I11" s="17"/>
      <c r="J11" s="17"/>
      <c r="K11" s="13"/>
    </row>
    <row r="12" spans="1:12" s="2" customFormat="1" ht="15.75" x14ac:dyDescent="0.25">
      <c r="B12" s="78" t="s">
        <v>19</v>
      </c>
      <c r="C12" s="78"/>
      <c r="F12" s="56" t="s">
        <v>57</v>
      </c>
      <c r="I12" s="69" t="s">
        <v>29</v>
      </c>
      <c r="J12" s="69"/>
      <c r="K12" s="13"/>
    </row>
    <row r="13" spans="1:12" s="2" customFormat="1" ht="15.75" customHeight="1" x14ac:dyDescent="0.25">
      <c r="B13" s="19"/>
      <c r="F13" s="27" t="s">
        <v>14</v>
      </c>
      <c r="G13" s="26"/>
      <c r="H13" s="26"/>
      <c r="I13" s="37" t="s">
        <v>15</v>
      </c>
      <c r="J13" s="37"/>
      <c r="K13" s="13"/>
    </row>
    <row r="14" spans="1:12" s="2" customFormat="1" ht="15.75" customHeight="1" x14ac:dyDescent="0.25">
      <c r="B14" s="19"/>
      <c r="F14" s="57"/>
      <c r="G14" s="26"/>
      <c r="H14" s="26"/>
      <c r="I14" s="37"/>
      <c r="J14" s="37"/>
      <c r="K14" s="13"/>
    </row>
    <row r="15" spans="1:12" s="2" customFormat="1" ht="15.75" x14ac:dyDescent="0.25">
      <c r="B15" s="79" t="s">
        <v>34</v>
      </c>
      <c r="C15" s="79"/>
      <c r="F15" s="56" t="s">
        <v>57</v>
      </c>
      <c r="I15" s="69" t="s">
        <v>20</v>
      </c>
      <c r="J15" s="69"/>
      <c r="K15" s="13"/>
    </row>
    <row r="16" spans="1:12" ht="15.75" x14ac:dyDescent="0.25">
      <c r="B16" s="20" t="s">
        <v>16</v>
      </c>
      <c r="C16" s="20"/>
      <c r="D16" s="26"/>
      <c r="E16" s="26"/>
      <c r="F16" s="27" t="s">
        <v>14</v>
      </c>
      <c r="G16" s="26"/>
      <c r="H16" s="26"/>
      <c r="I16" s="37" t="s">
        <v>15</v>
      </c>
      <c r="J16" s="37"/>
      <c r="K16" s="13"/>
      <c r="L16" s="2"/>
    </row>
    <row r="28" spans="6:6" x14ac:dyDescent="0.25">
      <c r="F28" s="1" t="s">
        <v>33</v>
      </c>
    </row>
  </sheetData>
  <mergeCells count="10">
    <mergeCell ref="J1:L1"/>
    <mergeCell ref="I15:J15"/>
    <mergeCell ref="A3:L3"/>
    <mergeCell ref="A2:K2"/>
    <mergeCell ref="I9:J9"/>
    <mergeCell ref="I12:J12"/>
    <mergeCell ref="B9:D9"/>
    <mergeCell ref="B10:D10"/>
    <mergeCell ref="B12:C12"/>
    <mergeCell ref="B15:C15"/>
  </mergeCells>
  <pageMargins left="1.1811023622047245" right="0.59055118110236227" top="0.59055118110236227" bottom="0.59055118110236227" header="0.39370078740157483" footer="0.11811023622047245"/>
  <pageSetup paperSize="9" scale="65" orientation="landscape" r:id="rId1"/>
  <headerFooter differentFirst="1">
    <oddHeader>&amp;C&amp;P&amp;RПродовження додатка &amp;A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10</vt:lpstr>
      <vt:lpstr>11</vt:lpstr>
      <vt:lpstr>Лист1</vt:lpstr>
      <vt:lpstr>'10'!Заголовки_для_печати</vt:lpstr>
      <vt:lpstr>'11'!Заголовки_для_печати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2018-04-28T12:20:16Z</dcterms:modified>
</cp:coreProperties>
</file>