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БАЛАНС" sheetId="1" r:id="rId1"/>
  </sheets>
  <externalReferences>
    <externalReference r:id="rId2"/>
  </externalReferences>
  <definedNames>
    <definedName name="_xlnm.Print_Area" localSheetId="0">БАЛАНС!$A$1:$G$111</definedName>
  </definedNames>
  <calcPr calcId="144525"/>
</workbook>
</file>

<file path=xl/calcChain.xml><?xml version="1.0" encoding="utf-8"?>
<calcChain xmlns="http://schemas.openxmlformats.org/spreadsheetml/2006/main">
  <c r="E93" i="1" l="1"/>
  <c r="F93" i="1"/>
  <c r="E36" i="1"/>
  <c r="F36" i="1"/>
  <c r="E64" i="1"/>
  <c r="F64" i="1"/>
  <c r="F20" i="1"/>
  <c r="E20" i="1"/>
  <c r="F76" i="1" l="1"/>
  <c r="E96" i="1"/>
  <c r="E76" i="1"/>
  <c r="F96" i="1" l="1"/>
  <c r="G64" i="1"/>
  <c r="G36" i="1"/>
  <c r="G66" i="1" l="1"/>
  <c r="G93" i="1"/>
  <c r="G76" i="1"/>
  <c r="G60" i="1"/>
  <c r="G39" i="1"/>
  <c r="F60" i="1"/>
  <c r="E60" i="1"/>
  <c r="F56" i="1"/>
  <c r="F53" i="1" s="1"/>
  <c r="F66" i="1" s="1"/>
  <c r="E56" i="1"/>
  <c r="E53" i="1" s="1"/>
  <c r="E66" i="1" s="1"/>
  <c r="F39" i="1"/>
  <c r="E39" i="1"/>
  <c r="G96" i="1" l="1"/>
</calcChain>
</file>

<file path=xl/sharedStrings.xml><?xml version="1.0" encoding="utf-8"?>
<sst xmlns="http://schemas.openxmlformats.org/spreadsheetml/2006/main" count="121" uniqueCount="102">
  <si>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</si>
  <si>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</si>
  <si>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</si>
  <si>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</si>
  <si>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</si>
  <si>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</si>
  <si>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</si>
  <si>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</si>
  <si>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</si>
  <si>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</si>
  <si>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</si>
  <si>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</si>
  <si>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</si>
  <si>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</si>
  <si>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</si>
  <si>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</si>
  <si>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</si>
  <si>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</si>
  <si>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</si>
  <si>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</si>
  <si>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</si>
  <si>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</si>
  <si>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</si>
  <si>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</si>
  <si>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</si>
  <si>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</si>
  <si>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</si>
  <si>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</si>
  <si>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</si>
  <si>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</si>
  <si>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</si>
  <si>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</si>
  <si>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</si>
  <si>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</si>
  <si>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</si>
  <si>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</si>
  <si>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</si>
  <si>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</si>
  <si>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</si>
  <si>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</si>
  <si>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</si>
  <si>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</si>
  <si>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</si>
  <si>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</si>
  <si>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</si>
  <si>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</si>
  <si>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</si>
  <si>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</si>
  <si>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</si>
  <si>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</si>
  <si>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</si>
  <si>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</si>
  <si>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</si>
  <si>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</si>
  <si>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</si>
  <si>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</si>
  <si>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</si>
  <si>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</si>
  <si>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</si>
  <si>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</si>
  <si>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</si>
  <si>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</si>
  <si>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</si>
  <si>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</si>
  <si>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</si>
  <si>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</si>
  <si>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</si>
  <si>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</si>
  <si>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</si>
  <si>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</si>
  <si>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</si>
  <si>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</si>
  <si>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</si>
  <si>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</si>
  <si>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</si>
  <si>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</si>
  <si>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</si>
  <si>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</si>
  <si>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</si>
  <si>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</si>
  <si>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</si>
  <si>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</si>
  <si>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Заключний баланс</t>
  </si>
  <si>
    <t>Передано</t>
  </si>
  <si>
    <t>Залишок після передачі</t>
  </si>
  <si>
    <t>-</t>
  </si>
  <si>
    <t>Передавальний баланс</t>
  </si>
  <si>
    <t>Діяльність лікарняних закладів</t>
  </si>
  <si>
    <t>від                     2019 року №          -МР</t>
  </si>
  <si>
    <t>02</t>
  </si>
  <si>
    <t>17184</t>
  </si>
  <si>
    <t>86.10</t>
  </si>
  <si>
    <t xml:space="preserve"> </t>
  </si>
  <si>
    <t>Сумський міський голова</t>
  </si>
  <si>
    <t>Виконавець: Чумаченко О.Ю.</t>
  </si>
  <si>
    <t>"_____" _______________ 2019 р.</t>
  </si>
  <si>
    <t>О.М. Лисенко</t>
  </si>
  <si>
    <t>18</t>
  </si>
  <si>
    <t>02000317</t>
  </si>
  <si>
    <t>Комунальна установа "Сумська міська клінічна лікарня №5"</t>
  </si>
  <si>
    <t>Комунальне організація (установа, заклад)</t>
  </si>
  <si>
    <t xml:space="preserve">Додаток до рішення Сумської міської ради «Про затвердження передавального балансу від комунальної установи "Сумська міська клінічна лікарня № 5" до комунального некомерційного підприємства "Клінічна лікарня № 5" Сумської міської ради"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</si>
</sst>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Border="1" applyAlignment="1">
      <alignment vertical="top"/>
    </xf>
    <xf numFmtId="0" fontId="14" fillId="0" borderId="0" xfId="0" applyFont="1" applyAlignment="1">
      <alignment horizontal="justify"/>
    </xf>
    <xf numFmtId="0" fontId="14" fillId="0" borderId="0" xfId="0" applyFont="1"/>
    <xf numFmtId="0" fontId="14" fillId="0" borderId="0" xfId="0" applyFont="1" applyAlignment="1">
      <alignment vertical="justify"/>
    </xf>
    <xf numFmtId="0" fontId="11" fillId="0" borderId="0" xfId="0" applyFont="1" applyBorder="1" applyAlignment="1">
      <alignment horizontal="center" vertical="justify"/>
    </xf>
    <xf numFmtId="0" fontId="1" fillId="0" borderId="0" xfId="0" applyFont="1" applyAlignment="1" applyProtection="1">
      <alignment vertical="justify"/>
    </xf>
    <xf numFmtId="0" fontId="12" fillId="0" borderId="0" xfId="0" applyFont="1" applyBorder="1" applyAlignment="1">
      <alignment vertical="center"/>
    </xf>
    <xf numFmtId="0" fontId="14" fillId="0" borderId="0" xfId="0" applyFont="1" applyBorder="1"/>
    <xf numFmtId="0" fontId="5" fillId="0" borderId="0" xfId="0" applyFont="1"/>
    <xf numFmtId="0" fontId="5" fillId="0" borderId="0" xfId="0" applyFont="1" applyAlignment="1">
      <alignment horizontal="justify"/>
    </xf>
    <xf numFmtId="49" fontId="3" fillId="0" borderId="1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right" vertical="center" wrapText="1"/>
    </xf>
    <xf numFmtId="49" fontId="16" fillId="0" borderId="2" xfId="0" applyNumberFormat="1" applyFont="1" applyBorder="1" applyAlignment="1" applyProtection="1">
      <alignment horizontal="left" wrapText="1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/>
    <xf numFmtId="0" fontId="1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3">
          <cell r="F23">
            <v>0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22">
          <cell r="F22">
            <v>0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>
        <row r="22">
          <cell r="G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BreakPreview" zoomScaleSheetLayoutView="100" workbookViewId="0">
      <selection activeCell="G7" sqref="G7"/>
    </sheetView>
  </sheetViews>
  <sheetFormatPr defaultRowHeight="12.75" x14ac:dyDescent="0.2"/>
  <cols>
    <col min="1" max="1" width="45.42578125" style="1" customWidth="1"/>
    <col min="2" max="2" width="31" style="1" customWidth="1"/>
    <col min="3" max="3" width="12.28515625" style="1" customWidth="1"/>
    <col min="4" max="4" width="5.85546875" style="1" customWidth="1"/>
    <col min="5" max="5" width="14.28515625" style="1" customWidth="1"/>
    <col min="6" max="6" width="13.5703125" style="1" customWidth="1"/>
    <col min="7" max="7" width="12.5703125" style="1" customWidth="1"/>
    <col min="8" max="8" width="10" style="1" bestFit="1" customWidth="1"/>
    <col min="9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26.75" customHeight="1" x14ac:dyDescent="0.25">
      <c r="D1" s="81" t="s">
        <v>101</v>
      </c>
      <c r="E1" s="81"/>
      <c r="F1" s="81"/>
      <c r="G1" s="81"/>
    </row>
    <row r="2" spans="1:13" ht="15" customHeight="1" x14ac:dyDescent="0.25">
      <c r="D2" s="81" t="s">
        <v>88</v>
      </c>
      <c r="E2" s="81"/>
      <c r="F2" s="81"/>
      <c r="G2" s="81"/>
    </row>
    <row r="3" spans="1:13" ht="26.25" hidden="1" customHeight="1" x14ac:dyDescent="0.25">
      <c r="D3" s="82"/>
      <c r="E3" s="82"/>
      <c r="F3" s="82"/>
      <c r="G3" s="82"/>
    </row>
    <row r="4" spans="1:13" ht="16.5" customHeight="1" x14ac:dyDescent="0.25">
      <c r="D4" s="80"/>
      <c r="E4" s="80"/>
      <c r="F4" s="80"/>
      <c r="G4" s="80"/>
    </row>
    <row r="5" spans="1:13" ht="13.5" customHeight="1" x14ac:dyDescent="0.25">
      <c r="D5" s="35"/>
      <c r="E5" s="35"/>
      <c r="F5" s="35"/>
      <c r="G5" s="35"/>
    </row>
    <row r="6" spans="1:13" ht="10.5" customHeight="1" x14ac:dyDescent="0.2">
      <c r="D6" s="76" t="s">
        <v>0</v>
      </c>
      <c r="E6" s="76"/>
      <c r="F6" s="76"/>
      <c r="G6" s="2"/>
      <c r="H6" s="2"/>
      <c r="K6" s="63"/>
      <c r="L6" s="63"/>
      <c r="M6" s="63"/>
    </row>
    <row r="7" spans="1:13" ht="15" customHeight="1" x14ac:dyDescent="0.2">
      <c r="B7" s="74" t="s">
        <v>1</v>
      </c>
      <c r="C7" s="74"/>
      <c r="D7" s="3">
        <v>2019</v>
      </c>
      <c r="E7" s="47" t="s">
        <v>89</v>
      </c>
      <c r="F7" s="47" t="s">
        <v>97</v>
      </c>
      <c r="G7" s="4"/>
      <c r="H7" s="5"/>
      <c r="K7" s="6"/>
      <c r="L7" s="4"/>
      <c r="M7" s="5"/>
    </row>
    <row r="8" spans="1:13" ht="27" x14ac:dyDescent="0.25">
      <c r="A8" s="7" t="s">
        <v>2</v>
      </c>
      <c r="B8" s="49" t="s">
        <v>99</v>
      </c>
      <c r="C8" s="36" t="s">
        <v>3</v>
      </c>
      <c r="D8" s="75" t="s">
        <v>98</v>
      </c>
      <c r="E8" s="76"/>
      <c r="F8" s="76"/>
      <c r="G8" s="5"/>
      <c r="H8" s="5"/>
      <c r="K8" s="72"/>
      <c r="L8" s="72"/>
      <c r="M8" s="72"/>
    </row>
    <row r="9" spans="1:13" ht="15.75" x14ac:dyDescent="0.2">
      <c r="A9" s="7" t="s">
        <v>4</v>
      </c>
      <c r="B9" s="31"/>
      <c r="C9" s="36" t="s">
        <v>5</v>
      </c>
      <c r="D9" s="76">
        <v>5910100000</v>
      </c>
      <c r="E9" s="76"/>
      <c r="F9" s="76"/>
      <c r="G9" s="5"/>
      <c r="H9" s="5"/>
      <c r="K9" s="72"/>
      <c r="L9" s="72"/>
      <c r="M9" s="72"/>
    </row>
    <row r="10" spans="1:13" ht="27" customHeight="1" x14ac:dyDescent="0.2">
      <c r="A10" s="8" t="s">
        <v>6</v>
      </c>
      <c r="B10" s="9" t="s">
        <v>100</v>
      </c>
      <c r="C10" s="36" t="s">
        <v>7</v>
      </c>
      <c r="D10" s="77">
        <v>430</v>
      </c>
      <c r="E10" s="78"/>
      <c r="F10" s="79"/>
      <c r="G10" s="5"/>
      <c r="H10" s="5"/>
      <c r="K10" s="72"/>
      <c r="L10" s="72"/>
      <c r="M10" s="72"/>
    </row>
    <row r="11" spans="1:13" ht="15.75" x14ac:dyDescent="0.2">
      <c r="A11" s="7" t="s">
        <v>8</v>
      </c>
      <c r="B11" s="10" t="s">
        <v>9</v>
      </c>
      <c r="C11" s="36" t="s">
        <v>10</v>
      </c>
      <c r="D11" s="75" t="s">
        <v>90</v>
      </c>
      <c r="E11" s="75"/>
      <c r="F11" s="75"/>
      <c r="G11" s="5"/>
      <c r="H11" s="5"/>
      <c r="K11" s="72"/>
      <c r="L11" s="72"/>
      <c r="M11" s="72"/>
    </row>
    <row r="12" spans="1:13" ht="15.75" x14ac:dyDescent="0.2">
      <c r="A12" s="7" t="s">
        <v>11</v>
      </c>
      <c r="B12" s="10" t="s">
        <v>87</v>
      </c>
      <c r="C12" s="36" t="s">
        <v>12</v>
      </c>
      <c r="D12" s="75" t="s">
        <v>91</v>
      </c>
      <c r="E12" s="75"/>
      <c r="F12" s="75"/>
      <c r="G12" s="5"/>
      <c r="H12" s="5"/>
      <c r="K12" s="72"/>
      <c r="L12" s="72"/>
      <c r="M12" s="72"/>
    </row>
    <row r="13" spans="1:13" ht="15.75" x14ac:dyDescent="0.2">
      <c r="A13" s="11" t="s">
        <v>13</v>
      </c>
      <c r="D13" s="71"/>
      <c r="E13" s="71"/>
      <c r="F13" s="71"/>
      <c r="G13" s="5"/>
      <c r="H13" s="5"/>
      <c r="K13" s="72"/>
      <c r="L13" s="72"/>
      <c r="M13" s="72"/>
    </row>
    <row r="14" spans="1:13" x14ac:dyDescent="0.2">
      <c r="A14" s="11" t="s">
        <v>14</v>
      </c>
    </row>
    <row r="15" spans="1:13" ht="22.5" customHeight="1" x14ac:dyDescent="0.3">
      <c r="A15" s="100" t="s">
        <v>86</v>
      </c>
      <c r="B15" s="100"/>
      <c r="C15" s="100"/>
      <c r="D15" s="100"/>
      <c r="E15" s="100"/>
      <c r="F15" s="100"/>
      <c r="G15" s="101"/>
    </row>
    <row r="16" spans="1:13" x14ac:dyDescent="0.2">
      <c r="E16" s="73" t="s">
        <v>16</v>
      </c>
      <c r="F16" s="73"/>
    </row>
    <row r="17" spans="1:9" ht="38.25" x14ac:dyDescent="0.2">
      <c r="A17" s="64" t="s">
        <v>17</v>
      </c>
      <c r="B17" s="65"/>
      <c r="C17" s="66"/>
      <c r="D17" s="12" t="s">
        <v>18</v>
      </c>
      <c r="E17" s="12" t="s">
        <v>82</v>
      </c>
      <c r="F17" s="12" t="s">
        <v>83</v>
      </c>
      <c r="G17" s="12" t="s">
        <v>84</v>
      </c>
      <c r="I17" s="1" t="s">
        <v>92</v>
      </c>
    </row>
    <row r="18" spans="1:9" ht="15" customHeight="1" x14ac:dyDescent="0.2">
      <c r="A18" s="64">
        <v>1</v>
      </c>
      <c r="B18" s="65"/>
      <c r="C18" s="66"/>
      <c r="D18" s="12">
        <v>2</v>
      </c>
      <c r="E18" s="12">
        <v>3</v>
      </c>
      <c r="F18" s="12">
        <v>4</v>
      </c>
      <c r="G18" s="12">
        <v>5</v>
      </c>
    </row>
    <row r="19" spans="1:9" ht="15" customHeight="1" x14ac:dyDescent="0.2">
      <c r="A19" s="67" t="s">
        <v>19</v>
      </c>
      <c r="B19" s="67"/>
      <c r="C19" s="67"/>
      <c r="D19" s="67"/>
      <c r="E19" s="67"/>
      <c r="F19" s="67"/>
    </row>
    <row r="20" spans="1:9" ht="15" customHeight="1" x14ac:dyDescent="0.2">
      <c r="A20" s="68" t="s">
        <v>20</v>
      </c>
      <c r="B20" s="69"/>
      <c r="C20" s="70"/>
      <c r="D20" s="13">
        <v>1000</v>
      </c>
      <c r="E20" s="51">
        <f>SUM(E21)-E22</f>
        <v>17590970</v>
      </c>
      <c r="F20" s="51">
        <f>SUM(F21)-F22</f>
        <v>17590970</v>
      </c>
      <c r="G20" s="14"/>
    </row>
    <row r="21" spans="1:9" ht="15" customHeight="1" x14ac:dyDescent="0.2">
      <c r="A21" s="68" t="s">
        <v>21</v>
      </c>
      <c r="B21" s="69"/>
      <c r="C21" s="70"/>
      <c r="D21" s="13">
        <v>1001</v>
      </c>
      <c r="E21" s="50">
        <v>35031772</v>
      </c>
      <c r="F21" s="50">
        <v>35031772</v>
      </c>
      <c r="G21" s="15"/>
    </row>
    <row r="22" spans="1:9" ht="15" customHeight="1" x14ac:dyDescent="0.2">
      <c r="A22" s="68" t="s">
        <v>22</v>
      </c>
      <c r="B22" s="69"/>
      <c r="C22" s="70"/>
      <c r="D22" s="13">
        <v>1002</v>
      </c>
      <c r="E22" s="50">
        <v>17440802</v>
      </c>
      <c r="F22" s="50">
        <v>17440802</v>
      </c>
      <c r="G22" s="15"/>
    </row>
    <row r="23" spans="1:9" ht="15" customHeight="1" x14ac:dyDescent="0.2">
      <c r="A23" s="68" t="s">
        <v>23</v>
      </c>
      <c r="B23" s="69"/>
      <c r="C23" s="70"/>
      <c r="D23" s="13">
        <v>1010</v>
      </c>
      <c r="E23" s="51"/>
      <c r="F23" s="51"/>
      <c r="G23" s="14"/>
    </row>
    <row r="24" spans="1:9" ht="15" customHeight="1" x14ac:dyDescent="0.2">
      <c r="A24" s="68" t="s">
        <v>21</v>
      </c>
      <c r="B24" s="69"/>
      <c r="C24" s="70"/>
      <c r="D24" s="13">
        <v>1011</v>
      </c>
      <c r="E24" s="50"/>
      <c r="F24" s="50"/>
      <c r="G24" s="15"/>
    </row>
    <row r="25" spans="1:9" ht="15" customHeight="1" x14ac:dyDescent="0.2">
      <c r="A25" s="68" t="s">
        <v>22</v>
      </c>
      <c r="B25" s="69"/>
      <c r="C25" s="70"/>
      <c r="D25" s="13">
        <v>1012</v>
      </c>
      <c r="E25" s="50"/>
      <c r="F25" s="50"/>
      <c r="G25" s="15"/>
    </row>
    <row r="26" spans="1:9" ht="15" customHeight="1" x14ac:dyDescent="0.2">
      <c r="A26" s="68" t="s">
        <v>24</v>
      </c>
      <c r="B26" s="69"/>
      <c r="C26" s="70"/>
      <c r="D26" s="13">
        <v>1020</v>
      </c>
      <c r="E26" s="51"/>
      <c r="F26" s="51"/>
      <c r="G26" s="15"/>
    </row>
    <row r="27" spans="1:9" ht="15" customHeight="1" x14ac:dyDescent="0.2">
      <c r="A27" s="68" t="s">
        <v>21</v>
      </c>
      <c r="B27" s="69"/>
      <c r="C27" s="70"/>
      <c r="D27" s="13">
        <v>1021</v>
      </c>
      <c r="E27" s="50"/>
      <c r="F27" s="50"/>
      <c r="G27" s="15"/>
    </row>
    <row r="28" spans="1:9" ht="15" customHeight="1" x14ac:dyDescent="0.2">
      <c r="A28" s="68" t="s">
        <v>25</v>
      </c>
      <c r="B28" s="69"/>
      <c r="C28" s="70"/>
      <c r="D28" s="13">
        <v>1022</v>
      </c>
      <c r="E28" s="50"/>
      <c r="F28" s="50"/>
      <c r="G28" s="15"/>
    </row>
    <row r="29" spans="1:9" ht="15" customHeight="1" x14ac:dyDescent="0.2">
      <c r="A29" s="68" t="s">
        <v>26</v>
      </c>
      <c r="B29" s="69"/>
      <c r="C29" s="70"/>
      <c r="D29" s="13">
        <v>1030</v>
      </c>
      <c r="E29" s="50">
        <v>110158</v>
      </c>
      <c r="F29" s="50">
        <v>110158</v>
      </c>
      <c r="G29" s="15"/>
    </row>
    <row r="30" spans="1:9" ht="15" customHeight="1" x14ac:dyDescent="0.2">
      <c r="A30" s="68" t="s">
        <v>27</v>
      </c>
      <c r="B30" s="69"/>
      <c r="C30" s="70"/>
      <c r="D30" s="13">
        <v>1040</v>
      </c>
      <c r="E30" s="51"/>
      <c r="F30" s="51"/>
      <c r="G30" s="14"/>
    </row>
    <row r="31" spans="1:9" ht="15" customHeight="1" x14ac:dyDescent="0.2">
      <c r="A31" s="68" t="s">
        <v>21</v>
      </c>
      <c r="B31" s="69"/>
      <c r="C31" s="70"/>
      <c r="D31" s="13">
        <v>1041</v>
      </c>
      <c r="E31" s="50"/>
      <c r="F31" s="50"/>
      <c r="G31" s="15"/>
    </row>
    <row r="32" spans="1:9" ht="15" customHeight="1" x14ac:dyDescent="0.2">
      <c r="A32" s="68" t="s">
        <v>25</v>
      </c>
      <c r="B32" s="69"/>
      <c r="C32" s="70"/>
      <c r="D32" s="13">
        <v>1042</v>
      </c>
      <c r="E32" s="50"/>
      <c r="F32" s="50"/>
      <c r="G32" s="15"/>
    </row>
    <row r="33" spans="1:8" ht="15" customHeight="1" x14ac:dyDescent="0.2">
      <c r="A33" s="68" t="s">
        <v>28</v>
      </c>
      <c r="B33" s="69"/>
      <c r="C33" s="70"/>
      <c r="D33" s="13">
        <v>1050</v>
      </c>
      <c r="E33" s="50">
        <v>4243978</v>
      </c>
      <c r="F33" s="50">
        <v>4243978</v>
      </c>
      <c r="G33" s="15"/>
    </row>
    <row r="34" spans="1:8" ht="15" customHeight="1" x14ac:dyDescent="0.2">
      <c r="A34" s="68" t="s">
        <v>29</v>
      </c>
      <c r="B34" s="69"/>
      <c r="C34" s="70"/>
      <c r="D34" s="13">
        <v>1060</v>
      </c>
      <c r="E34" s="50">
        <v>0</v>
      </c>
      <c r="F34" s="50">
        <v>0</v>
      </c>
      <c r="G34" s="15">
        <v>0</v>
      </c>
    </row>
    <row r="35" spans="1:8" ht="15" customHeight="1" x14ac:dyDescent="0.2">
      <c r="A35" s="68" t="s">
        <v>30</v>
      </c>
      <c r="B35" s="69"/>
      <c r="C35" s="70"/>
      <c r="D35" s="13">
        <v>1090</v>
      </c>
      <c r="E35" s="50"/>
      <c r="F35" s="50">
        <v>0</v>
      </c>
      <c r="G35" s="15">
        <v>0</v>
      </c>
    </row>
    <row r="36" spans="1:8" ht="15" customHeight="1" x14ac:dyDescent="0.2">
      <c r="A36" s="83" t="s">
        <v>31</v>
      </c>
      <c r="B36" s="84"/>
      <c r="C36" s="85"/>
      <c r="D36" s="12">
        <v>1095</v>
      </c>
      <c r="E36" s="52">
        <f>E20+E33+E29</f>
        <v>21945106</v>
      </c>
      <c r="F36" s="52">
        <f>F20+F33+F29</f>
        <v>21945106</v>
      </c>
      <c r="G36" s="16">
        <f>G20+G33</f>
        <v>0</v>
      </c>
      <c r="H36" s="48"/>
    </row>
    <row r="37" spans="1:8" ht="15" customHeight="1" x14ac:dyDescent="0.2">
      <c r="A37" s="67" t="s">
        <v>32</v>
      </c>
      <c r="B37" s="67"/>
      <c r="C37" s="67"/>
      <c r="D37" s="67"/>
      <c r="E37" s="67"/>
      <c r="F37" s="67"/>
    </row>
    <row r="38" spans="1:8" ht="15" customHeight="1" x14ac:dyDescent="0.2">
      <c r="A38" s="68" t="s">
        <v>33</v>
      </c>
      <c r="B38" s="69"/>
      <c r="C38" s="70"/>
      <c r="D38" s="13">
        <v>1100</v>
      </c>
      <c r="E38" s="15">
        <v>0</v>
      </c>
      <c r="F38" s="15">
        <v>0</v>
      </c>
      <c r="G38" s="15">
        <v>0</v>
      </c>
    </row>
    <row r="39" spans="1:8" ht="15" customHeight="1" x14ac:dyDescent="0.2">
      <c r="A39" s="68" t="s">
        <v>34</v>
      </c>
      <c r="B39" s="69"/>
      <c r="C39" s="70"/>
      <c r="D39" s="13">
        <v>1110</v>
      </c>
      <c r="E39" s="15">
        <f>SUM(E40:E41)</f>
        <v>0</v>
      </c>
      <c r="F39" s="15">
        <f>SUM(F40:F41)</f>
        <v>0</v>
      </c>
      <c r="G39" s="15">
        <f>SUM(G40:G41)</f>
        <v>0</v>
      </c>
    </row>
    <row r="40" spans="1:8" ht="15" customHeight="1" x14ac:dyDescent="0.2">
      <c r="A40" s="68" t="s">
        <v>35</v>
      </c>
      <c r="B40" s="69"/>
      <c r="C40" s="70"/>
      <c r="D40" s="13">
        <v>1111</v>
      </c>
      <c r="E40" s="15"/>
      <c r="F40" s="15"/>
      <c r="G40" s="15"/>
    </row>
    <row r="41" spans="1:8" ht="15" customHeight="1" x14ac:dyDescent="0.2">
      <c r="A41" s="68" t="s">
        <v>36</v>
      </c>
      <c r="B41" s="69"/>
      <c r="C41" s="70"/>
      <c r="D41" s="13">
        <v>1112</v>
      </c>
      <c r="E41" s="15"/>
      <c r="F41" s="15"/>
      <c r="G41" s="15"/>
    </row>
    <row r="42" spans="1:8" ht="15" hidden="1" customHeight="1" x14ac:dyDescent="0.2">
      <c r="A42" s="68"/>
      <c r="B42" s="69"/>
      <c r="C42" s="70"/>
      <c r="D42" s="13"/>
      <c r="E42" s="15"/>
      <c r="F42" s="15"/>
      <c r="G42" s="15"/>
    </row>
    <row r="43" spans="1:8" ht="15" customHeight="1" x14ac:dyDescent="0.2">
      <c r="A43" s="68" t="s">
        <v>37</v>
      </c>
      <c r="B43" s="69"/>
      <c r="C43" s="70"/>
      <c r="D43" s="13"/>
      <c r="E43" s="14"/>
      <c r="F43" s="14"/>
      <c r="G43" s="14"/>
    </row>
    <row r="44" spans="1:8" ht="15" customHeight="1" x14ac:dyDescent="0.2">
      <c r="A44" s="68" t="s">
        <v>38</v>
      </c>
      <c r="B44" s="69"/>
      <c r="C44" s="70"/>
      <c r="D44" s="13">
        <v>1120</v>
      </c>
      <c r="E44" s="15">
        <v>0</v>
      </c>
      <c r="F44" s="15">
        <v>0</v>
      </c>
      <c r="G44" s="15">
        <v>0</v>
      </c>
    </row>
    <row r="45" spans="1:8" ht="15" customHeight="1" x14ac:dyDescent="0.2">
      <c r="A45" s="68" t="s">
        <v>39</v>
      </c>
      <c r="B45" s="69"/>
      <c r="C45" s="70"/>
      <c r="D45" s="13">
        <v>1125</v>
      </c>
      <c r="E45" s="15">
        <v>48245</v>
      </c>
      <c r="F45" s="15">
        <v>48245</v>
      </c>
      <c r="G45" s="15">
        <v>0</v>
      </c>
    </row>
    <row r="46" spans="1:8" ht="15" customHeight="1" x14ac:dyDescent="0.2">
      <c r="A46" s="68" t="s">
        <v>40</v>
      </c>
      <c r="B46" s="69"/>
      <c r="C46" s="70"/>
      <c r="D46" s="13">
        <v>1130</v>
      </c>
      <c r="E46" s="15"/>
      <c r="F46" s="15"/>
      <c r="G46" s="15">
        <v>0</v>
      </c>
    </row>
    <row r="47" spans="1:8" ht="15" customHeight="1" x14ac:dyDescent="0.2">
      <c r="A47" s="68" t="s">
        <v>41</v>
      </c>
      <c r="B47" s="69"/>
      <c r="C47" s="70"/>
      <c r="D47" s="13">
        <v>1135</v>
      </c>
      <c r="E47" s="15"/>
      <c r="F47" s="15"/>
      <c r="G47" s="15">
        <v>0</v>
      </c>
    </row>
    <row r="48" spans="1:8" ht="15" customHeight="1" x14ac:dyDescent="0.2">
      <c r="A48" s="68" t="s">
        <v>42</v>
      </c>
      <c r="B48" s="69"/>
      <c r="C48" s="70"/>
      <c r="D48" s="13">
        <v>1140</v>
      </c>
      <c r="E48" s="50">
        <v>81404</v>
      </c>
      <c r="F48" s="50">
        <v>81404</v>
      </c>
      <c r="G48" s="15"/>
    </row>
    <row r="49" spans="1:7" ht="15" customHeight="1" x14ac:dyDescent="0.2">
      <c r="A49" s="68" t="s">
        <v>43</v>
      </c>
      <c r="B49" s="69"/>
      <c r="C49" s="70"/>
      <c r="D49" s="13">
        <v>1145</v>
      </c>
      <c r="E49" s="50"/>
      <c r="F49" s="50"/>
      <c r="G49" s="15"/>
    </row>
    <row r="50" spans="1:7" ht="15" customHeight="1" x14ac:dyDescent="0.2">
      <c r="A50" s="68" t="s">
        <v>44</v>
      </c>
      <c r="B50" s="69"/>
      <c r="C50" s="70"/>
      <c r="D50" s="13">
        <v>1150</v>
      </c>
      <c r="E50" s="50"/>
      <c r="F50" s="50"/>
      <c r="G50" s="15"/>
    </row>
    <row r="51" spans="1:7" ht="15" customHeight="1" x14ac:dyDescent="0.2">
      <c r="A51" s="68" t="s">
        <v>45</v>
      </c>
      <c r="B51" s="69"/>
      <c r="C51" s="70"/>
      <c r="D51" s="13">
        <v>1155</v>
      </c>
      <c r="E51" s="50"/>
      <c r="F51" s="50"/>
      <c r="G51" s="15"/>
    </row>
    <row r="52" spans="1:7" ht="28.5" customHeight="1" x14ac:dyDescent="0.2">
      <c r="A52" s="68" t="s">
        <v>46</v>
      </c>
      <c r="B52" s="69"/>
      <c r="C52" s="70"/>
      <c r="D52" s="13"/>
      <c r="E52" s="54"/>
      <c r="F52" s="54"/>
      <c r="G52" s="17"/>
    </row>
    <row r="53" spans="1:7" ht="15" customHeight="1" x14ac:dyDescent="0.2">
      <c r="A53" s="68" t="s">
        <v>47</v>
      </c>
      <c r="B53" s="69"/>
      <c r="C53" s="70"/>
      <c r="D53" s="13">
        <v>1160</v>
      </c>
      <c r="E53" s="51">
        <f>SUM(E54:E57)</f>
        <v>192568</v>
      </c>
      <c r="F53" s="51">
        <f>SUM(F54:F57)</f>
        <v>192568</v>
      </c>
      <c r="G53" s="14"/>
    </row>
    <row r="54" spans="1:7" ht="15" customHeight="1" x14ac:dyDescent="0.2">
      <c r="A54" s="68" t="s">
        <v>48</v>
      </c>
      <c r="B54" s="69"/>
      <c r="C54" s="70"/>
      <c r="D54" s="13">
        <v>1161</v>
      </c>
      <c r="E54" s="50">
        <v>3799</v>
      </c>
      <c r="F54" s="50">
        <v>3799</v>
      </c>
      <c r="G54" s="15"/>
    </row>
    <row r="55" spans="1:7" ht="15" customHeight="1" x14ac:dyDescent="0.2">
      <c r="A55" s="68" t="s">
        <v>49</v>
      </c>
      <c r="B55" s="69"/>
      <c r="C55" s="70"/>
      <c r="D55" s="13">
        <v>1162</v>
      </c>
      <c r="E55" s="51">
        <v>188769</v>
      </c>
      <c r="F55" s="51">
        <v>188769</v>
      </c>
      <c r="G55" s="14"/>
    </row>
    <row r="56" spans="1:7" ht="15" customHeight="1" x14ac:dyDescent="0.2">
      <c r="A56" s="68" t="s">
        <v>50</v>
      </c>
      <c r="B56" s="69"/>
      <c r="C56" s="70"/>
      <c r="D56" s="13">
        <v>1163</v>
      </c>
      <c r="E56" s="51">
        <f>ROUND([1]Ф.4.1.ЗВЕД!F23+[1]Ф.4.2.ЗВЕД!F22+[1]Ф.4.3.ЗВЕД!G22,0)</f>
        <v>0</v>
      </c>
      <c r="F56" s="51">
        <f>ROUND([1]Ф.4.1.ЗВЕД!R23+[1]Ф.4.2.ЗВЕД!N22+[1]Ф.4.3.ЗВЕД!N22,0)</f>
        <v>0</v>
      </c>
      <c r="G56" s="14" t="s">
        <v>85</v>
      </c>
    </row>
    <row r="57" spans="1:7" ht="15" customHeight="1" x14ac:dyDescent="0.2">
      <c r="A57" s="68" t="s">
        <v>51</v>
      </c>
      <c r="B57" s="69"/>
      <c r="C57" s="70"/>
      <c r="D57" s="13">
        <v>1165</v>
      </c>
      <c r="E57" s="50">
        <v>0</v>
      </c>
      <c r="F57" s="50">
        <v>0</v>
      </c>
      <c r="G57" s="15">
        <v>0</v>
      </c>
    </row>
    <row r="58" spans="1:7" ht="15" customHeight="1" x14ac:dyDescent="0.2">
      <c r="A58" s="68" t="s">
        <v>52</v>
      </c>
      <c r="B58" s="69"/>
      <c r="C58" s="70"/>
      <c r="D58" s="13"/>
      <c r="E58" s="54"/>
      <c r="F58" s="54"/>
      <c r="G58" s="17"/>
    </row>
    <row r="59" spans="1:7" ht="15" customHeight="1" x14ac:dyDescent="0.2">
      <c r="A59" s="68" t="s">
        <v>53</v>
      </c>
      <c r="B59" s="69"/>
      <c r="C59" s="70"/>
      <c r="D59" s="13">
        <v>1170</v>
      </c>
      <c r="E59" s="50">
        <v>0</v>
      </c>
      <c r="F59" s="50">
        <v>0</v>
      </c>
      <c r="G59" s="15">
        <v>0</v>
      </c>
    </row>
    <row r="60" spans="1:7" ht="15" customHeight="1" x14ac:dyDescent="0.2">
      <c r="A60" s="68" t="s">
        <v>54</v>
      </c>
      <c r="B60" s="69"/>
      <c r="C60" s="70"/>
      <c r="D60" s="13">
        <v>1175</v>
      </c>
      <c r="E60" s="51">
        <f>SUM(E61:E62)</f>
        <v>0</v>
      </c>
      <c r="F60" s="51">
        <f>SUM(F61:F62)</f>
        <v>0</v>
      </c>
      <c r="G60" s="14">
        <f>SUM(G61:G62)</f>
        <v>0</v>
      </c>
    </row>
    <row r="61" spans="1:7" ht="15" customHeight="1" x14ac:dyDescent="0.2">
      <c r="A61" s="68" t="s">
        <v>55</v>
      </c>
      <c r="B61" s="69"/>
      <c r="C61" s="70"/>
      <c r="D61" s="13">
        <v>1176</v>
      </c>
      <c r="E61" s="50">
        <v>0</v>
      </c>
      <c r="F61" s="50">
        <v>0</v>
      </c>
      <c r="G61" s="15">
        <v>0</v>
      </c>
    </row>
    <row r="62" spans="1:7" ht="15" customHeight="1" x14ac:dyDescent="0.2">
      <c r="A62" s="68" t="s">
        <v>56</v>
      </c>
      <c r="B62" s="69"/>
      <c r="C62" s="70"/>
      <c r="D62" s="13">
        <v>1177</v>
      </c>
      <c r="E62" s="50">
        <v>0</v>
      </c>
      <c r="F62" s="50">
        <v>0</v>
      </c>
      <c r="G62" s="15">
        <v>0</v>
      </c>
    </row>
    <row r="63" spans="1:7" ht="15" customHeight="1" x14ac:dyDescent="0.2">
      <c r="A63" s="68" t="s">
        <v>57</v>
      </c>
      <c r="B63" s="69"/>
      <c r="C63" s="70"/>
      <c r="D63" s="13">
        <v>1180</v>
      </c>
      <c r="E63" s="50">
        <v>0</v>
      </c>
      <c r="F63" s="50">
        <v>0</v>
      </c>
      <c r="G63" s="15">
        <v>0</v>
      </c>
    </row>
    <row r="64" spans="1:7" ht="15" customHeight="1" x14ac:dyDescent="0.2">
      <c r="A64" s="83" t="s">
        <v>58</v>
      </c>
      <c r="B64" s="84"/>
      <c r="C64" s="85"/>
      <c r="D64" s="12">
        <v>1195</v>
      </c>
      <c r="E64" s="52">
        <f>E53+E48+E45</f>
        <v>322217</v>
      </c>
      <c r="F64" s="52">
        <f>F53+F48+F45</f>
        <v>322217</v>
      </c>
      <c r="G64" s="14">
        <f>G48+G53</f>
        <v>0</v>
      </c>
    </row>
    <row r="65" spans="1:8" ht="15" customHeight="1" x14ac:dyDescent="0.2">
      <c r="A65" s="83" t="s">
        <v>59</v>
      </c>
      <c r="B65" s="84"/>
      <c r="C65" s="85"/>
      <c r="D65" s="12">
        <v>1200</v>
      </c>
      <c r="E65" s="53">
        <v>15236</v>
      </c>
      <c r="F65" s="53">
        <v>15236</v>
      </c>
      <c r="G65" s="18" t="s">
        <v>85</v>
      </c>
    </row>
    <row r="66" spans="1:8" ht="15" customHeight="1" x14ac:dyDescent="0.2">
      <c r="A66" s="83" t="s">
        <v>15</v>
      </c>
      <c r="B66" s="84"/>
      <c r="C66" s="85"/>
      <c r="D66" s="12">
        <v>1300</v>
      </c>
      <c r="E66" s="52">
        <f>E65+E64+E36</f>
        <v>22282559</v>
      </c>
      <c r="F66" s="52">
        <f>F65+F64+F36</f>
        <v>22282559</v>
      </c>
      <c r="G66" s="16">
        <f>G36+G64</f>
        <v>0</v>
      </c>
      <c r="H66" s="19"/>
    </row>
    <row r="67" spans="1:8" ht="38.25" x14ac:dyDescent="0.2">
      <c r="A67" s="64" t="s">
        <v>60</v>
      </c>
      <c r="B67" s="65"/>
      <c r="C67" s="66"/>
      <c r="D67" s="12" t="s">
        <v>18</v>
      </c>
      <c r="E67" s="12" t="s">
        <v>82</v>
      </c>
      <c r="F67" s="12" t="s">
        <v>83</v>
      </c>
      <c r="G67" s="12" t="s">
        <v>84</v>
      </c>
      <c r="H67" s="19"/>
    </row>
    <row r="68" spans="1:8" ht="15" customHeight="1" x14ac:dyDescent="0.2">
      <c r="A68" s="64">
        <v>1</v>
      </c>
      <c r="B68" s="65"/>
      <c r="C68" s="66"/>
      <c r="D68" s="12">
        <v>2</v>
      </c>
      <c r="E68" s="12">
        <v>3</v>
      </c>
      <c r="F68" s="12">
        <v>4</v>
      </c>
      <c r="G68" s="12">
        <v>5</v>
      </c>
    </row>
    <row r="69" spans="1:8" ht="15" customHeight="1" x14ac:dyDescent="0.2">
      <c r="A69" s="67" t="s">
        <v>61</v>
      </c>
      <c r="B69" s="67"/>
      <c r="C69" s="67"/>
      <c r="D69" s="67"/>
      <c r="E69" s="67"/>
      <c r="F69" s="67"/>
    </row>
    <row r="70" spans="1:8" ht="15" customHeight="1" x14ac:dyDescent="0.2">
      <c r="A70" s="68" t="s">
        <v>62</v>
      </c>
      <c r="B70" s="69"/>
      <c r="C70" s="70"/>
      <c r="D70" s="13">
        <v>1400</v>
      </c>
      <c r="E70" s="55">
        <v>20360976</v>
      </c>
      <c r="F70" s="55">
        <v>20360976</v>
      </c>
      <c r="G70" s="15"/>
    </row>
    <row r="71" spans="1:8" ht="15" customHeight="1" x14ac:dyDescent="0.2">
      <c r="A71" s="68" t="s">
        <v>63</v>
      </c>
      <c r="B71" s="69"/>
      <c r="C71" s="70"/>
      <c r="D71" s="13">
        <v>1410</v>
      </c>
      <c r="E71" s="55"/>
      <c r="F71" s="55"/>
      <c r="G71" s="15"/>
    </row>
    <row r="72" spans="1:8" ht="15" customHeight="1" x14ac:dyDescent="0.2">
      <c r="A72" s="86" t="s">
        <v>64</v>
      </c>
      <c r="B72" s="87"/>
      <c r="C72" s="88"/>
      <c r="D72" s="57">
        <v>1420</v>
      </c>
      <c r="E72" s="55">
        <v>1719641</v>
      </c>
      <c r="F72" s="55">
        <v>1719641</v>
      </c>
      <c r="G72" s="15"/>
    </row>
    <row r="73" spans="1:8" ht="15" customHeight="1" x14ac:dyDescent="0.2">
      <c r="A73" s="86" t="s">
        <v>65</v>
      </c>
      <c r="B73" s="87"/>
      <c r="C73" s="88"/>
      <c r="D73" s="57">
        <v>1430</v>
      </c>
      <c r="E73" s="55"/>
      <c r="F73" s="55"/>
      <c r="G73" s="20">
        <v>0</v>
      </c>
    </row>
    <row r="74" spans="1:8" ht="15" customHeight="1" x14ac:dyDescent="0.2">
      <c r="A74" s="86" t="s">
        <v>66</v>
      </c>
      <c r="B74" s="87"/>
      <c r="C74" s="88"/>
      <c r="D74" s="57">
        <v>1440</v>
      </c>
      <c r="E74" s="55">
        <v>0</v>
      </c>
      <c r="F74" s="55">
        <v>0</v>
      </c>
      <c r="G74" s="20">
        <v>0</v>
      </c>
    </row>
    <row r="75" spans="1:8" ht="15" customHeight="1" x14ac:dyDescent="0.2">
      <c r="A75" s="86" t="s">
        <v>67</v>
      </c>
      <c r="B75" s="87"/>
      <c r="C75" s="88"/>
      <c r="D75" s="57">
        <v>1450</v>
      </c>
      <c r="E75" s="55">
        <v>110158</v>
      </c>
      <c r="F75" s="55">
        <v>110158</v>
      </c>
      <c r="G75" s="20">
        <v>0</v>
      </c>
    </row>
    <row r="76" spans="1:8" ht="15" customHeight="1" x14ac:dyDescent="0.2">
      <c r="A76" s="89" t="s">
        <v>31</v>
      </c>
      <c r="B76" s="90"/>
      <c r="C76" s="91"/>
      <c r="D76" s="58">
        <v>1495</v>
      </c>
      <c r="E76" s="59">
        <f>SUM(E70:E75)</f>
        <v>22190775</v>
      </c>
      <c r="F76" s="59">
        <f>SUM(F70:F75)</f>
        <v>22190775</v>
      </c>
      <c r="G76" s="21">
        <f>SUM(G70:G75)</f>
        <v>0</v>
      </c>
    </row>
    <row r="77" spans="1:8" ht="15" customHeight="1" x14ac:dyDescent="0.2">
      <c r="A77" s="92" t="s">
        <v>68</v>
      </c>
      <c r="B77" s="92"/>
      <c r="C77" s="92"/>
      <c r="D77" s="92"/>
      <c r="E77" s="92"/>
      <c r="F77" s="92"/>
    </row>
    <row r="78" spans="1:8" ht="15" customHeight="1" x14ac:dyDescent="0.2">
      <c r="A78" s="86" t="s">
        <v>69</v>
      </c>
      <c r="B78" s="87"/>
      <c r="C78" s="88"/>
      <c r="D78" s="57"/>
      <c r="E78" s="60"/>
      <c r="F78" s="60"/>
      <c r="G78" s="22"/>
    </row>
    <row r="79" spans="1:8" ht="15" customHeight="1" x14ac:dyDescent="0.2">
      <c r="A79" s="86" t="s">
        <v>70</v>
      </c>
      <c r="B79" s="87"/>
      <c r="C79" s="88"/>
      <c r="D79" s="57">
        <v>1500</v>
      </c>
      <c r="E79" s="55">
        <v>0</v>
      </c>
      <c r="F79" s="55">
        <v>0</v>
      </c>
      <c r="G79" s="20">
        <v>0</v>
      </c>
    </row>
    <row r="80" spans="1:8" ht="15" customHeight="1" x14ac:dyDescent="0.2">
      <c r="A80" s="86" t="s">
        <v>71</v>
      </c>
      <c r="B80" s="87"/>
      <c r="C80" s="88"/>
      <c r="D80" s="57">
        <v>1510</v>
      </c>
      <c r="E80" s="55">
        <v>0</v>
      </c>
      <c r="F80" s="55">
        <v>0</v>
      </c>
      <c r="G80" s="20">
        <v>0</v>
      </c>
    </row>
    <row r="81" spans="1:7" ht="15" customHeight="1" x14ac:dyDescent="0.2">
      <c r="A81" s="86" t="s">
        <v>72</v>
      </c>
      <c r="B81" s="87"/>
      <c r="C81" s="88"/>
      <c r="D81" s="57">
        <v>1520</v>
      </c>
      <c r="E81" s="55">
        <v>0</v>
      </c>
      <c r="F81" s="55">
        <v>0</v>
      </c>
      <c r="G81" s="20">
        <v>0</v>
      </c>
    </row>
    <row r="82" spans="1:7" ht="15" customHeight="1" x14ac:dyDescent="0.2">
      <c r="A82" s="86" t="s">
        <v>73</v>
      </c>
      <c r="B82" s="87"/>
      <c r="C82" s="88"/>
      <c r="D82" s="57">
        <v>1530</v>
      </c>
      <c r="E82" s="55">
        <v>0</v>
      </c>
      <c r="F82" s="55">
        <v>0</v>
      </c>
      <c r="G82" s="20">
        <v>0</v>
      </c>
    </row>
    <row r="83" spans="1:7" ht="15" customHeight="1" x14ac:dyDescent="0.2">
      <c r="A83" s="86" t="s">
        <v>74</v>
      </c>
      <c r="B83" s="87"/>
      <c r="C83" s="88"/>
      <c r="D83" s="57"/>
      <c r="E83" s="60"/>
      <c r="F83" s="60"/>
      <c r="G83" s="22"/>
    </row>
    <row r="84" spans="1:7" ht="15" customHeight="1" x14ac:dyDescent="0.2">
      <c r="A84" s="86" t="s">
        <v>75</v>
      </c>
      <c r="B84" s="87"/>
      <c r="C84" s="88"/>
      <c r="D84" s="57">
        <v>1540</v>
      </c>
      <c r="E84" s="56">
        <v>12248</v>
      </c>
      <c r="F84" s="56">
        <v>12248</v>
      </c>
      <c r="G84" s="23"/>
    </row>
    <row r="85" spans="1:7" ht="15" customHeight="1" x14ac:dyDescent="0.2">
      <c r="A85" s="86" t="s">
        <v>39</v>
      </c>
      <c r="B85" s="87"/>
      <c r="C85" s="88"/>
      <c r="D85" s="57">
        <v>1545</v>
      </c>
      <c r="E85" s="55" t="s">
        <v>92</v>
      </c>
      <c r="F85" s="55" t="s">
        <v>92</v>
      </c>
      <c r="G85" s="20"/>
    </row>
    <row r="86" spans="1:7" ht="15" customHeight="1" x14ac:dyDescent="0.2">
      <c r="A86" s="86" t="s">
        <v>71</v>
      </c>
      <c r="B86" s="87"/>
      <c r="C86" s="88"/>
      <c r="D86" s="57">
        <v>1550</v>
      </c>
      <c r="E86" s="55"/>
      <c r="F86" s="55"/>
      <c r="G86" s="20"/>
    </row>
    <row r="87" spans="1:7" ht="15" customHeight="1" x14ac:dyDescent="0.2">
      <c r="A87" s="86" t="s">
        <v>76</v>
      </c>
      <c r="B87" s="87"/>
      <c r="C87" s="88"/>
      <c r="D87" s="57">
        <v>1555</v>
      </c>
      <c r="E87" s="55"/>
      <c r="F87" s="55"/>
      <c r="G87" s="20"/>
    </row>
    <row r="88" spans="1:7" ht="15" customHeight="1" x14ac:dyDescent="0.2">
      <c r="A88" s="86" t="s">
        <v>77</v>
      </c>
      <c r="B88" s="87"/>
      <c r="C88" s="88"/>
      <c r="D88" s="57">
        <v>1560</v>
      </c>
      <c r="E88" s="55">
        <v>69156</v>
      </c>
      <c r="F88" s="55">
        <v>69156</v>
      </c>
      <c r="G88" s="20"/>
    </row>
    <row r="89" spans="1:7" ht="15" customHeight="1" x14ac:dyDescent="0.2">
      <c r="A89" s="86" t="s">
        <v>42</v>
      </c>
      <c r="B89" s="87"/>
      <c r="C89" s="88"/>
      <c r="D89" s="57">
        <v>1565</v>
      </c>
      <c r="E89" s="55"/>
      <c r="F89" s="55"/>
      <c r="G89" s="20"/>
    </row>
    <row r="90" spans="1:7" ht="15" customHeight="1" x14ac:dyDescent="0.2">
      <c r="A90" s="86" t="s">
        <v>43</v>
      </c>
      <c r="B90" s="87"/>
      <c r="C90" s="88"/>
      <c r="D90" s="57">
        <v>1570</v>
      </c>
      <c r="E90" s="55"/>
      <c r="F90" s="55"/>
      <c r="G90" s="15"/>
    </row>
    <row r="91" spans="1:7" ht="15" customHeight="1" x14ac:dyDescent="0.2">
      <c r="A91" s="86" t="s">
        <v>78</v>
      </c>
      <c r="B91" s="87"/>
      <c r="C91" s="88"/>
      <c r="D91" s="57">
        <v>1575</v>
      </c>
      <c r="E91" s="55">
        <v>10380</v>
      </c>
      <c r="F91" s="55">
        <v>10380</v>
      </c>
      <c r="G91" s="20"/>
    </row>
    <row r="92" spans="1:7" ht="15" customHeight="1" x14ac:dyDescent="0.2">
      <c r="A92" s="102" t="s">
        <v>79</v>
      </c>
      <c r="B92" s="103"/>
      <c r="C92" s="104"/>
      <c r="D92" s="57">
        <v>1585</v>
      </c>
      <c r="E92" s="55">
        <v>0</v>
      </c>
      <c r="F92" s="55">
        <v>0</v>
      </c>
      <c r="G92" s="20">
        <v>0</v>
      </c>
    </row>
    <row r="93" spans="1:7" ht="15" customHeight="1" x14ac:dyDescent="0.2">
      <c r="A93" s="89" t="s">
        <v>58</v>
      </c>
      <c r="B93" s="90"/>
      <c r="C93" s="91"/>
      <c r="D93" s="58">
        <v>1595</v>
      </c>
      <c r="E93" s="59">
        <f>E88+E84+E91</f>
        <v>91784</v>
      </c>
      <c r="F93" s="59">
        <f>F88+F84+F91</f>
        <v>91784</v>
      </c>
      <c r="G93" s="21">
        <f>SUM(G84:G91)+SUM(G79:G81)+G82</f>
        <v>0</v>
      </c>
    </row>
    <row r="94" spans="1:7" ht="15" customHeight="1" x14ac:dyDescent="0.2">
      <c r="A94" s="89" t="s">
        <v>80</v>
      </c>
      <c r="B94" s="90"/>
      <c r="C94" s="91"/>
      <c r="D94" s="58">
        <v>1600</v>
      </c>
      <c r="E94" s="61">
        <v>0</v>
      </c>
      <c r="F94" s="61">
        <v>0</v>
      </c>
      <c r="G94" s="24">
        <v>0</v>
      </c>
    </row>
    <row r="95" spans="1:7" ht="15" customHeight="1" x14ac:dyDescent="0.2">
      <c r="A95" s="89" t="s">
        <v>81</v>
      </c>
      <c r="B95" s="90"/>
      <c r="C95" s="91"/>
      <c r="D95" s="58">
        <v>1700</v>
      </c>
      <c r="E95" s="61">
        <v>0</v>
      </c>
      <c r="F95" s="61">
        <v>0</v>
      </c>
      <c r="G95" s="24">
        <v>0</v>
      </c>
    </row>
    <row r="96" spans="1:7" ht="15" customHeight="1" x14ac:dyDescent="0.2">
      <c r="A96" s="89" t="s">
        <v>15</v>
      </c>
      <c r="B96" s="90"/>
      <c r="C96" s="91"/>
      <c r="D96" s="58">
        <v>1800</v>
      </c>
      <c r="E96" s="59">
        <f>E95+E94+E93+E76</f>
        <v>22282559</v>
      </c>
      <c r="F96" s="59">
        <f>F95+F94+F93+F76</f>
        <v>22282559</v>
      </c>
      <c r="G96" s="21">
        <f>G95+G94+G93+G76</f>
        <v>0</v>
      </c>
    </row>
    <row r="98" spans="1:12" ht="40.5" customHeight="1" x14ac:dyDescent="0.3">
      <c r="A98" s="30"/>
      <c r="B98" s="33"/>
      <c r="C98" s="25"/>
      <c r="D98" s="98"/>
      <c r="E98" s="98"/>
      <c r="F98" s="98"/>
      <c r="G98" s="26"/>
      <c r="H98" s="26"/>
      <c r="I98" s="26"/>
      <c r="J98" s="26"/>
      <c r="K98" s="26"/>
      <c r="L98" s="27"/>
    </row>
    <row r="99" spans="1:12" ht="45" customHeight="1" x14ac:dyDescent="0.3">
      <c r="A99" s="38" t="s">
        <v>93</v>
      </c>
      <c r="B99" s="32"/>
      <c r="C99" s="28"/>
      <c r="D99" s="105" t="s">
        <v>96</v>
      </c>
      <c r="E99" s="105"/>
      <c r="F99" s="105"/>
      <c r="G99" s="105"/>
      <c r="H99" s="29"/>
      <c r="I99" s="29"/>
      <c r="J99" s="29"/>
      <c r="K99" s="29"/>
      <c r="L99" s="27"/>
    </row>
    <row r="100" spans="1:12" ht="18.75" customHeight="1" x14ac:dyDescent="0.3">
      <c r="A100" s="38"/>
      <c r="B100" s="43"/>
      <c r="C100" s="44"/>
      <c r="D100" s="44"/>
      <c r="E100" s="44"/>
      <c r="F100" s="62"/>
      <c r="G100" s="62"/>
      <c r="H100" s="25"/>
      <c r="I100" s="25"/>
      <c r="J100" s="25"/>
      <c r="K100" s="25"/>
      <c r="L100" s="27"/>
    </row>
    <row r="101" spans="1:12" ht="15.75" hidden="1" customHeight="1" x14ac:dyDescent="0.3">
      <c r="A101" s="39"/>
      <c r="B101" s="34"/>
      <c r="C101" s="25"/>
      <c r="D101" s="25"/>
      <c r="E101" s="25"/>
      <c r="F101" s="27"/>
      <c r="G101" s="25"/>
      <c r="H101" s="25"/>
      <c r="I101" s="25"/>
      <c r="J101" s="25"/>
      <c r="K101" s="25"/>
      <c r="L101" s="27"/>
    </row>
    <row r="102" spans="1:12" ht="18.75" hidden="1" customHeight="1" x14ac:dyDescent="0.3">
      <c r="A102" s="38"/>
      <c r="B102" s="33"/>
      <c r="C102" s="25"/>
      <c r="D102" s="98"/>
      <c r="E102" s="98"/>
      <c r="F102" s="98"/>
      <c r="G102" s="26"/>
      <c r="H102" s="26"/>
      <c r="I102" s="26"/>
      <c r="J102" s="26"/>
      <c r="K102" s="26"/>
      <c r="L102" s="27"/>
    </row>
    <row r="103" spans="1:12" ht="20.25" x14ac:dyDescent="0.3">
      <c r="A103" s="45" t="s">
        <v>94</v>
      </c>
      <c r="B103" s="39"/>
      <c r="C103" s="96"/>
      <c r="D103" s="96"/>
      <c r="E103" s="96"/>
      <c r="F103" s="96"/>
      <c r="G103" s="96"/>
      <c r="H103" s="37"/>
      <c r="I103" s="37"/>
      <c r="J103" s="29"/>
      <c r="K103" s="29"/>
      <c r="L103" s="27"/>
    </row>
    <row r="104" spans="1:12" ht="21.75" customHeight="1" x14ac:dyDescent="0.25">
      <c r="A104" s="46" t="s">
        <v>95</v>
      </c>
      <c r="B104" s="27"/>
      <c r="C104" s="27"/>
      <c r="D104" s="27"/>
      <c r="E104" s="27"/>
      <c r="F104" s="27"/>
    </row>
    <row r="105" spans="1:12" ht="18.75" x14ac:dyDescent="0.3">
      <c r="A105" s="38"/>
      <c r="B105" s="27"/>
      <c r="C105" s="27"/>
      <c r="D105" s="27"/>
      <c r="E105" s="27"/>
      <c r="F105" s="27"/>
    </row>
    <row r="106" spans="1:12" ht="18.75" x14ac:dyDescent="0.3">
      <c r="A106" s="38"/>
      <c r="B106" s="33"/>
      <c r="C106" s="27"/>
      <c r="D106" s="98"/>
      <c r="E106" s="98"/>
      <c r="F106" s="98"/>
    </row>
    <row r="107" spans="1:12" ht="19.5" customHeight="1" x14ac:dyDescent="0.3">
      <c r="A107" s="38"/>
      <c r="B107" s="32"/>
      <c r="C107" s="27"/>
      <c r="D107" s="97"/>
      <c r="E107" s="97"/>
      <c r="F107" s="97"/>
    </row>
    <row r="108" spans="1:12" ht="18.75" x14ac:dyDescent="0.3">
      <c r="A108" s="39"/>
      <c r="B108" s="93"/>
      <c r="C108" s="94"/>
      <c r="D108" s="94"/>
      <c r="E108" s="94"/>
      <c r="F108" s="94"/>
      <c r="G108" s="94"/>
    </row>
    <row r="109" spans="1:12" ht="18.75" x14ac:dyDescent="0.3">
      <c r="A109" s="38"/>
      <c r="B109" s="27"/>
      <c r="C109" s="27"/>
      <c r="D109" s="27"/>
      <c r="E109" s="27"/>
      <c r="F109" s="27"/>
    </row>
    <row r="110" spans="1:12" ht="18.75" x14ac:dyDescent="0.3">
      <c r="A110" s="38"/>
      <c r="B110" s="33"/>
      <c r="C110" s="27"/>
      <c r="D110" s="98"/>
      <c r="E110" s="98"/>
      <c r="F110" s="98"/>
    </row>
    <row r="111" spans="1:12" ht="23.25" customHeight="1" x14ac:dyDescent="0.2">
      <c r="A111" s="40"/>
      <c r="B111" s="41"/>
      <c r="C111" s="42"/>
      <c r="D111" s="99"/>
      <c r="E111" s="99"/>
      <c r="F111" s="99"/>
      <c r="G111" s="42"/>
    </row>
    <row r="112" spans="1:12" ht="16.5" customHeight="1" x14ac:dyDescent="0.3">
      <c r="A112" s="38"/>
    </row>
    <row r="113" spans="1:7" ht="18.75" x14ac:dyDescent="0.3">
      <c r="A113" s="39"/>
      <c r="B113" s="95"/>
      <c r="C113" s="95"/>
      <c r="D113" s="95"/>
      <c r="E113" s="95"/>
      <c r="F113" s="95"/>
      <c r="G113" s="95"/>
    </row>
    <row r="114" spans="1:7" ht="18.75" x14ac:dyDescent="0.3">
      <c r="A114" s="38"/>
    </row>
    <row r="115" spans="1:7" ht="18.75" x14ac:dyDescent="0.3">
      <c r="A115" s="38"/>
    </row>
    <row r="116" spans="1:7" ht="18.75" x14ac:dyDescent="0.3">
      <c r="A116" s="38"/>
    </row>
    <row r="117" spans="1:7" ht="18.75" x14ac:dyDescent="0.3">
      <c r="A117" s="39"/>
      <c r="B117" s="95"/>
      <c r="C117" s="95"/>
      <c r="D117" s="95"/>
      <c r="E117" s="95"/>
      <c r="F117" s="95"/>
      <c r="G117" s="95"/>
    </row>
    <row r="119" spans="1:7" ht="18.75" customHeight="1" x14ac:dyDescent="0.3">
      <c r="A119" s="38"/>
    </row>
    <row r="120" spans="1:7" ht="18.75" x14ac:dyDescent="0.3">
      <c r="A120" s="38"/>
      <c r="B120" s="95"/>
      <c r="C120" s="95"/>
      <c r="D120" s="95"/>
      <c r="E120" s="95"/>
      <c r="F120" s="95"/>
      <c r="G120" s="95"/>
    </row>
  </sheetData>
  <mergeCells count="113">
    <mergeCell ref="D99:G99"/>
    <mergeCell ref="B108:G108"/>
    <mergeCell ref="B113:G113"/>
    <mergeCell ref="B117:G117"/>
    <mergeCell ref="B120:G120"/>
    <mergeCell ref="C103:G103"/>
    <mergeCell ref="D107:F107"/>
    <mergeCell ref="D110:F110"/>
    <mergeCell ref="D111:F111"/>
    <mergeCell ref="A15:G15"/>
    <mergeCell ref="A96:C96"/>
    <mergeCell ref="D98:F98"/>
    <mergeCell ref="D102:F102"/>
    <mergeCell ref="D106:F106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F77"/>
    <mergeCell ref="A66:C66"/>
    <mergeCell ref="A67:C67"/>
    <mergeCell ref="A68:C68"/>
    <mergeCell ref="A69:F69"/>
    <mergeCell ref="A70:C70"/>
    <mergeCell ref="A71:C71"/>
    <mergeCell ref="A60:C60"/>
    <mergeCell ref="A61:C61"/>
    <mergeCell ref="A62:C62"/>
    <mergeCell ref="A63:C63"/>
    <mergeCell ref="A64:C64"/>
    <mergeCell ref="A65:C65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6:C46"/>
    <mergeCell ref="A47:C47"/>
    <mergeCell ref="A36:C36"/>
    <mergeCell ref="A37:F37"/>
    <mergeCell ref="A38:C38"/>
    <mergeCell ref="A39:C39"/>
    <mergeCell ref="A40:C40"/>
    <mergeCell ref="A41:C41"/>
    <mergeCell ref="A54:C54"/>
    <mergeCell ref="D6:F6"/>
    <mergeCell ref="D4:G4"/>
    <mergeCell ref="D1:G1"/>
    <mergeCell ref="D2:G2"/>
    <mergeCell ref="D3:G3"/>
    <mergeCell ref="A42:C42"/>
    <mergeCell ref="A43:C43"/>
    <mergeCell ref="A44:C44"/>
    <mergeCell ref="A45:C45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00:G100"/>
    <mergeCell ref="K6:M6"/>
    <mergeCell ref="A18:C18"/>
    <mergeCell ref="A19:F19"/>
    <mergeCell ref="A20:C20"/>
    <mergeCell ref="A21:C21"/>
    <mergeCell ref="A22:C22"/>
    <mergeCell ref="A23:C23"/>
    <mergeCell ref="D13:F13"/>
    <mergeCell ref="K13:M13"/>
    <mergeCell ref="E16:F16"/>
    <mergeCell ref="A17:C17"/>
    <mergeCell ref="B7:C7"/>
    <mergeCell ref="D8:F8"/>
    <mergeCell ref="K8:M8"/>
    <mergeCell ref="D9:F9"/>
    <mergeCell ref="K9:M9"/>
    <mergeCell ref="D10:F10"/>
    <mergeCell ref="K10:M11"/>
    <mergeCell ref="D11:F11"/>
    <mergeCell ref="D12:F12"/>
    <mergeCell ref="K12:M12"/>
    <mergeCell ref="A30:C30"/>
    <mergeCell ref="A31:C31"/>
  </mergeCells>
  <pageMargins left="1.1811023622047245" right="0.39370078740157483" top="0.78740157480314965" bottom="0.78740157480314965" header="0" footer="0"/>
  <pageSetup paperSize="9" scale="63" orientation="portrait" verticalDpi="4294967295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2019-02-25T07:40:30Z</dcterms:modified>
</cp:coreProperties>
</file>