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1-fs2\dfei\VFVS\2020\ДОДАТКИ\Бюджет розвитку\08 серпень\"/>
    </mc:Choice>
  </mc:AlternateContent>
  <bookViews>
    <workbookView xWindow="0" yWindow="410" windowWidth="15300" windowHeight="7130" tabRatio="605"/>
  </bookViews>
  <sheets>
    <sheet name="дод 6 (с )  " sheetId="16" r:id="rId1"/>
  </sheets>
  <definedNames>
    <definedName name="_xlnm.Print_Titles" localSheetId="0">'дод 6 (с )  '!$20:$20</definedName>
    <definedName name="_xlnm.Print_Area" localSheetId="0">'дод 6 (с )  '!$A$1:$N$34</definedName>
  </definedNames>
  <calcPr calcId="162913"/>
</workbook>
</file>

<file path=xl/calcChain.xml><?xml version="1.0" encoding="utf-8"?>
<calcChain xmlns="http://schemas.openxmlformats.org/spreadsheetml/2006/main">
  <c r="M21" i="16" l="1"/>
  <c r="M24" i="16"/>
  <c r="M26" i="16"/>
  <c r="M25" i="16" l="1"/>
  <c r="K24" i="16"/>
  <c r="J24" i="16"/>
  <c r="K23" i="16" l="1"/>
  <c r="J23" i="16"/>
  <c r="K22" i="16" l="1"/>
  <c r="K21" i="16" s="1"/>
  <c r="J22" i="16"/>
  <c r="J21" i="16" s="1"/>
  <c r="J27" i="16" l="1"/>
  <c r="K27" i="16"/>
  <c r="I21" i="16"/>
  <c r="L21" i="16"/>
</calcChain>
</file>

<file path=xl/sharedStrings.xml><?xml version="1.0" encoding="utf-8"?>
<sst xmlns="http://schemas.openxmlformats.org/spreadsheetml/2006/main" count="39" uniqueCount="38">
  <si>
    <t>Будівництво об'єктів житлово-комунального господарства</t>
  </si>
  <si>
    <t>0443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</si>
  <si>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</si>
  <si>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</si>
  <si>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</si>
  <si>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</si>
  <si>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</si>
  <si>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</si>
  <si>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</si>
  <si>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</si>
  <si>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</si>
  <si>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1. Капітальне будівництво (придбання) інших об'єктів</t>
  </si>
  <si>
    <t>2019-2020</t>
  </si>
  <si>
    <t xml:space="preserve">  (код бюджету)</t>
  </si>
  <si>
    <r>
      <t>О</t>
    </r>
    <r>
      <rPr>
        <b/>
        <sz val="12"/>
        <rFont val="Times New Roman"/>
        <family val="1"/>
        <charset val="204"/>
      </rPr>
      <t>бсяг видатків бюджету розвитку</t>
    </r>
    <r>
      <rPr>
        <sz val="12"/>
        <rFont val="Times New Roman"/>
        <family val="1"/>
        <charset val="204"/>
      </rPr>
      <t>,                             які спрямовуються на будівництво об'єкта у бюджетному періоді,             гривень</t>
    </r>
  </si>
  <si>
    <t>Код Функціо-нальної класифікації видатків та кредиту-вання бюджету</t>
  </si>
  <si>
    <t>Внесено змін (+, -)</t>
  </si>
  <si>
    <r>
      <t>Всього видатків з урахуванням змін,</t>
    </r>
    <r>
      <rPr>
        <sz val="12"/>
        <rFont val="Times New Roman"/>
        <family val="1"/>
        <charset val="204"/>
      </rPr>
      <t xml:space="preserve"> гривень</t>
    </r>
  </si>
  <si>
    <t xml:space="preserve">Внесено змін +, -               </t>
  </si>
  <si>
    <t>Сумський міський голова</t>
  </si>
  <si>
    <t>О.М. Лисенко</t>
  </si>
  <si>
    <t xml:space="preserve">№  6248 - МР  «Про   бюджет   Сумської    міської </t>
  </si>
  <si>
    <t>об'єднаної   територіальної  громади  на  2020 рік»</t>
  </si>
  <si>
    <t xml:space="preserve"> до       рішення       Сумської      міської        ради</t>
  </si>
  <si>
    <t>(зі змінами)»</t>
  </si>
  <si>
    <t xml:space="preserve">Сумської  міської  ради  від  24  грудня  2019  року </t>
  </si>
  <si>
    <t xml:space="preserve">Департамент інфраструктури міста Сумської міської ради, у т.ч. за рахунок: </t>
  </si>
  <si>
    <t xml:space="preserve"> відповідно до пропозицій міського голови від </t>
  </si>
  <si>
    <t xml:space="preserve">Будівництво пандусу на центральному вході до парку ім. І.М. Кожедуба» (вхідна група) </t>
  </si>
  <si>
    <t>«Про         внесення        змін        до        рішення</t>
  </si>
  <si>
    <t>(грн.)</t>
  </si>
  <si>
    <t>"Розподіл коштів бюджету розвитку на здійснення заходів на будівництво, реконструкцію і реставрацію, капітальний ремонт об'єктів виробничої,                                                                                                                                                                                   комунікаційної та соціальної інфраструктури за об'єктами у 2020 році"</t>
  </si>
  <si>
    <t xml:space="preserve">                                Додаток № 5</t>
  </si>
  <si>
    <t xml:space="preserve"> від                       2020    року     №               -   МР</t>
  </si>
  <si>
    <t>Будівництво пандусу на центральному вході до парку ім. І.М. Кожедуба» (вхідна група) (коригування)</t>
  </si>
  <si>
    <t xml:space="preserve">Зміни до додатку № 6       </t>
  </si>
  <si>
    <t>Всього видатків</t>
  </si>
  <si>
    <t>Виконавець :Співакова Л.І.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</si>
</sst>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21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.5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i/>
      <sz val="14"/>
      <name val="Calibri"/>
      <family val="2"/>
      <charset val="204"/>
      <scheme val="minor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71">
    <xf numFmtId="0" fontId="0" fillId="0" borderId="0" xfId="0"/>
    <xf numFmtId="0" fontId="2" fillId="2" borderId="0" xfId="0" applyNumberFormat="1" applyFont="1" applyFill="1" applyAlignment="1" applyProtection="1"/>
    <xf numFmtId="0" fontId="4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49" fontId="3" fillId="2" borderId="1" xfId="0" applyNumberFormat="1" applyFont="1" applyFill="1" applyBorder="1" applyAlignment="1" applyProtection="1">
      <alignment horizontal="center" vertical="center"/>
    </xf>
    <xf numFmtId="0" fontId="10" fillId="2" borderId="0" xfId="0" applyFont="1" applyFill="1"/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8" fillId="2" borderId="0" xfId="0" applyFont="1" applyFill="1" applyBorder="1"/>
    <xf numFmtId="0" fontId="4" fillId="2" borderId="0" xfId="0" applyFont="1" applyFill="1" applyAlignment="1"/>
    <xf numFmtId="0" fontId="10" fillId="2" borderId="3" xfId="0" applyFont="1" applyFill="1" applyBorder="1" applyAlignment="1"/>
    <xf numFmtId="0" fontId="8" fillId="2" borderId="3" xfId="0" applyFont="1" applyFill="1" applyBorder="1" applyAlignment="1"/>
    <xf numFmtId="0" fontId="12" fillId="2" borderId="3" xfId="0" applyFont="1" applyFill="1" applyBorder="1" applyAlignment="1"/>
    <xf numFmtId="0" fontId="4" fillId="2" borderId="0" xfId="0" applyFont="1" applyFill="1" applyAlignment="1">
      <alignment vertical="center"/>
    </xf>
    <xf numFmtId="0" fontId="10" fillId="2" borderId="0" xfId="0" applyFont="1" applyFill="1" applyAlignment="1"/>
    <xf numFmtId="0" fontId="15" fillId="2" borderId="0" xfId="0" applyFont="1" applyFill="1" applyAlignment="1"/>
    <xf numFmtId="0" fontId="15" fillId="2" borderId="0" xfId="0" applyFont="1" applyFill="1"/>
    <xf numFmtId="0" fontId="16" fillId="2" borderId="0" xfId="0" applyFont="1" applyFill="1"/>
    <xf numFmtId="0" fontId="16" fillId="2" borderId="0" xfId="0" applyNumberFormat="1" applyFont="1" applyFill="1" applyAlignment="1" applyProtection="1"/>
    <xf numFmtId="0" fontId="16" fillId="2" borderId="0" xfId="0" applyNumberFormat="1" applyFont="1" applyFill="1" applyAlignment="1" applyProtection="1">
      <alignment horizontal="center"/>
    </xf>
    <xf numFmtId="0" fontId="18" fillId="2" borderId="0" xfId="0" applyFont="1" applyFill="1" applyAlignment="1">
      <alignment vertical="center"/>
    </xf>
    <xf numFmtId="0" fontId="16" fillId="2" borderId="2" xfId="0" applyNumberFormat="1" applyFont="1" applyFill="1" applyBorder="1" applyAlignment="1" applyProtection="1">
      <alignment horizontal="left"/>
    </xf>
    <xf numFmtId="3" fontId="9" fillId="2" borderId="0" xfId="0" applyNumberFormat="1" applyFont="1" applyFill="1" applyBorder="1" applyAlignment="1">
      <alignment horizontal="left"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0" fontId="20" fillId="2" borderId="0" xfId="0" applyNumberFormat="1" applyFont="1" applyFill="1" applyAlignment="1" applyProtection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4" fontId="16" fillId="2" borderId="0" xfId="0" applyNumberFormat="1" applyFont="1" applyFill="1" applyAlignment="1" applyProtection="1"/>
    <xf numFmtId="0" fontId="16" fillId="2" borderId="0" xfId="0" applyNumberFormat="1" applyFont="1" applyFill="1" applyAlignment="1" applyProtection="1">
      <alignment horizontal="left"/>
    </xf>
    <xf numFmtId="0" fontId="16" fillId="2" borderId="0" xfId="0" applyNumberFormat="1" applyFont="1" applyFill="1" applyAlignment="1" applyProtection="1">
      <alignment horizontal="left"/>
    </xf>
    <xf numFmtId="0" fontId="16" fillId="3" borderId="0" xfId="0" applyNumberFormat="1" applyFont="1" applyFill="1" applyAlignment="1" applyProtection="1">
      <alignment horizontal="left"/>
    </xf>
    <xf numFmtId="0" fontId="2" fillId="3" borderId="0" xfId="0" applyNumberFormat="1" applyFont="1" applyFill="1" applyAlignment="1" applyProtection="1"/>
    <xf numFmtId="0" fontId="3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9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16" fillId="3" borderId="0" xfId="0" applyNumberFormat="1" applyFont="1" applyFill="1" applyAlignment="1" applyProtection="1"/>
    <xf numFmtId="0" fontId="14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6" fillId="2" borderId="0" xfId="0" applyNumberFormat="1" applyFont="1" applyFill="1" applyAlignment="1" applyProtection="1">
      <alignment horizontal="left"/>
    </xf>
    <xf numFmtId="0" fontId="16" fillId="2" borderId="0" xfId="0" applyFont="1" applyFill="1" applyBorder="1" applyAlignment="1">
      <alignment horizontal="right" vertical="distributed" wrapText="1"/>
    </xf>
    <xf numFmtId="0" fontId="19" fillId="2" borderId="0" xfId="0" applyNumberFormat="1" applyFont="1" applyFill="1" applyAlignment="1" applyProtection="1">
      <alignment horizontal="left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/>
    <xf numFmtId="0" fontId="17" fillId="2" borderId="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vertical="top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00FF00"/>
      <color rgb="FFFFFFCC"/>
      <color rgb="FFFF99FF"/>
      <color rgb="FFCC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Zeros="0" tabSelected="1" view="pageBreakPreview" topLeftCell="A23" zoomScale="40" zoomScaleNormal="100" zoomScaleSheetLayoutView="40" workbookViewId="0">
      <selection activeCell="A34" sqref="A34"/>
    </sheetView>
  </sheetViews>
  <sheetFormatPr defaultColWidth="8.8984375" defaultRowHeight="13" x14ac:dyDescent="0.3"/>
  <cols>
    <col min="1" max="1" width="16" style="2" customWidth="1"/>
    <col min="2" max="2" width="16.09765625" style="2" customWidth="1"/>
    <col min="3" max="3" width="14" style="2" customWidth="1"/>
    <col min="4" max="4" width="43.09765625" style="2" customWidth="1"/>
    <col min="5" max="5" width="52.8984375" style="2" customWidth="1"/>
    <col min="6" max="6" width="15.09765625" style="2" customWidth="1"/>
    <col min="7" max="7" width="16" style="2" customWidth="1"/>
    <col min="8" max="8" width="14.09765625" style="2" customWidth="1"/>
    <col min="9" max="9" width="22.3984375" style="2" customWidth="1"/>
    <col min="10" max="10" width="21.8984375" style="55" hidden="1" customWidth="1"/>
    <col min="11" max="11" width="20.69921875" style="2" hidden="1" customWidth="1"/>
    <col min="12" max="12" width="24" style="2" customWidth="1"/>
    <col min="13" max="13" width="22.296875" style="2" customWidth="1"/>
    <col min="14" max="14" width="14.3984375" style="2" customWidth="1"/>
    <col min="15" max="15" width="11.09765625" style="2" bestFit="1" customWidth="1"/>
    <col min="16" max="16384" width="8.8984375" style="2"/>
  </cols>
  <sheetData>
    <row r="1" spans="1:15" ht="26.75" customHeight="1" x14ac:dyDescent="0.55000000000000004">
      <c r="G1" s="33"/>
      <c r="H1" s="60" t="s">
        <v>32</v>
      </c>
      <c r="I1" s="60"/>
      <c r="J1" s="60"/>
      <c r="K1" s="60"/>
      <c r="L1" s="60"/>
      <c r="M1" s="60"/>
      <c r="N1" s="60"/>
      <c r="O1" s="24"/>
    </row>
    <row r="2" spans="1:15" ht="25.5" x14ac:dyDescent="0.55000000000000004">
      <c r="G2" s="33"/>
      <c r="H2" s="60" t="s">
        <v>23</v>
      </c>
      <c r="I2" s="60"/>
      <c r="J2" s="60"/>
      <c r="K2" s="60"/>
      <c r="L2" s="60"/>
      <c r="M2" s="60"/>
      <c r="N2" s="60"/>
      <c r="O2" s="24"/>
    </row>
    <row r="3" spans="1:15" ht="25.5" x14ac:dyDescent="0.55000000000000004">
      <c r="G3" s="33"/>
      <c r="H3" s="60" t="s">
        <v>29</v>
      </c>
      <c r="I3" s="60"/>
      <c r="J3" s="60"/>
      <c r="K3" s="60"/>
      <c r="L3" s="60"/>
      <c r="M3" s="60"/>
      <c r="N3" s="60"/>
      <c r="O3" s="24"/>
    </row>
    <row r="4" spans="1:15" ht="25.5" x14ac:dyDescent="0.55000000000000004">
      <c r="G4" s="33"/>
      <c r="H4" s="60" t="s">
        <v>25</v>
      </c>
      <c r="I4" s="60"/>
      <c r="J4" s="60"/>
      <c r="K4" s="60"/>
      <c r="L4" s="60"/>
      <c r="M4" s="60"/>
      <c r="N4" s="60"/>
      <c r="O4" s="24"/>
    </row>
    <row r="5" spans="1:15" ht="25.5" x14ac:dyDescent="0.55000000000000004">
      <c r="G5" s="33"/>
      <c r="H5" s="60" t="s">
        <v>21</v>
      </c>
      <c r="I5" s="60"/>
      <c r="J5" s="60"/>
      <c r="K5" s="60"/>
      <c r="L5" s="60"/>
      <c r="M5" s="60"/>
      <c r="N5" s="60"/>
      <c r="O5" s="24"/>
    </row>
    <row r="6" spans="1:15" ht="25.5" x14ac:dyDescent="0.55000000000000004">
      <c r="G6" s="33"/>
      <c r="H6" s="60" t="s">
        <v>22</v>
      </c>
      <c r="I6" s="60"/>
      <c r="J6" s="60"/>
      <c r="K6" s="60"/>
      <c r="L6" s="60"/>
      <c r="M6" s="60"/>
      <c r="N6" s="60"/>
      <c r="O6" s="24"/>
    </row>
    <row r="7" spans="1:15" ht="25.5" x14ac:dyDescent="0.55000000000000004">
      <c r="G7" s="33"/>
      <c r="H7" s="43" t="s">
        <v>24</v>
      </c>
      <c r="I7" s="43"/>
      <c r="J7" s="45"/>
      <c r="K7" s="44"/>
      <c r="L7" s="43"/>
      <c r="M7" s="43"/>
      <c r="N7" s="43"/>
      <c r="O7" s="24"/>
    </row>
    <row r="8" spans="1:15" ht="29" customHeight="1" x14ac:dyDescent="0.55000000000000004">
      <c r="G8" s="39"/>
      <c r="H8" s="60" t="s">
        <v>33</v>
      </c>
      <c r="I8" s="60"/>
      <c r="J8" s="60"/>
      <c r="K8" s="60"/>
      <c r="L8" s="60"/>
      <c r="M8" s="60"/>
      <c r="N8" s="60"/>
      <c r="O8" s="24"/>
    </row>
    <row r="9" spans="1:15" ht="18" x14ac:dyDescent="0.35">
      <c r="G9" s="1"/>
      <c r="H9" s="1"/>
      <c r="I9" s="1"/>
      <c r="J9" s="46"/>
      <c r="K9" s="1"/>
      <c r="L9" s="1"/>
      <c r="M9" s="1"/>
      <c r="N9" s="1"/>
      <c r="O9" s="24"/>
    </row>
    <row r="10" spans="1:15" ht="18" x14ac:dyDescent="0.35">
      <c r="G10" s="1"/>
      <c r="H10" s="1"/>
      <c r="I10" s="1"/>
      <c r="J10" s="46"/>
      <c r="K10" s="1"/>
      <c r="L10" s="1"/>
      <c r="M10" s="1"/>
      <c r="N10" s="1"/>
      <c r="O10" s="24"/>
    </row>
    <row r="11" spans="1:15" ht="18" x14ac:dyDescent="0.35">
      <c r="G11" s="1"/>
      <c r="H11" s="1"/>
      <c r="I11" s="1"/>
      <c r="J11" s="46"/>
      <c r="K11" s="1"/>
      <c r="L11" s="1"/>
      <c r="M11" s="1"/>
      <c r="N11" s="1"/>
      <c r="O11" s="24"/>
    </row>
    <row r="12" spans="1:15" ht="25" x14ac:dyDescent="0.3">
      <c r="A12" s="65" t="s">
        <v>35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24"/>
    </row>
    <row r="13" spans="1:15" s="70" customFormat="1" ht="77.75" customHeight="1" x14ac:dyDescent="0.3">
      <c r="A13" s="69" t="s">
        <v>31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</row>
    <row r="14" spans="1:15" ht="17.399999999999999" x14ac:dyDescent="0.3">
      <c r="A14" s="5"/>
      <c r="B14" s="5"/>
      <c r="C14" s="5"/>
      <c r="D14" s="5"/>
      <c r="E14" s="5"/>
      <c r="F14" s="5"/>
      <c r="G14" s="5"/>
      <c r="H14" s="5"/>
      <c r="I14" s="5"/>
      <c r="J14" s="47"/>
      <c r="K14" s="5"/>
      <c r="L14" s="5"/>
      <c r="M14" s="5"/>
      <c r="N14" s="5"/>
      <c r="O14" s="24"/>
    </row>
    <row r="15" spans="1:15" ht="18" x14ac:dyDescent="0.3">
      <c r="A15" s="66">
        <v>18531000000</v>
      </c>
      <c r="B15" s="66"/>
      <c r="C15" s="5"/>
      <c r="D15" s="5"/>
      <c r="E15" s="5"/>
      <c r="F15" s="5"/>
      <c r="G15" s="5"/>
      <c r="H15" s="5"/>
      <c r="I15" s="5"/>
      <c r="J15" s="47"/>
      <c r="K15" s="5"/>
      <c r="L15" s="5"/>
      <c r="M15" s="5"/>
      <c r="N15" s="5"/>
      <c r="O15" s="24"/>
    </row>
    <row r="16" spans="1:15" ht="24" customHeight="1" x14ac:dyDescent="0.35">
      <c r="A16" s="67" t="s">
        <v>13</v>
      </c>
      <c r="B16" s="67"/>
      <c r="C16" s="3"/>
      <c r="D16" s="3"/>
      <c r="E16" s="3"/>
      <c r="F16" s="3"/>
      <c r="G16" s="3"/>
      <c r="H16" s="3"/>
      <c r="I16" s="3"/>
      <c r="J16" s="48"/>
      <c r="K16" s="3"/>
      <c r="L16" s="3"/>
      <c r="M16" s="3"/>
      <c r="N16" s="4" t="s">
        <v>30</v>
      </c>
      <c r="O16" s="24"/>
    </row>
    <row r="17" spans="1:15" ht="24" customHeight="1" x14ac:dyDescent="0.3">
      <c r="A17" s="41"/>
      <c r="B17" s="41"/>
      <c r="C17" s="3"/>
      <c r="D17" s="3"/>
      <c r="E17" s="3"/>
      <c r="F17" s="3"/>
      <c r="G17" s="3"/>
      <c r="H17" s="3"/>
      <c r="I17" s="3"/>
      <c r="J17" s="48"/>
      <c r="K17" s="3"/>
      <c r="L17" s="3"/>
      <c r="M17" s="3"/>
      <c r="N17" s="4"/>
      <c r="O17" s="24"/>
    </row>
    <row r="18" spans="1:15" s="31" customFormat="1" ht="31.5" customHeight="1" x14ac:dyDescent="0.35">
      <c r="A18" s="59" t="s">
        <v>3</v>
      </c>
      <c r="B18" s="59" t="s">
        <v>4</v>
      </c>
      <c r="C18" s="59" t="s">
        <v>15</v>
      </c>
      <c r="D18" s="59" t="s">
        <v>5</v>
      </c>
      <c r="E18" s="59" t="s">
        <v>6</v>
      </c>
      <c r="F18" s="59" t="s">
        <v>7</v>
      </c>
      <c r="G18" s="59" t="s">
        <v>8</v>
      </c>
      <c r="H18" s="59" t="s">
        <v>9</v>
      </c>
      <c r="I18" s="59" t="s">
        <v>14</v>
      </c>
      <c r="J18" s="63" t="s">
        <v>16</v>
      </c>
      <c r="K18" s="64"/>
      <c r="L18" s="59" t="s">
        <v>18</v>
      </c>
      <c r="M18" s="57" t="s">
        <v>17</v>
      </c>
      <c r="N18" s="59" t="s">
        <v>10</v>
      </c>
      <c r="O18" s="30"/>
    </row>
    <row r="19" spans="1:15" s="31" customFormat="1" ht="114" customHeight="1" x14ac:dyDescent="0.35">
      <c r="A19" s="58"/>
      <c r="B19" s="58"/>
      <c r="C19" s="58"/>
      <c r="D19" s="58"/>
      <c r="E19" s="58"/>
      <c r="F19" s="58"/>
      <c r="G19" s="58"/>
      <c r="H19" s="58"/>
      <c r="I19" s="58"/>
      <c r="J19" s="49" t="s">
        <v>27</v>
      </c>
      <c r="K19" s="40" t="s">
        <v>27</v>
      </c>
      <c r="L19" s="58"/>
      <c r="M19" s="58"/>
      <c r="N19" s="58"/>
      <c r="O19" s="30"/>
    </row>
    <row r="20" spans="1:15" s="13" customFormat="1" ht="24" customHeight="1" x14ac:dyDescent="0.35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>
        <v>8</v>
      </c>
      <c r="I20" s="6">
        <v>9</v>
      </c>
      <c r="J20" s="50"/>
      <c r="K20" s="6"/>
      <c r="L20" s="6">
        <v>10</v>
      </c>
      <c r="M20" s="6">
        <v>11</v>
      </c>
      <c r="N20" s="6">
        <v>12</v>
      </c>
      <c r="O20" s="29"/>
    </row>
    <row r="21" spans="1:15" s="11" customFormat="1" ht="53.15" customHeight="1" x14ac:dyDescent="0.45">
      <c r="A21" s="6">
        <v>1200000</v>
      </c>
      <c r="B21" s="7"/>
      <c r="C21" s="7"/>
      <c r="D21" s="8" t="s">
        <v>2</v>
      </c>
      <c r="E21" s="7"/>
      <c r="F21" s="7"/>
      <c r="G21" s="7"/>
      <c r="H21" s="7"/>
      <c r="I21" s="9">
        <f>I22</f>
        <v>134703883.66999999</v>
      </c>
      <c r="J21" s="51" t="e">
        <f t="shared" ref="J21:L21" si="0">J22</f>
        <v>#REF!</v>
      </c>
      <c r="K21" s="9" t="e">
        <f t="shared" si="0"/>
        <v>#REF!</v>
      </c>
      <c r="L21" s="9">
        <f t="shared" si="0"/>
        <v>0</v>
      </c>
      <c r="M21" s="9">
        <f>M22</f>
        <v>134703883.66999999</v>
      </c>
      <c r="N21" s="7"/>
      <c r="O21" s="25"/>
    </row>
    <row r="22" spans="1:15" s="18" customFormat="1" ht="74" customHeight="1" x14ac:dyDescent="0.45">
      <c r="A22" s="15">
        <v>1210000</v>
      </c>
      <c r="B22" s="20"/>
      <c r="C22" s="20"/>
      <c r="D22" s="14" t="s">
        <v>26</v>
      </c>
      <c r="E22" s="20"/>
      <c r="F22" s="20"/>
      <c r="G22" s="20"/>
      <c r="H22" s="20"/>
      <c r="I22" s="10">
        <v>134703883.66999999</v>
      </c>
      <c r="J22" s="52" t="e">
        <f>J23+#REF!+#REF!+#REF!+#REF!+#REF!+#REF!+#REF!+#REF!+#REF!+#REF!+#REF!+#REF!+#REF!+#REF!</f>
        <v>#REF!</v>
      </c>
      <c r="K22" s="10" t="e">
        <f>K23+#REF!+#REF!+#REF!+#REF!+#REF!+#REF!+#REF!+#REF!+#REF!+#REF!+#REF!+#REF!+#REF!+#REF!</f>
        <v>#REF!</v>
      </c>
      <c r="L22" s="10"/>
      <c r="M22" s="10">
        <v>134703883.66999999</v>
      </c>
      <c r="N22" s="20"/>
      <c r="O22" s="25"/>
    </row>
    <row r="23" spans="1:15" s="11" customFormat="1" ht="54" customHeight="1" x14ac:dyDescent="0.45">
      <c r="A23" s="6">
        <v>1217310</v>
      </c>
      <c r="B23" s="6">
        <v>7310</v>
      </c>
      <c r="C23" s="12" t="s">
        <v>1</v>
      </c>
      <c r="D23" s="8" t="s">
        <v>0</v>
      </c>
      <c r="E23" s="7"/>
      <c r="F23" s="7"/>
      <c r="G23" s="7"/>
      <c r="H23" s="7"/>
      <c r="I23" s="9">
        <v>9530697.7599999998</v>
      </c>
      <c r="J23" s="51" t="e">
        <f>J24+#REF!+#REF!</f>
        <v>#REF!</v>
      </c>
      <c r="K23" s="9" t="e">
        <f>K24+#REF!+#REF!</f>
        <v>#REF!</v>
      </c>
      <c r="L23" s="9"/>
      <c r="M23" s="9">
        <v>9530697.7599999998</v>
      </c>
      <c r="N23" s="7"/>
      <c r="O23" s="27"/>
    </row>
    <row r="24" spans="1:15" s="18" customFormat="1" ht="53.15" customHeight="1" x14ac:dyDescent="0.45">
      <c r="A24" s="20"/>
      <c r="B24" s="20"/>
      <c r="C24" s="20"/>
      <c r="D24" s="20"/>
      <c r="E24" s="14" t="s">
        <v>11</v>
      </c>
      <c r="F24" s="20"/>
      <c r="G24" s="20"/>
      <c r="H24" s="20"/>
      <c r="I24" s="10">
        <v>3682815.76</v>
      </c>
      <c r="J24" s="52">
        <f>SUM(J25:J25)</f>
        <v>0</v>
      </c>
      <c r="K24" s="10">
        <f>SUM(K25:K25)</f>
        <v>0</v>
      </c>
      <c r="L24" s="10"/>
      <c r="M24" s="10">
        <f>I24+L24</f>
        <v>3682815.76</v>
      </c>
      <c r="N24" s="20"/>
      <c r="O24" s="27"/>
    </row>
    <row r="25" spans="1:15" s="11" customFormat="1" ht="62.4" customHeight="1" x14ac:dyDescent="0.45">
      <c r="A25" s="7"/>
      <c r="B25" s="7"/>
      <c r="C25" s="7"/>
      <c r="D25" s="7"/>
      <c r="E25" s="19" t="s">
        <v>28</v>
      </c>
      <c r="F25" s="7" t="s">
        <v>12</v>
      </c>
      <c r="G25" s="16">
        <v>450000</v>
      </c>
      <c r="H25" s="7"/>
      <c r="I25" s="17">
        <v>450000</v>
      </c>
      <c r="J25" s="53"/>
      <c r="K25" s="17"/>
      <c r="L25" s="17">
        <v>-450000</v>
      </c>
      <c r="M25" s="17">
        <f t="shared" ref="M25:M26" si="1">I25+L25</f>
        <v>0</v>
      </c>
      <c r="N25" s="21">
        <v>100</v>
      </c>
      <c r="O25" s="26"/>
    </row>
    <row r="26" spans="1:15" s="11" customFormat="1" ht="62.4" customHeight="1" x14ac:dyDescent="0.45">
      <c r="A26" s="7"/>
      <c r="B26" s="7"/>
      <c r="C26" s="7"/>
      <c r="D26" s="7"/>
      <c r="E26" s="19" t="s">
        <v>34</v>
      </c>
      <c r="F26" s="7">
        <v>2020</v>
      </c>
      <c r="G26" s="16"/>
      <c r="H26" s="7"/>
      <c r="I26" s="17"/>
      <c r="J26" s="53"/>
      <c r="K26" s="17"/>
      <c r="L26" s="17">
        <v>450000</v>
      </c>
      <c r="M26" s="17">
        <f t="shared" si="1"/>
        <v>450000</v>
      </c>
      <c r="N26" s="21"/>
      <c r="O26" s="68"/>
    </row>
    <row r="27" spans="1:15" s="11" customFormat="1" ht="18.5" x14ac:dyDescent="0.45">
      <c r="A27" s="22"/>
      <c r="B27" s="22"/>
      <c r="C27" s="22"/>
      <c r="D27" s="8" t="s">
        <v>36</v>
      </c>
      <c r="E27" s="22"/>
      <c r="F27" s="22"/>
      <c r="G27" s="22"/>
      <c r="H27" s="22"/>
      <c r="I27" s="9">
        <v>526041930.22000003</v>
      </c>
      <c r="J27" s="51" t="e">
        <f>#REF!+#REF!+#REF!+#REF!+#REF!+#REF!+J21+#REF!+#REF!+#REF!</f>
        <v>#REF!</v>
      </c>
      <c r="K27" s="9" t="e">
        <f>#REF!+#REF!+#REF!+#REF!+#REF!+#REF!+K21+#REF!+#REF!+#REF!</f>
        <v>#REF!</v>
      </c>
      <c r="L27" s="9"/>
      <c r="M27" s="9">
        <v>526041930.22000003</v>
      </c>
      <c r="N27" s="22"/>
      <c r="O27" s="28"/>
    </row>
    <row r="28" spans="1:15" s="23" customFormat="1" ht="21" customHeight="1" x14ac:dyDescent="0.35">
      <c r="D28" s="37"/>
      <c r="I28" s="38"/>
      <c r="J28" s="54"/>
      <c r="K28" s="38"/>
      <c r="L28" s="38"/>
      <c r="M28" s="38"/>
      <c r="O28" s="28"/>
    </row>
    <row r="29" spans="1:15" s="23" customFormat="1" ht="21" customHeight="1" x14ac:dyDescent="0.45">
      <c r="D29" s="37"/>
      <c r="I29" s="38"/>
      <c r="J29" s="54"/>
      <c r="K29" s="38"/>
      <c r="L29" s="38"/>
      <c r="M29" s="38"/>
      <c r="O29" s="28"/>
    </row>
    <row r="30" spans="1:15" x14ac:dyDescent="0.3">
      <c r="O30" s="28"/>
    </row>
    <row r="31" spans="1:15" s="32" customFormat="1" ht="26" customHeight="1" x14ac:dyDescent="0.55000000000000004">
      <c r="A31" s="60" t="s">
        <v>19</v>
      </c>
      <c r="B31" s="60"/>
      <c r="C31" s="60"/>
      <c r="D31" s="60"/>
      <c r="E31" s="60"/>
      <c r="I31" s="61" t="s">
        <v>20</v>
      </c>
      <c r="J31" s="61"/>
      <c r="K31" s="61"/>
      <c r="L31" s="61"/>
      <c r="O31" s="35"/>
    </row>
    <row r="32" spans="1:15" s="32" customFormat="1" ht="15" customHeight="1" x14ac:dyDescent="0.55000000000000004">
      <c r="A32" s="34"/>
      <c r="B32" s="34"/>
      <c r="C32" s="34"/>
      <c r="D32" s="33"/>
      <c r="E32" s="33"/>
      <c r="F32" s="33"/>
      <c r="G32" s="33"/>
      <c r="H32" s="33"/>
      <c r="I32" s="33"/>
      <c r="J32" s="56"/>
      <c r="K32" s="33"/>
      <c r="L32" s="42"/>
      <c r="M32" s="33"/>
    </row>
    <row r="33" spans="1:5" ht="23" x14ac:dyDescent="0.5">
      <c r="A33" s="62" t="s">
        <v>37</v>
      </c>
      <c r="B33" s="62"/>
      <c r="C33" s="62"/>
      <c r="D33" s="62"/>
      <c r="E33" s="62"/>
    </row>
    <row r="34" spans="1:5" ht="25.5" x14ac:dyDescent="0.55000000000000004">
      <c r="A34" s="36"/>
      <c r="B34" s="36"/>
      <c r="C34" s="43"/>
      <c r="D34" s="43"/>
      <c r="E34" s="43"/>
    </row>
    <row r="35" spans="1:5" ht="11.75" customHeight="1" x14ac:dyDescent="0.3"/>
  </sheetData>
  <mergeCells count="27">
    <mergeCell ref="H6:N6"/>
    <mergeCell ref="H1:N1"/>
    <mergeCell ref="H2:N2"/>
    <mergeCell ref="H3:N3"/>
    <mergeCell ref="H4:N4"/>
    <mergeCell ref="H5:N5"/>
    <mergeCell ref="H8:N8"/>
    <mergeCell ref="A12:N12"/>
    <mergeCell ref="A13:N13"/>
    <mergeCell ref="A15:B15"/>
    <mergeCell ref="A16:B16"/>
    <mergeCell ref="M18:M19"/>
    <mergeCell ref="N18:N19"/>
    <mergeCell ref="A31:E31"/>
    <mergeCell ref="I31:L31"/>
    <mergeCell ref="A33:E33"/>
    <mergeCell ref="F18:F19"/>
    <mergeCell ref="G18:G19"/>
    <mergeCell ref="H18:H19"/>
    <mergeCell ref="I18:I19"/>
    <mergeCell ref="J18:K18"/>
    <mergeCell ref="L18:L19"/>
    <mergeCell ref="A18:A19"/>
    <mergeCell ref="B18:B19"/>
    <mergeCell ref="C18:C19"/>
    <mergeCell ref="D18:D19"/>
    <mergeCell ref="E18:E19"/>
  </mergeCells>
  <printOptions horizontalCentered="1"/>
  <pageMargins left="0.19685039370078741" right="0.19685039370078741" top="1.1811023622047245" bottom="0.51181102362204722" header="0.31496062992125984" footer="0.31496062992125984"/>
  <pageSetup paperSize="9" scale="59" fitToHeight="65" orientation="landscape" r:id="rId1"/>
  <headerFooter>
    <oddFooter>&amp;R&amp;"Times New Roman,обычный"&amp;12Сторінка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6 (с )  </vt:lpstr>
      <vt:lpstr>'дод 6 (с )  '!Заголовки_для_печати</vt:lpstr>
      <vt:lpstr>'дод 6 (с ) 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2020-08-28T06:51:52Z</cp:lastPrinted>
  <dcterms:created xsi:type="dcterms:W3CDTF">2018-10-18T06:20:50Z</dcterms:created>
  <dcterms:modified xsi:type="dcterms:W3CDTF">2020-08-28T06:54:45Z</dcterms:modified>
</cp:coreProperties>
</file>