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2'!$11:$11</definedName>
    <definedName name="_xlnm.Print_Area" localSheetId="0">'дод 2'!$A$1:$F$47</definedName>
  </definedNames>
  <calcPr fullCalcOnLoad="1"/>
</workbook>
</file>

<file path=xl/sharedStrings.xml><?xml version="1.0" encoding="utf-8"?>
<sst xmlns="http://schemas.openxmlformats.org/spreadsheetml/2006/main" count="76" uniqueCount="69">
  <si>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</si>
  <si>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</si>
  <si>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</si>
  <si>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</si>
  <si>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</si>
  <si>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</si>
  <si>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</si>
  <si>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</si>
  <si>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</si>
  <si>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</si>
  <si>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</si>
  <si>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</si>
  <si>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</si>
  <si>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</si>
  <si>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</si>
  <si>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</si>
  <si>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</si>
  <si>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</si>
  <si>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</si>
  <si>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</si>
  <si>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</si>
  <si>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</si>
  <si>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</si>
  <si>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</si>
  <si>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</si>
  <si>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</si>
  <si>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</si>
  <si>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</si>
  <si>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</si>
  <si>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</si>
  <si>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</si>
  <si>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</si>
  <si>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</si>
  <si>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</si>
  <si>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</si>
  <si>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</si>
  <si>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</si>
  <si>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</si>
  <si>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</si>
  <si>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</si>
  <si>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</si>
  <si>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</si>
  <si>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</si>
  <si>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</si>
  <si>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</si>
  <si>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</si>
  <si>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</si>
  <si>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</si>
  <si>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</si>
  <si>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</si>
  <si>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</si>
  <si>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</si>
  <si>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</si>
  <si>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</si>
  <si>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</si>
  <si>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</si>
  <si>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</si>
  <si>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</si>
  <si>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</si>
  <si>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</si>
  <si>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 xml:space="preserve">               Додаток 2</t>
  </si>
  <si>
    <t>Фінансування бюджету Сумської міської територіальної громади           на 2023 рік</t>
  </si>
  <si>
    <t>до  рішення  Сумської   міської  ради</t>
  </si>
  <si>
    <t xml:space="preserve">«Про    бюджет    Сумської     міської </t>
  </si>
  <si>
    <t>територіальної громади на  2023 рік»</t>
  </si>
  <si>
    <r>
      <t>від</t>
    </r>
    <r>
      <rPr>
        <sz val="14"/>
        <color indexed="9"/>
        <rFont val="Times New Roman"/>
        <family val="1"/>
      </rPr>
      <t xml:space="preserve"> 26 січня</t>
    </r>
    <r>
      <rPr>
        <sz val="14"/>
        <rFont val="Times New Roman"/>
        <family val="1"/>
      </rPr>
      <t xml:space="preserve"> 2022 року №          -  МР</t>
    </r>
  </si>
  <si>
    <t>Сумський міський голова</t>
  </si>
  <si>
    <t>Олександр ЛИСЕНКО</t>
  </si>
  <si>
    <t>Виконавець: _______________ Світлана ЛИПОВА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</si>
</sst>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5" fillId="3" borderId="0" applyNumberFormat="0" applyBorder="0" applyAlignment="0" applyProtection="0"/>
    <xf numFmtId="0" fontId="14" fillId="4" borderId="0" applyNumberFormat="0" applyBorder="0" applyAlignment="0" applyProtection="0"/>
    <xf numFmtId="0" fontId="55" fillId="5" borderId="0" applyNumberFormat="0" applyBorder="0" applyAlignment="0" applyProtection="0"/>
    <xf numFmtId="0" fontId="14" fillId="6" borderId="0" applyNumberFormat="0" applyBorder="0" applyAlignment="0" applyProtection="0"/>
    <xf numFmtId="0" fontId="55" fillId="7" borderId="0" applyNumberFormat="0" applyBorder="0" applyAlignment="0" applyProtection="0"/>
    <xf numFmtId="0" fontId="14" fillId="8" borderId="0" applyNumberFormat="0" applyBorder="0" applyAlignment="0" applyProtection="0"/>
    <xf numFmtId="0" fontId="55" fillId="9" borderId="0" applyNumberFormat="0" applyBorder="0" applyAlignment="0" applyProtection="0"/>
    <xf numFmtId="0" fontId="14" fillId="10" borderId="0" applyNumberFormat="0" applyBorder="0" applyAlignment="0" applyProtection="0"/>
    <xf numFmtId="0" fontId="55" fillId="11" borderId="0" applyNumberFormat="0" applyBorder="0" applyAlignment="0" applyProtection="0"/>
    <xf numFmtId="0" fontId="14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55" fillId="15" borderId="0" applyNumberFormat="0" applyBorder="0" applyAlignment="0" applyProtection="0"/>
    <xf numFmtId="0" fontId="14" fillId="16" borderId="0" applyNumberFormat="0" applyBorder="0" applyAlignment="0" applyProtection="0"/>
    <xf numFmtId="0" fontId="55" fillId="17" borderId="0" applyNumberFormat="0" applyBorder="0" applyAlignment="0" applyProtection="0"/>
    <xf numFmtId="0" fontId="14" fillId="18" borderId="0" applyNumberFormat="0" applyBorder="0" applyAlignment="0" applyProtection="0"/>
    <xf numFmtId="0" fontId="55" fillId="19" borderId="0" applyNumberFormat="0" applyBorder="0" applyAlignment="0" applyProtection="0"/>
    <xf numFmtId="0" fontId="14" fillId="8" borderId="0" applyNumberFormat="0" applyBorder="0" applyAlignment="0" applyProtection="0"/>
    <xf numFmtId="0" fontId="55" fillId="20" borderId="0" applyNumberFormat="0" applyBorder="0" applyAlignment="0" applyProtection="0"/>
    <xf numFmtId="0" fontId="14" fillId="14" borderId="0" applyNumberFormat="0" applyBorder="0" applyAlignment="0" applyProtection="0"/>
    <xf numFmtId="0" fontId="55" fillId="21" borderId="0" applyNumberFormat="0" applyBorder="0" applyAlignment="0" applyProtection="0"/>
    <xf numFmtId="0" fontId="14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56" fillId="25" borderId="0" applyNumberFormat="0" applyBorder="0" applyAlignment="0" applyProtection="0"/>
    <xf numFmtId="0" fontId="13" fillId="16" borderId="0" applyNumberFormat="0" applyBorder="0" applyAlignment="0" applyProtection="0"/>
    <xf numFmtId="0" fontId="56" fillId="26" borderId="0" applyNumberFormat="0" applyBorder="0" applyAlignment="0" applyProtection="0"/>
    <xf numFmtId="0" fontId="13" fillId="18" borderId="0" applyNumberFormat="0" applyBorder="0" applyAlignment="0" applyProtection="0"/>
    <xf numFmtId="0" fontId="56" fillId="27" borderId="0" applyNumberFormat="0" applyBorder="0" applyAlignment="0" applyProtection="0"/>
    <xf numFmtId="0" fontId="13" fillId="28" borderId="0" applyNumberFormat="0" applyBorder="0" applyAlignment="0" applyProtection="0"/>
    <xf numFmtId="0" fontId="56" fillId="29" borderId="0" applyNumberFormat="0" applyBorder="0" applyAlignment="0" applyProtection="0"/>
    <xf numFmtId="0" fontId="13" fillId="30" borderId="0" applyNumberFormat="0" applyBorder="0" applyAlignment="0" applyProtection="0"/>
    <xf numFmtId="0" fontId="56" fillId="31" borderId="0" applyNumberFormat="0" applyBorder="0" applyAlignment="0" applyProtection="0"/>
    <xf numFmtId="0" fontId="13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4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14" fontId="35" fillId="0" borderId="0" xfId="0" applyNumberFormat="1" applyFont="1" applyAlignment="1">
      <alignment horizontal="left" vertical="center"/>
    </xf>
    <xf numFmtId="14" fontId="36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4" fontId="37" fillId="0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9" fillId="0" borderId="0" xfId="0" applyNumberFormat="1" applyFont="1" applyFill="1" applyAlignment="1" applyProtection="1">
      <alignment/>
      <protection/>
    </xf>
    <xf numFmtId="4" fontId="37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4" fontId="4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31" fillId="0" borderId="0" xfId="0" applyNumberFormat="1" applyFont="1" applyFill="1" applyAlignment="1" applyProtection="1">
      <alignment horizontal="left" vertical="top"/>
      <protection/>
    </xf>
    <xf numFmtId="0" fontId="0" fillId="58" borderId="0" xfId="0" applyFont="1" applyFill="1" applyAlignment="1">
      <alignment vertical="top"/>
    </xf>
    <xf numFmtId="0" fontId="0" fillId="58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" fontId="34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32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1" fillId="0" borderId="0" xfId="0" applyNumberFormat="1" applyFont="1" applyFill="1" applyAlignment="1" applyProtection="1">
      <alignment horizontal="center" vertic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Fill="1" applyAlignment="1">
      <alignment horizontal="center" vertical="center" wrapText="1"/>
    </xf>
    <xf numFmtId="4" fontId="37" fillId="59" borderId="0" xfId="0" applyNumberFormat="1" applyFont="1" applyFill="1" applyAlignment="1">
      <alignment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Alignment="1" applyProtection="1">
      <alignment horizontal="center" vertical="top"/>
      <protection/>
    </xf>
    <xf numFmtId="4" fontId="37" fillId="0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85" zoomScaleSheetLayoutView="85" zoomScalePageLayoutView="0" workbookViewId="0" topLeftCell="A29">
      <selection activeCell="F21" sqref="F21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4" customWidth="1"/>
    <col min="4" max="4" width="22.16015625" style="34" customWidth="1"/>
    <col min="5" max="5" width="20.33203125" style="34" customWidth="1"/>
    <col min="6" max="6" width="21.83203125" style="34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6" ht="17.25" customHeight="1">
      <c r="A1" s="66"/>
      <c r="B1" s="66"/>
      <c r="C1" s="87" t="s">
        <v>60</v>
      </c>
      <c r="D1" s="87"/>
      <c r="E1" s="87"/>
      <c r="F1" s="87"/>
    </row>
    <row r="2" spans="1:6" ht="13.5" customHeight="1">
      <c r="A2" s="60"/>
      <c r="B2" s="60"/>
      <c r="C2" s="39"/>
      <c r="D2" s="88" t="s">
        <v>62</v>
      </c>
      <c r="E2" s="88"/>
      <c r="F2" s="88"/>
    </row>
    <row r="3" spans="3:7" ht="19.5">
      <c r="C3" s="39"/>
      <c r="D3" s="93" t="s">
        <v>63</v>
      </c>
      <c r="E3" s="93"/>
      <c r="F3" s="93"/>
      <c r="G3" s="24"/>
    </row>
    <row r="4" spans="3:9" ht="17.25" customHeight="1">
      <c r="C4" s="39"/>
      <c r="D4" s="93" t="s">
        <v>64</v>
      </c>
      <c r="E4" s="93"/>
      <c r="F4" s="93"/>
      <c r="G4" s="58"/>
      <c r="H4" s="58"/>
      <c r="I4" s="56"/>
    </row>
    <row r="5" spans="3:9" ht="22.5" customHeight="1">
      <c r="C5" s="40"/>
      <c r="D5" s="88" t="s">
        <v>65</v>
      </c>
      <c r="E5" s="88"/>
      <c r="F5" s="88"/>
      <c r="G5" s="55"/>
      <c r="H5" s="55"/>
      <c r="I5" s="57"/>
    </row>
    <row r="6" ht="23.25" customHeight="1"/>
    <row r="7" spans="1:9" s="4" customFormat="1" ht="60" customHeight="1">
      <c r="A7" s="78" t="s">
        <v>61</v>
      </c>
      <c r="B7" s="78"/>
      <c r="C7" s="78"/>
      <c r="D7" s="78"/>
      <c r="E7" s="78"/>
      <c r="F7" s="78"/>
      <c r="G7" s="3"/>
      <c r="I7" s="2"/>
    </row>
    <row r="8" spans="3:9" s="4" customFormat="1" ht="18.75" customHeight="1">
      <c r="C8" s="84" t="s">
        <v>57</v>
      </c>
      <c r="D8" s="85"/>
      <c r="E8" s="41"/>
      <c r="F8" s="41"/>
      <c r="G8" s="3"/>
      <c r="I8" s="28"/>
    </row>
    <row r="9" spans="3:9" s="4" customFormat="1" ht="9.75" customHeight="1">
      <c r="C9" s="92" t="s">
        <v>58</v>
      </c>
      <c r="D9" s="92"/>
      <c r="E9" s="41"/>
      <c r="F9" s="41"/>
      <c r="G9" s="3"/>
      <c r="I9" s="28"/>
    </row>
    <row r="10" spans="1:9" ht="15.75" customHeight="1">
      <c r="A10" s="83"/>
      <c r="B10" s="83"/>
      <c r="C10" s="83"/>
      <c r="D10" s="83"/>
      <c r="E10" s="83"/>
      <c r="F10" s="42" t="s">
        <v>56</v>
      </c>
      <c r="I10" s="29"/>
    </row>
    <row r="11" spans="1:9" s="6" customFormat="1" ht="24.75" customHeight="1">
      <c r="A11" s="86" t="s">
        <v>0</v>
      </c>
      <c r="B11" s="86" t="s">
        <v>44</v>
      </c>
      <c r="C11" s="82" t="s">
        <v>45</v>
      </c>
      <c r="D11" s="82" t="s">
        <v>2</v>
      </c>
      <c r="E11" s="82" t="s">
        <v>3</v>
      </c>
      <c r="F11" s="82"/>
      <c r="G11" s="5"/>
      <c r="I11" s="2"/>
    </row>
    <row r="12" spans="1:7" s="6" customFormat="1" ht="29.25" customHeight="1">
      <c r="A12" s="86"/>
      <c r="B12" s="86"/>
      <c r="C12" s="82"/>
      <c r="D12" s="82"/>
      <c r="E12" s="43" t="s">
        <v>45</v>
      </c>
      <c r="F12" s="44" t="s">
        <v>46</v>
      </c>
      <c r="G12" s="5"/>
    </row>
    <row r="13" spans="1:7" s="6" customFormat="1" ht="19.5" customHeight="1">
      <c r="A13" s="79" t="s">
        <v>54</v>
      </c>
      <c r="B13" s="80"/>
      <c r="C13" s="80"/>
      <c r="D13" s="80"/>
      <c r="E13" s="80"/>
      <c r="F13" s="81"/>
      <c r="G13" s="5"/>
    </row>
    <row r="14" spans="1:9" s="7" customFormat="1" ht="15.75">
      <c r="A14" s="12" t="s">
        <v>4</v>
      </c>
      <c r="B14" s="13" t="s">
        <v>5</v>
      </c>
      <c r="C14" s="44">
        <f aca="true" t="shared" si="0" ref="C14:C19">D14+E14</f>
        <v>92214546</v>
      </c>
      <c r="D14" s="44">
        <f>D17+D15</f>
        <v>-270670047</v>
      </c>
      <c r="E14" s="44">
        <f>E17+E15</f>
        <v>362884593</v>
      </c>
      <c r="F14" s="44">
        <f>F17+F15</f>
        <v>362884593</v>
      </c>
      <c r="G14" s="1"/>
      <c r="I14" s="6"/>
    </row>
    <row r="15" spans="1:9" s="19" customFormat="1" ht="15.75">
      <c r="A15" s="14" t="s">
        <v>51</v>
      </c>
      <c r="B15" s="15" t="s">
        <v>52</v>
      </c>
      <c r="C15" s="45">
        <f t="shared" si="0"/>
        <v>92214546</v>
      </c>
      <c r="D15" s="45">
        <f>D16</f>
        <v>0</v>
      </c>
      <c r="E15" s="45">
        <f>E16</f>
        <v>92214546</v>
      </c>
      <c r="F15" s="45">
        <f>F16</f>
        <v>92214546</v>
      </c>
      <c r="G15" s="73"/>
      <c r="H15" s="74"/>
      <c r="I15" s="37"/>
    </row>
    <row r="16" spans="1:8" s="19" customFormat="1" ht="18" customHeight="1">
      <c r="A16" s="14" t="s">
        <v>53</v>
      </c>
      <c r="B16" s="15" t="s">
        <v>17</v>
      </c>
      <c r="C16" s="45">
        <f t="shared" si="0"/>
        <v>92214546</v>
      </c>
      <c r="D16" s="45">
        <v>0</v>
      </c>
      <c r="E16" s="45">
        <f>E30</f>
        <v>92214546</v>
      </c>
      <c r="F16" s="45">
        <f>F30</f>
        <v>92214546</v>
      </c>
      <c r="G16" s="73"/>
      <c r="H16" s="74"/>
    </row>
    <row r="17" spans="1:9" s="37" customFormat="1" ht="45.75" customHeight="1">
      <c r="A17" s="14" t="s">
        <v>6</v>
      </c>
      <c r="B17" s="15" t="s">
        <v>7</v>
      </c>
      <c r="C17" s="45">
        <f t="shared" si="0"/>
        <v>0</v>
      </c>
      <c r="D17" s="45">
        <f>D20+D18+D19</f>
        <v>-270670047</v>
      </c>
      <c r="E17" s="45">
        <f>E20+E18+E19</f>
        <v>270670047</v>
      </c>
      <c r="F17" s="45">
        <f>F20+F18+F19</f>
        <v>270670047</v>
      </c>
      <c r="G17" s="1"/>
      <c r="H17" s="7"/>
      <c r="I17" s="19"/>
    </row>
    <row r="18" spans="1:7" s="7" customFormat="1" ht="15.75" hidden="1">
      <c r="A18" s="14" t="s">
        <v>37</v>
      </c>
      <c r="B18" s="15" t="s">
        <v>38</v>
      </c>
      <c r="C18" s="45">
        <f t="shared" si="0"/>
        <v>0</v>
      </c>
      <c r="D18" s="45"/>
      <c r="E18" s="45"/>
      <c r="F18" s="45"/>
      <c r="G18" s="1"/>
    </row>
    <row r="19" spans="1:7" s="7" customFormat="1" ht="15.75" hidden="1">
      <c r="A19" s="14" t="s">
        <v>39</v>
      </c>
      <c r="B19" s="15" t="s">
        <v>40</v>
      </c>
      <c r="C19" s="45">
        <f t="shared" si="0"/>
        <v>0</v>
      </c>
      <c r="D19" s="45"/>
      <c r="E19" s="45"/>
      <c r="F19" s="45"/>
      <c r="G19" s="1"/>
    </row>
    <row r="20" spans="1:8" s="65" customFormat="1" ht="64.5" customHeight="1">
      <c r="A20" s="14" t="s">
        <v>8</v>
      </c>
      <c r="B20" s="15" t="s">
        <v>9</v>
      </c>
      <c r="C20" s="45">
        <f aca="true" t="shared" si="1" ref="C20:C37">D20+E20</f>
        <v>0</v>
      </c>
      <c r="D20" s="45">
        <f>-270070047-600000</f>
        <v>-270670047</v>
      </c>
      <c r="E20" s="45">
        <f>270070047+600000</f>
        <v>270670047</v>
      </c>
      <c r="F20" s="45">
        <f>270070047+600000</f>
        <v>270670047</v>
      </c>
      <c r="G20" s="34">
        <f>D20-D41</f>
        <v>0</v>
      </c>
      <c r="H20" s="34">
        <f>E20-F20</f>
        <v>0</v>
      </c>
    </row>
    <row r="21" spans="1:9" s="9" customFormat="1" ht="19.5" customHeight="1">
      <c r="A21" s="12" t="s">
        <v>13</v>
      </c>
      <c r="B21" s="13" t="s">
        <v>14</v>
      </c>
      <c r="C21" s="44">
        <f t="shared" si="1"/>
        <v>-3763568</v>
      </c>
      <c r="D21" s="44">
        <f>D22</f>
        <v>0</v>
      </c>
      <c r="E21" s="44">
        <f>E22</f>
        <v>-3763568</v>
      </c>
      <c r="F21" s="44">
        <f>F22</f>
        <v>-3763568</v>
      </c>
      <c r="G21" s="8"/>
      <c r="I21" s="18"/>
    </row>
    <row r="22" spans="1:7" s="9" customFormat="1" ht="34.5" customHeight="1">
      <c r="A22" s="14" t="s">
        <v>15</v>
      </c>
      <c r="B22" s="15" t="s">
        <v>24</v>
      </c>
      <c r="C22" s="45">
        <f t="shared" si="1"/>
        <v>-3763568</v>
      </c>
      <c r="D22" s="45">
        <f>D23+D24</f>
        <v>0</v>
      </c>
      <c r="E22" s="45">
        <f>E23+E24</f>
        <v>-3763568</v>
      </c>
      <c r="F22" s="45">
        <f>F23+F24</f>
        <v>-3763568</v>
      </c>
      <c r="G22" s="8"/>
    </row>
    <row r="23" spans="1:9" s="17" customFormat="1" ht="18.75" customHeight="1">
      <c r="A23" s="14" t="s">
        <v>16</v>
      </c>
      <c r="B23" s="15" t="s">
        <v>17</v>
      </c>
      <c r="C23" s="45">
        <f t="shared" si="1"/>
        <v>0</v>
      </c>
      <c r="D23" s="46">
        <v>0</v>
      </c>
      <c r="E23" s="46">
        <f>E31</f>
        <v>0</v>
      </c>
      <c r="F23" s="46">
        <f>F31</f>
        <v>0</v>
      </c>
      <c r="G23" s="8"/>
      <c r="H23" s="9"/>
      <c r="I23" s="9"/>
    </row>
    <row r="24" spans="1:8" s="17" customFormat="1" ht="18.75" customHeight="1">
      <c r="A24" s="14" t="s">
        <v>28</v>
      </c>
      <c r="B24" s="15" t="s">
        <v>29</v>
      </c>
      <c r="C24" s="45">
        <f t="shared" si="1"/>
        <v>-3763568</v>
      </c>
      <c r="D24" s="46">
        <v>0</v>
      </c>
      <c r="E24" s="46">
        <f>E36</f>
        <v>-3763568</v>
      </c>
      <c r="F24" s="46">
        <f>F36</f>
        <v>-3763568</v>
      </c>
      <c r="G24" s="8"/>
      <c r="H24" s="9"/>
    </row>
    <row r="25" spans="1:9" s="11" customFormat="1" ht="18.75" customHeight="1">
      <c r="A25" s="12"/>
      <c r="B25" s="13" t="s">
        <v>30</v>
      </c>
      <c r="C25" s="44">
        <f t="shared" si="1"/>
        <v>88450978</v>
      </c>
      <c r="D25" s="47">
        <f>D14+D21</f>
        <v>-270670047</v>
      </c>
      <c r="E25" s="47">
        <f>E14+E21</f>
        <v>359121025</v>
      </c>
      <c r="F25" s="47">
        <f>F14+F21</f>
        <v>359121025</v>
      </c>
      <c r="G25" s="10"/>
      <c r="I25" s="21"/>
    </row>
    <row r="26" spans="1:7" s="11" customFormat="1" ht="18.75" customHeight="1">
      <c r="A26" s="89" t="s">
        <v>55</v>
      </c>
      <c r="B26" s="90"/>
      <c r="C26" s="90"/>
      <c r="D26" s="90"/>
      <c r="E26" s="90"/>
      <c r="F26" s="91"/>
      <c r="G26" s="10"/>
    </row>
    <row r="27" spans="1:9" s="9" customFormat="1" ht="36.75" customHeight="1">
      <c r="A27" s="12" t="s">
        <v>18</v>
      </c>
      <c r="B27" s="13" t="s">
        <v>21</v>
      </c>
      <c r="C27" s="44">
        <f>D27+E27</f>
        <v>88450978</v>
      </c>
      <c r="D27" s="44">
        <f>D28+D34</f>
        <v>0</v>
      </c>
      <c r="E27" s="44">
        <f>E28+E34</f>
        <v>88450978</v>
      </c>
      <c r="F27" s="44">
        <f>F28+F34</f>
        <v>88450978</v>
      </c>
      <c r="G27" s="8"/>
      <c r="I27" s="11"/>
    </row>
    <row r="28" spans="1:8" s="20" customFormat="1" ht="15.75">
      <c r="A28" s="14" t="s">
        <v>20</v>
      </c>
      <c r="B28" s="15" t="s">
        <v>19</v>
      </c>
      <c r="C28" s="45">
        <f>D28+E28</f>
        <v>92214546</v>
      </c>
      <c r="D28" s="45">
        <f>D29+D31</f>
        <v>0</v>
      </c>
      <c r="E28" s="45">
        <f>E29+E31</f>
        <v>92214546</v>
      </c>
      <c r="F28" s="45">
        <f>F29+F31</f>
        <v>92214546</v>
      </c>
      <c r="G28" s="8"/>
      <c r="H28" s="9"/>
    </row>
    <row r="29" spans="1:8" s="20" customFormat="1" ht="15.75">
      <c r="A29" s="14" t="s">
        <v>47</v>
      </c>
      <c r="B29" s="15" t="s">
        <v>49</v>
      </c>
      <c r="C29" s="45">
        <f t="shared" si="1"/>
        <v>92214546</v>
      </c>
      <c r="D29" s="45">
        <f>D30</f>
        <v>0</v>
      </c>
      <c r="E29" s="45">
        <f>E30</f>
        <v>92214546</v>
      </c>
      <c r="F29" s="45">
        <f>F30</f>
        <v>92214546</v>
      </c>
      <c r="G29" s="8"/>
      <c r="H29" s="9"/>
    </row>
    <row r="30" spans="1:8" s="20" customFormat="1" ht="15.75">
      <c r="A30" s="14" t="s">
        <v>48</v>
      </c>
      <c r="B30" s="15" t="s">
        <v>50</v>
      </c>
      <c r="C30" s="45">
        <f t="shared" si="1"/>
        <v>92214546</v>
      </c>
      <c r="D30" s="45">
        <v>0</v>
      </c>
      <c r="E30" s="45">
        <v>92214546</v>
      </c>
      <c r="F30" s="45">
        <v>92214546</v>
      </c>
      <c r="G30" s="8"/>
      <c r="H30" s="9"/>
    </row>
    <row r="31" spans="1:9" s="17" customFormat="1" ht="15.75">
      <c r="A31" s="14" t="s">
        <v>22</v>
      </c>
      <c r="B31" s="15" t="s">
        <v>23</v>
      </c>
      <c r="C31" s="45">
        <f>D31+E31</f>
        <v>0</v>
      </c>
      <c r="D31" s="45">
        <f>D33</f>
        <v>0</v>
      </c>
      <c r="E31" s="45">
        <f>E33+E32</f>
        <v>0</v>
      </c>
      <c r="F31" s="45">
        <f>F33+F32</f>
        <v>0</v>
      </c>
      <c r="G31" s="8"/>
      <c r="H31" s="9"/>
      <c r="I31" s="20"/>
    </row>
    <row r="32" spans="1:8" s="17" customFormat="1" ht="15.75">
      <c r="A32" s="14" t="s">
        <v>59</v>
      </c>
      <c r="B32" s="15" t="s">
        <v>50</v>
      </c>
      <c r="C32" s="45">
        <f>D32+E32</f>
        <v>0</v>
      </c>
      <c r="D32" s="45">
        <v>0</v>
      </c>
      <c r="E32" s="45"/>
      <c r="F32" s="45"/>
      <c r="G32" s="8"/>
      <c r="H32" s="9"/>
    </row>
    <row r="33" spans="1:8" s="17" customFormat="1" ht="31.5" hidden="1">
      <c r="A33" s="14" t="s">
        <v>26</v>
      </c>
      <c r="B33" s="15" t="s">
        <v>27</v>
      </c>
      <c r="C33" s="45">
        <f t="shared" si="1"/>
        <v>0</v>
      </c>
      <c r="D33" s="46">
        <v>0</v>
      </c>
      <c r="E33" s="46"/>
      <c r="F33" s="46"/>
      <c r="G33" s="8"/>
      <c r="H33" s="9"/>
    </row>
    <row r="34" spans="1:8" s="17" customFormat="1" ht="18.75" customHeight="1">
      <c r="A34" s="14" t="s">
        <v>31</v>
      </c>
      <c r="B34" s="15" t="s">
        <v>32</v>
      </c>
      <c r="C34" s="45">
        <f>D34+E34</f>
        <v>-3763568</v>
      </c>
      <c r="D34" s="46">
        <f aca="true" t="shared" si="2" ref="D34:F35">D35</f>
        <v>0</v>
      </c>
      <c r="E34" s="46">
        <f t="shared" si="2"/>
        <v>-3763568</v>
      </c>
      <c r="F34" s="46">
        <f t="shared" si="2"/>
        <v>-3763568</v>
      </c>
      <c r="G34" s="8"/>
      <c r="H34" s="9"/>
    </row>
    <row r="35" spans="1:8" s="17" customFormat="1" ht="18.75" customHeight="1">
      <c r="A35" s="14" t="s">
        <v>33</v>
      </c>
      <c r="B35" s="15" t="s">
        <v>34</v>
      </c>
      <c r="C35" s="45">
        <f t="shared" si="1"/>
        <v>-3763568</v>
      </c>
      <c r="D35" s="46">
        <f t="shared" si="2"/>
        <v>0</v>
      </c>
      <c r="E35" s="46">
        <f>E36</f>
        <v>-3763568</v>
      </c>
      <c r="F35" s="46">
        <f t="shared" si="2"/>
        <v>-3763568</v>
      </c>
      <c r="G35" s="8"/>
      <c r="H35" s="9"/>
    </row>
    <row r="36" spans="1:8" s="17" customFormat="1" ht="31.5">
      <c r="A36" s="14" t="s">
        <v>35</v>
      </c>
      <c r="B36" s="15" t="s">
        <v>27</v>
      </c>
      <c r="C36" s="45">
        <f t="shared" si="1"/>
        <v>-3763568</v>
      </c>
      <c r="D36" s="46">
        <v>0</v>
      </c>
      <c r="E36" s="46">
        <v>-3763568</v>
      </c>
      <c r="F36" s="46">
        <v>-3763568</v>
      </c>
      <c r="G36" s="8"/>
      <c r="H36" s="9"/>
    </row>
    <row r="37" spans="1:8" s="20" customFormat="1" ht="33.75" customHeight="1">
      <c r="A37" s="12" t="s">
        <v>10</v>
      </c>
      <c r="B37" s="13" t="s">
        <v>1</v>
      </c>
      <c r="C37" s="44">
        <f t="shared" si="1"/>
        <v>0</v>
      </c>
      <c r="D37" s="44">
        <f>D38</f>
        <v>-270670047</v>
      </c>
      <c r="E37" s="44">
        <f>E38</f>
        <v>270670047</v>
      </c>
      <c r="F37" s="44">
        <f>F38</f>
        <v>270670047</v>
      </c>
      <c r="G37" s="8"/>
      <c r="H37" s="9"/>
    </row>
    <row r="38" spans="1:10" s="20" customFormat="1" ht="31.5">
      <c r="A38" s="14" t="s">
        <v>11</v>
      </c>
      <c r="B38" s="15" t="s">
        <v>25</v>
      </c>
      <c r="C38" s="45">
        <f>D38+E38</f>
        <v>0</v>
      </c>
      <c r="D38" s="45">
        <f>D41+D39+D40</f>
        <v>-270670047</v>
      </c>
      <c r="E38" s="45">
        <f>E41+E39+E40</f>
        <v>270670047</v>
      </c>
      <c r="F38" s="45">
        <f>F41+F39+F40</f>
        <v>270670047</v>
      </c>
      <c r="G38" s="8"/>
      <c r="H38" s="9"/>
      <c r="J38" s="38" t="s">
        <v>43</v>
      </c>
    </row>
    <row r="39" spans="1:8" s="20" customFormat="1" ht="22.5" customHeight="1" hidden="1">
      <c r="A39" s="14" t="s">
        <v>41</v>
      </c>
      <c r="B39" s="15" t="s">
        <v>38</v>
      </c>
      <c r="C39" s="45">
        <f>D39+E39</f>
        <v>0</v>
      </c>
      <c r="D39" s="45">
        <f aca="true" t="shared" si="3" ref="D39:F41">D18</f>
        <v>0</v>
      </c>
      <c r="E39" s="45">
        <f t="shared" si="3"/>
        <v>0</v>
      </c>
      <c r="F39" s="45">
        <f t="shared" si="3"/>
        <v>0</v>
      </c>
      <c r="G39" s="8"/>
      <c r="H39" s="9"/>
    </row>
    <row r="40" spans="1:8" s="20" customFormat="1" ht="15.75" hidden="1">
      <c r="A40" s="14" t="s">
        <v>42</v>
      </c>
      <c r="B40" s="15" t="s">
        <v>40</v>
      </c>
      <c r="C40" s="45">
        <f>D40+E40</f>
        <v>0</v>
      </c>
      <c r="D40" s="45">
        <f t="shared" si="3"/>
        <v>0</v>
      </c>
      <c r="E40" s="45">
        <f t="shared" si="3"/>
        <v>0</v>
      </c>
      <c r="F40" s="45">
        <f t="shared" si="3"/>
        <v>0</v>
      </c>
      <c r="G40" s="8"/>
      <c r="H40" s="9"/>
    </row>
    <row r="41" spans="1:8" s="64" customFormat="1" ht="63">
      <c r="A41" s="75" t="s">
        <v>12</v>
      </c>
      <c r="B41" s="76" t="s">
        <v>9</v>
      </c>
      <c r="C41" s="45">
        <f>D41+E41</f>
        <v>0</v>
      </c>
      <c r="D41" s="45">
        <f t="shared" si="3"/>
        <v>-270670047</v>
      </c>
      <c r="E41" s="45">
        <f t="shared" si="3"/>
        <v>270670047</v>
      </c>
      <c r="F41" s="45">
        <f t="shared" si="3"/>
        <v>270670047</v>
      </c>
      <c r="G41" s="8"/>
      <c r="H41" s="9"/>
    </row>
    <row r="42" spans="1:9" s="11" customFormat="1" ht="31.5">
      <c r="A42" s="12"/>
      <c r="B42" s="13" t="s">
        <v>36</v>
      </c>
      <c r="C42" s="44">
        <f>D42+E42</f>
        <v>88450978</v>
      </c>
      <c r="D42" s="47">
        <f>D27+D37</f>
        <v>-270670047</v>
      </c>
      <c r="E42" s="47">
        <f>E27+E37</f>
        <v>359121025</v>
      </c>
      <c r="F42" s="47">
        <f>F27+F37</f>
        <v>359121025</v>
      </c>
      <c r="G42" s="63">
        <f>F42-E42+E39</f>
        <v>0</v>
      </c>
      <c r="H42" s="16"/>
      <c r="I42" s="17"/>
    </row>
    <row r="43" spans="1:8" s="11" customFormat="1" ht="15.75">
      <c r="A43" s="22"/>
      <c r="B43" s="23"/>
      <c r="C43" s="48"/>
      <c r="D43" s="49"/>
      <c r="E43" s="49"/>
      <c r="F43" s="49"/>
      <c r="G43" s="10"/>
      <c r="H43" s="16"/>
    </row>
    <row r="44" spans="1:8" s="11" customFormat="1" ht="15.75">
      <c r="A44" s="22"/>
      <c r="B44" s="23"/>
      <c r="C44" s="48"/>
      <c r="D44" s="49"/>
      <c r="E44" s="49"/>
      <c r="F44" s="49"/>
      <c r="G44" s="10"/>
      <c r="H44" s="16"/>
    </row>
    <row r="45" spans="1:8" s="11" customFormat="1" ht="20.25">
      <c r="A45" s="67" t="s">
        <v>66</v>
      </c>
      <c r="B45" s="68"/>
      <c r="C45" s="50"/>
      <c r="D45" s="50"/>
      <c r="E45" s="77" t="s">
        <v>67</v>
      </c>
      <c r="F45" s="77"/>
      <c r="G45" s="10"/>
      <c r="H45" s="16"/>
    </row>
    <row r="46" spans="1:8" s="11" customFormat="1" ht="20.25">
      <c r="A46" s="25"/>
      <c r="B46" s="26"/>
      <c r="C46" s="69"/>
      <c r="D46" s="69"/>
      <c r="E46" s="70"/>
      <c r="F46" s="70"/>
      <c r="G46" s="10"/>
      <c r="H46" s="16"/>
    </row>
    <row r="47" spans="1:9" ht="43.5" customHeight="1">
      <c r="A47" s="32" t="s">
        <v>68</v>
      </c>
      <c r="B47" s="33"/>
      <c r="C47" s="71"/>
      <c r="D47" s="71"/>
      <c r="E47" s="71"/>
      <c r="F47" s="72"/>
      <c r="I47" s="11"/>
    </row>
    <row r="48" spans="1:7" s="31" customFormat="1" ht="24.75" customHeight="1">
      <c r="A48" s="25"/>
      <c r="B48" s="26"/>
      <c r="C48" s="61"/>
      <c r="D48" s="61"/>
      <c r="E48" s="62"/>
      <c r="F48" s="62"/>
      <c r="G48" s="30"/>
    </row>
    <row r="49" spans="1:6" ht="12.75" customHeight="1">
      <c r="A49" s="32"/>
      <c r="B49" s="33"/>
      <c r="C49" s="61"/>
      <c r="D49" s="61"/>
      <c r="E49" s="61"/>
      <c r="F49" s="61"/>
    </row>
    <row r="50" spans="1:6" ht="12.75" customHeight="1">
      <c r="A50" s="27"/>
      <c r="B50" s="27"/>
      <c r="C50" s="51"/>
      <c r="D50" s="51"/>
      <c r="E50" s="51"/>
      <c r="F50" s="51"/>
    </row>
    <row r="51" spans="1:6" ht="12.75" customHeight="1">
      <c r="A51" s="27"/>
      <c r="B51" s="27"/>
      <c r="C51" s="51"/>
      <c r="D51" s="51"/>
      <c r="E51" s="51"/>
      <c r="F51" s="51"/>
    </row>
    <row r="54" ht="12.75" customHeight="1">
      <c r="D54" s="59"/>
    </row>
    <row r="55" ht="12.75" customHeight="1">
      <c r="F55" s="52"/>
    </row>
    <row r="56" spans="3:6" ht="12.75" customHeight="1">
      <c r="C56" s="53"/>
      <c r="D56" s="53"/>
      <c r="E56" s="53"/>
      <c r="F56" s="53"/>
    </row>
    <row r="57" spans="1:7" s="36" customFormat="1" ht="12.75" customHeight="1">
      <c r="A57" s="35"/>
      <c r="B57" s="35"/>
      <c r="C57" s="54"/>
      <c r="D57" s="54"/>
      <c r="E57" s="54"/>
      <c r="F57" s="54"/>
      <c r="G57" s="35"/>
    </row>
    <row r="58" spans="1:7" s="36" customFormat="1" ht="12.75" customHeight="1">
      <c r="A58" s="35"/>
      <c r="B58" s="35"/>
      <c r="C58" s="54"/>
      <c r="D58" s="54"/>
      <c r="E58" s="54"/>
      <c r="F58" s="54"/>
      <c r="G58" s="35"/>
    </row>
  </sheetData>
  <sheetProtection/>
  <mergeCells count="17">
    <mergeCell ref="C1:F1"/>
    <mergeCell ref="D2:F2"/>
    <mergeCell ref="A26:F26"/>
    <mergeCell ref="C9:D9"/>
    <mergeCell ref="B11:B12"/>
    <mergeCell ref="C11:C12"/>
    <mergeCell ref="D3:F3"/>
    <mergeCell ref="D4:F4"/>
    <mergeCell ref="D5:F5"/>
    <mergeCell ref="E45:F45"/>
    <mergeCell ref="A7:F7"/>
    <mergeCell ref="A13:F13"/>
    <mergeCell ref="E11:F11"/>
    <mergeCell ref="A10:E10"/>
    <mergeCell ref="C8:D8"/>
    <mergeCell ref="D11:D12"/>
    <mergeCell ref="A11:A12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72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2022-09-29T11:30:34Z</cp:lastPrinted>
  <dcterms:created xsi:type="dcterms:W3CDTF">2014-01-17T10:52:16Z</dcterms:created>
  <dcterms:modified xsi:type="dcterms:W3CDTF">2022-11-22T07:27:30Z</dcterms:modified>
  <cp:category/>
  <cp:version/>
  <cp:contentType/>
  <cp:contentStatus/>
</cp:coreProperties>
</file>