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СМР" sheetId="1" r:id="rId1"/>
  </sheets>
  <definedNames>
    <definedName name="_xlnm.Print_Titles" localSheetId="0">'дод СМР'!$11:$12</definedName>
    <definedName name="_xlnm.Print_Area" localSheetId="0">'дод СМР'!$A$1:$F$53</definedName>
  </definedNames>
  <calcPr fullCalcOnLoad="1"/>
</workbook>
</file>

<file path=xl/sharedStrings.xml><?xml version="1.0" encoding="utf-8"?>
<sst xmlns="http://schemas.openxmlformats.org/spreadsheetml/2006/main" count="71" uniqueCount="58">
  <si>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</si>
  <si>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</si>
  <si>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</si>
  <si>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</si>
  <si>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</si>
  <si>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</si>
  <si>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</si>
  <si>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</si>
  <si>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</si>
  <si>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</si>
  <si>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</si>
  <si>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</si>
  <si>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</si>
  <si>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</si>
  <si>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</si>
  <si>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</si>
  <si>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</si>
  <si>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</si>
  <si>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</si>
  <si>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</si>
  <si>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Олександр ЛИСЕНКО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</si>
  <si>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</si>
  <si>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</si>
  <si>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</si>
  <si>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 xml:space="preserve">Сумський міський голова </t>
  </si>
  <si>
    <t xml:space="preserve">Перелік об’єктів будівництва, реконструкції за рахунок коштів бюджету розвитку бюджету Сумської міської територіальної громади у 2023 році </t>
  </si>
  <si>
    <t>Виконавець: _____________Світлана ЛИПОВА</t>
  </si>
  <si>
    <t>Нове будівництво на території Алеї Слави Баранівського кладовища в м. Суми Меморіалу загиблим Захисникам України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</si>
  <si>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</si>
  <si>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</si>
  <si>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</si>
  <si>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</si>
  <si>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</si>
  <si>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                   Додаток 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</si>
  <si>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</si>
  <si>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</si>
  <si>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>від 14 грудня 2022 року № 3310 - МР»</t>
  </si>
  <si>
    <t xml:space="preserve">громади  на  2023 рік, затвердженої  рішенням  Сумської  міської  ради </t>
  </si>
  <si>
    <t>від                                 2023 року  №         - МР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</si>
  <si>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</si>
  <si>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</si>
  <si>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Реконструкція теплових мереж від житлового будинку № 17 по вулиці Івана Кавалерідзе до котельні по вулиці Нахімова,30 в м. Суми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</si>
  <si>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</si>
  <si>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Нове будівництво водопровідної мережі до ЗДО №9 «Світлячок» СМР за адресою: м. Суми, вул. Інтернаціоналістів, 35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</si>
  <si>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</si>
  <si>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</si>
  <si>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</si>
  <si>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</si>
  <si>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</si>
  <si>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</si>
  <si>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</si>
  <si>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</si>
  <si>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</si>
  <si>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   Д 400-600 мм від вул. Харківська, 30/1 по вул. Прокоф'єва до КНС-6</t>
  </si>
  <si>
    <t>Реконструкція (санація) самотічного каналізаційного колектора                 Д 400-500 мм від  вул. Романа Атаманюка по вул. Генерала Чибісова, Новорічній до вул. Київської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</si>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</sst>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4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Zeros="0" tabSelected="1" view="pageBreakPreview" zoomScale="91" zoomScaleSheetLayoutView="91" zoomScalePageLayoutView="0" workbookViewId="0" topLeftCell="A1">
      <selection activeCell="E12" sqref="E12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1" spans="4:6" ht="20.25">
      <c r="D1" s="38" t="s">
        <v>33</v>
      </c>
      <c r="E1" s="38"/>
      <c r="F1" s="38"/>
    </row>
    <row r="2" spans="3:6" ht="20.25">
      <c r="C2" s="10" t="s">
        <v>34</v>
      </c>
      <c r="D2" s="9"/>
      <c r="E2" s="9"/>
      <c r="F2" s="9"/>
    </row>
    <row r="3" spans="3:6" ht="20.25" customHeight="1">
      <c r="C3" s="10" t="s">
        <v>35</v>
      </c>
      <c r="D3" s="10"/>
      <c r="E3" s="10"/>
      <c r="F3" s="10"/>
    </row>
    <row r="4" spans="3:6" ht="20.25" customHeight="1">
      <c r="C4" s="10" t="s">
        <v>37</v>
      </c>
      <c r="D4" s="10"/>
      <c r="E4" s="10"/>
      <c r="F4" s="10"/>
    </row>
    <row r="5" spans="3:6" ht="20.25" customHeight="1">
      <c r="C5" s="10" t="s">
        <v>36</v>
      </c>
      <c r="D5" s="10"/>
      <c r="E5" s="10"/>
      <c r="F5" s="10"/>
    </row>
    <row r="6" spans="3:6" ht="20.25">
      <c r="C6" s="10" t="s">
        <v>38</v>
      </c>
      <c r="D6" s="9"/>
      <c r="E6" s="9"/>
      <c r="F6" s="9"/>
    </row>
    <row r="7" spans="4:6" ht="20.25">
      <c r="D7" s="38"/>
      <c r="E7" s="38"/>
      <c r="F7" s="38"/>
    </row>
    <row r="8" spans="4:6" ht="18.75">
      <c r="D8" s="3"/>
      <c r="E8" s="11"/>
      <c r="F8" s="12"/>
    </row>
    <row r="9" spans="1:6" ht="40.5" customHeight="1">
      <c r="A9" s="37" t="s">
        <v>25</v>
      </c>
      <c r="B9" s="37"/>
      <c r="C9" s="37"/>
      <c r="D9" s="37"/>
      <c r="E9" s="37"/>
      <c r="F9" s="37"/>
    </row>
    <row r="10" spans="1:7" ht="17.25">
      <c r="A10" s="13"/>
      <c r="B10" s="13"/>
      <c r="C10" s="13"/>
      <c r="D10" s="13"/>
      <c r="E10" s="13"/>
      <c r="F10" s="14"/>
      <c r="G10" s="15"/>
    </row>
    <row r="11" spans="1:6" ht="118.5" customHeight="1">
      <c r="A11" s="16" t="s">
        <v>0</v>
      </c>
      <c r="B11" s="16" t="s">
        <v>21</v>
      </c>
      <c r="C11" s="16" t="s">
        <v>22</v>
      </c>
      <c r="D11" s="16" t="s">
        <v>23</v>
      </c>
      <c r="E11" s="16" t="s">
        <v>57</v>
      </c>
      <c r="F11" s="16" t="s">
        <v>31</v>
      </c>
    </row>
    <row r="12" spans="1:6" s="18" customFormat="1" ht="16.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</row>
    <row r="13" spans="1:6" s="22" customFormat="1" ht="47.25" customHeight="1">
      <c r="A13" s="19" t="s">
        <v>3</v>
      </c>
      <c r="B13" s="20"/>
      <c r="C13" s="20"/>
      <c r="D13" s="21"/>
      <c r="E13" s="21">
        <f>E14+E24</f>
        <v>6741486</v>
      </c>
      <c r="F13" s="20"/>
    </row>
    <row r="14" spans="1:6" s="22" customFormat="1" ht="49.5" customHeight="1">
      <c r="A14" s="19" t="s">
        <v>4</v>
      </c>
      <c r="B14" s="20"/>
      <c r="C14" s="20"/>
      <c r="D14" s="21"/>
      <c r="E14" s="21">
        <f>SUM(E15:E23)</f>
        <v>6241486</v>
      </c>
      <c r="F14" s="20"/>
    </row>
    <row r="15" spans="1:6" s="22" customFormat="1" ht="58.5" customHeight="1">
      <c r="A15" s="20"/>
      <c r="B15" s="23" t="s">
        <v>52</v>
      </c>
      <c r="C15" s="20" t="s">
        <v>48</v>
      </c>
      <c r="D15" s="24"/>
      <c r="E15" s="24">
        <v>84134</v>
      </c>
      <c r="F15" s="20"/>
    </row>
    <row r="16" spans="1:6" s="22" customFormat="1" ht="58.5" customHeight="1">
      <c r="A16" s="20"/>
      <c r="B16" s="23" t="s">
        <v>39</v>
      </c>
      <c r="C16" s="20" t="s">
        <v>49</v>
      </c>
      <c r="D16" s="24"/>
      <c r="E16" s="24">
        <v>13302</v>
      </c>
      <c r="F16" s="20"/>
    </row>
    <row r="17" spans="1:6" s="22" customFormat="1" ht="79.5" customHeight="1">
      <c r="A17" s="20"/>
      <c r="B17" s="23" t="s">
        <v>40</v>
      </c>
      <c r="C17" s="20" t="s">
        <v>50</v>
      </c>
      <c r="D17" s="24"/>
      <c r="E17" s="24">
        <v>16531</v>
      </c>
      <c r="F17" s="20"/>
    </row>
    <row r="18" spans="1:6" s="22" customFormat="1" ht="78" customHeight="1">
      <c r="A18" s="20"/>
      <c r="B18" s="23" t="s">
        <v>41</v>
      </c>
      <c r="C18" s="20" t="s">
        <v>18</v>
      </c>
      <c r="D18" s="24"/>
      <c r="E18" s="24">
        <v>132396</v>
      </c>
      <c r="F18" s="20"/>
    </row>
    <row r="19" spans="1:6" s="22" customFormat="1" ht="76.5" customHeight="1">
      <c r="A19" s="20"/>
      <c r="B19" s="23" t="s">
        <v>54</v>
      </c>
      <c r="C19" s="20" t="s">
        <v>9</v>
      </c>
      <c r="D19" s="24"/>
      <c r="E19" s="24">
        <v>248551</v>
      </c>
      <c r="F19" s="20"/>
    </row>
    <row r="20" spans="1:6" s="22" customFormat="1" ht="76.5" customHeight="1">
      <c r="A20" s="20"/>
      <c r="B20" s="23" t="s">
        <v>55</v>
      </c>
      <c r="C20" s="20" t="s">
        <v>9</v>
      </c>
      <c r="D20" s="24"/>
      <c r="E20" s="24">
        <v>17518</v>
      </c>
      <c r="F20" s="20"/>
    </row>
    <row r="21" spans="1:6" s="22" customFormat="1" ht="76.5" customHeight="1">
      <c r="A21" s="20"/>
      <c r="B21" s="23" t="s">
        <v>53</v>
      </c>
      <c r="C21" s="20" t="s">
        <v>9</v>
      </c>
      <c r="D21" s="24">
        <v>25572766</v>
      </c>
      <c r="E21" s="24">
        <f>5000000+380700</f>
        <v>5380700</v>
      </c>
      <c r="F21" s="20"/>
    </row>
    <row r="22" spans="1:6" s="22" customFormat="1" ht="76.5" customHeight="1">
      <c r="A22" s="20"/>
      <c r="B22" s="23" t="s">
        <v>56</v>
      </c>
      <c r="C22" s="20" t="s">
        <v>50</v>
      </c>
      <c r="D22" s="24"/>
      <c r="E22" s="24">
        <v>8748</v>
      </c>
      <c r="F22" s="20"/>
    </row>
    <row r="23" spans="1:6" s="22" customFormat="1" ht="84.75" customHeight="1">
      <c r="A23" s="20"/>
      <c r="B23" s="23" t="s">
        <v>42</v>
      </c>
      <c r="C23" s="20" t="s">
        <v>18</v>
      </c>
      <c r="D23" s="24"/>
      <c r="E23" s="24">
        <v>339606</v>
      </c>
      <c r="F23" s="20"/>
    </row>
    <row r="24" spans="1:6" s="22" customFormat="1" ht="47.25" customHeight="1">
      <c r="A24" s="19" t="s">
        <v>5</v>
      </c>
      <c r="B24" s="23"/>
      <c r="C24" s="20"/>
      <c r="D24" s="24"/>
      <c r="E24" s="21">
        <f>E25</f>
        <v>500000</v>
      </c>
      <c r="F24" s="20"/>
    </row>
    <row r="25" spans="1:6" s="22" customFormat="1" ht="59.25" customHeight="1">
      <c r="A25" s="20"/>
      <c r="B25" s="23" t="s">
        <v>27</v>
      </c>
      <c r="C25" s="20">
        <v>2023</v>
      </c>
      <c r="D25" s="24"/>
      <c r="E25" s="24">
        <v>500000</v>
      </c>
      <c r="F25" s="20"/>
    </row>
    <row r="26" spans="1:6" s="22" customFormat="1" ht="69" customHeight="1">
      <c r="A26" s="19" t="s">
        <v>6</v>
      </c>
      <c r="B26" s="20"/>
      <c r="C26" s="20"/>
      <c r="D26" s="21"/>
      <c r="E26" s="21">
        <f>E27+E30+E33+E35+E37+E40+E42</f>
        <v>35548410</v>
      </c>
      <c r="F26" s="20"/>
    </row>
    <row r="27" spans="1:6" s="22" customFormat="1" ht="52.5" customHeight="1">
      <c r="A27" s="19" t="s">
        <v>4</v>
      </c>
      <c r="B27" s="20"/>
      <c r="C27" s="20"/>
      <c r="D27" s="21">
        <f>D28</f>
        <v>0</v>
      </c>
      <c r="E27" s="21">
        <f>E28+E29</f>
        <v>4243714</v>
      </c>
      <c r="F27" s="20"/>
    </row>
    <row r="28" spans="1:6" s="22" customFormat="1" ht="46.5" customHeight="1">
      <c r="A28" s="20"/>
      <c r="B28" s="23" t="s">
        <v>19</v>
      </c>
      <c r="C28" s="20">
        <v>2023</v>
      </c>
      <c r="D28" s="24"/>
      <c r="E28" s="24">
        <v>200000</v>
      </c>
      <c r="F28" s="20"/>
    </row>
    <row r="29" spans="1:6" s="22" customFormat="1" ht="54.75" customHeight="1">
      <c r="A29" s="20"/>
      <c r="B29" s="23" t="s">
        <v>30</v>
      </c>
      <c r="C29" s="20" t="s">
        <v>18</v>
      </c>
      <c r="D29" s="24"/>
      <c r="E29" s="24">
        <f>4000000+43714</f>
        <v>4043714</v>
      </c>
      <c r="F29" s="20"/>
    </row>
    <row r="30" spans="1:6" s="22" customFormat="1" ht="35.25" customHeight="1">
      <c r="A30" s="19" t="s">
        <v>7</v>
      </c>
      <c r="B30" s="20"/>
      <c r="C30" s="20"/>
      <c r="D30" s="21"/>
      <c r="E30" s="21">
        <f>SUM(E31:E32)</f>
        <v>3904392</v>
      </c>
      <c r="F30" s="20"/>
    </row>
    <row r="31" spans="1:6" s="22" customFormat="1" ht="48" customHeight="1">
      <c r="A31" s="19"/>
      <c r="B31" s="23" t="s">
        <v>43</v>
      </c>
      <c r="C31" s="20" t="s">
        <v>18</v>
      </c>
      <c r="D31" s="24"/>
      <c r="E31" s="24">
        <v>904392</v>
      </c>
      <c r="F31" s="20"/>
    </row>
    <row r="32" spans="1:6" s="22" customFormat="1" ht="49.5" customHeight="1">
      <c r="A32" s="20"/>
      <c r="B32" s="23" t="s">
        <v>8</v>
      </c>
      <c r="C32" s="20" t="s">
        <v>9</v>
      </c>
      <c r="D32" s="24">
        <v>7491775</v>
      </c>
      <c r="E32" s="24">
        <v>3000000</v>
      </c>
      <c r="F32" s="25">
        <v>72</v>
      </c>
    </row>
    <row r="33" spans="1:6" s="22" customFormat="1" ht="63" customHeight="1">
      <c r="A33" s="19" t="s">
        <v>44</v>
      </c>
      <c r="B33" s="32"/>
      <c r="C33" s="32"/>
      <c r="D33" s="33"/>
      <c r="E33" s="21">
        <f>E34</f>
        <v>71975</v>
      </c>
      <c r="F33" s="25"/>
    </row>
    <row r="34" spans="1:6" s="22" customFormat="1" ht="63" customHeight="1">
      <c r="A34" s="32"/>
      <c r="B34" s="23" t="s">
        <v>45</v>
      </c>
      <c r="C34" s="20" t="s">
        <v>9</v>
      </c>
      <c r="D34" s="24"/>
      <c r="E34" s="24">
        <v>71975</v>
      </c>
      <c r="F34" s="25"/>
    </row>
    <row r="35" spans="1:6" s="22" customFormat="1" ht="63" customHeight="1">
      <c r="A35" s="19" t="s">
        <v>46</v>
      </c>
      <c r="B35" s="23"/>
      <c r="C35" s="20"/>
      <c r="D35" s="24"/>
      <c r="E35" s="21">
        <f>E36</f>
        <v>293385</v>
      </c>
      <c r="F35" s="25"/>
    </row>
    <row r="36" spans="1:6" s="22" customFormat="1" ht="63" customHeight="1">
      <c r="A36" s="32"/>
      <c r="B36" s="23" t="s">
        <v>47</v>
      </c>
      <c r="C36" s="20" t="s">
        <v>51</v>
      </c>
      <c r="D36" s="24"/>
      <c r="E36" s="24">
        <v>293385</v>
      </c>
      <c r="F36" s="25"/>
    </row>
    <row r="37" spans="1:6" s="22" customFormat="1" ht="41.25" customHeight="1">
      <c r="A37" s="19" t="s">
        <v>5</v>
      </c>
      <c r="B37" s="20"/>
      <c r="C37" s="20"/>
      <c r="D37" s="21"/>
      <c r="E37" s="21">
        <f>SUM(E38:E39)</f>
        <v>6951473</v>
      </c>
      <c r="F37" s="20"/>
    </row>
    <row r="38" spans="1:6" s="22" customFormat="1" ht="38.25" customHeight="1">
      <c r="A38" s="20"/>
      <c r="B38" s="23" t="s">
        <v>10</v>
      </c>
      <c r="C38" s="20" t="s">
        <v>11</v>
      </c>
      <c r="D38" s="24">
        <v>38244949</v>
      </c>
      <c r="E38" s="24">
        <f>3000000+1951473</f>
        <v>4951473</v>
      </c>
      <c r="F38" s="26">
        <v>100</v>
      </c>
    </row>
    <row r="39" spans="1:6" s="22" customFormat="1" ht="67.5" customHeight="1">
      <c r="A39" s="20"/>
      <c r="B39" s="23" t="s">
        <v>12</v>
      </c>
      <c r="C39" s="20" t="s">
        <v>13</v>
      </c>
      <c r="D39" s="24">
        <v>38355224</v>
      </c>
      <c r="E39" s="24">
        <v>2000000</v>
      </c>
      <c r="F39" s="25">
        <v>8</v>
      </c>
    </row>
    <row r="40" spans="1:6" s="22" customFormat="1" ht="75" customHeight="1">
      <c r="A40" s="19" t="s">
        <v>14</v>
      </c>
      <c r="B40" s="20"/>
      <c r="C40" s="20"/>
      <c r="D40" s="21"/>
      <c r="E40" s="21">
        <f>E41</f>
        <v>4683471</v>
      </c>
      <c r="F40" s="20"/>
    </row>
    <row r="41" spans="1:6" s="22" customFormat="1" ht="97.5" customHeight="1">
      <c r="A41" s="20"/>
      <c r="B41" s="23" t="s">
        <v>15</v>
      </c>
      <c r="C41" s="20" t="s">
        <v>16</v>
      </c>
      <c r="D41" s="24">
        <v>92508050</v>
      </c>
      <c r="E41" s="24">
        <f>4500000+183471</f>
        <v>4683471</v>
      </c>
      <c r="F41" s="25">
        <v>100</v>
      </c>
    </row>
    <row r="42" spans="1:6" s="22" customFormat="1" ht="42.75" customHeight="1">
      <c r="A42" s="19" t="s">
        <v>17</v>
      </c>
      <c r="B42" s="23"/>
      <c r="C42" s="20"/>
      <c r="D42" s="21"/>
      <c r="E42" s="21">
        <f>E43+E44</f>
        <v>15400000</v>
      </c>
      <c r="F42" s="20"/>
    </row>
    <row r="43" spans="1:6" s="22" customFormat="1" ht="49.5" customHeight="1">
      <c r="A43" s="20"/>
      <c r="B43" s="23" t="s">
        <v>28</v>
      </c>
      <c r="C43" s="27" t="s">
        <v>32</v>
      </c>
      <c r="D43" s="24">
        <v>43788746</v>
      </c>
      <c r="E43" s="24">
        <v>15000000</v>
      </c>
      <c r="F43" s="25">
        <v>67</v>
      </c>
    </row>
    <row r="44" spans="1:6" s="22" customFormat="1" ht="49.5" customHeight="1">
      <c r="A44" s="20"/>
      <c r="B44" s="23" t="s">
        <v>29</v>
      </c>
      <c r="C44" s="28">
        <v>2023</v>
      </c>
      <c r="D44" s="24"/>
      <c r="E44" s="24">
        <v>400000</v>
      </c>
      <c r="F44" s="25"/>
    </row>
    <row r="45" spans="1:6" s="22" customFormat="1" ht="48.75" customHeight="1">
      <c r="A45" s="19" t="s">
        <v>1</v>
      </c>
      <c r="B45" s="20" t="s">
        <v>2</v>
      </c>
      <c r="C45" s="20" t="s">
        <v>2</v>
      </c>
      <c r="D45" s="20" t="s">
        <v>2</v>
      </c>
      <c r="E45" s="21">
        <f>E13+E26</f>
        <v>42289896</v>
      </c>
      <c r="F45" s="20" t="s">
        <v>2</v>
      </c>
    </row>
    <row r="51" spans="1:6" s="30" customFormat="1" ht="23.25">
      <c r="A51" s="34" t="s">
        <v>24</v>
      </c>
      <c r="B51" s="34"/>
      <c r="C51" s="29"/>
      <c r="D51" s="29"/>
      <c r="E51" s="35" t="s">
        <v>20</v>
      </c>
      <c r="F51" s="35"/>
    </row>
    <row r="52" spans="1:6" s="4" customFormat="1" ht="20.25">
      <c r="A52" s="1"/>
      <c r="B52" s="2"/>
      <c r="C52" s="3"/>
      <c r="D52" s="3"/>
      <c r="E52" s="36"/>
      <c r="F52" s="36"/>
    </row>
    <row r="53" spans="1:6" s="4" customFormat="1" ht="18.75">
      <c r="A53" s="8" t="s">
        <v>26</v>
      </c>
      <c r="E53" s="5"/>
      <c r="F53" s="6"/>
    </row>
    <row r="54" spans="1:6" s="4" customFormat="1" ht="18.75">
      <c r="A54" s="7"/>
      <c r="B54" s="7"/>
      <c r="C54" s="7"/>
      <c r="D54" s="7"/>
      <c r="E54" s="7"/>
      <c r="F54" s="7"/>
    </row>
    <row r="55" ht="20.25">
      <c r="A55" s="31"/>
    </row>
  </sheetData>
  <sheetProtection/>
  <mergeCells count="6">
    <mergeCell ref="A51:B51"/>
    <mergeCell ref="E51:F51"/>
    <mergeCell ref="E52:F52"/>
    <mergeCell ref="A9:F9"/>
    <mergeCell ref="D1:F1"/>
    <mergeCell ref="D7:F7"/>
  </mergeCells>
  <printOptions horizontalCentered="1"/>
  <pageMargins left="0.1968503937007874" right="0.1968503937007874" top="1.1811023622047245" bottom="0.3937007874015748" header="0.31496062992125984" footer="0.31496062992125984"/>
  <pageSetup firstPageNumber="140" useFirstPageNumber="1" fitToHeight="15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2023-01-19T13:58:13Z</dcterms:modified>
  <cp:category/>
  <cp:version/>
  <cp:contentType/>
  <cp:contentStatus/>
</cp:coreProperties>
</file>