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<sst xmlns="http://schemas.openxmlformats.org/spreadsheetml/2006/main" count="77" uniqueCount="77">
  <si>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</si>
  <si>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</si>
  <si>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</si>
  <si>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</si>
  <si>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</si>
  <si>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</si>
  <si>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</si>
  <si>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</si>
  <si>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</si>
  <si>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</si>
  <si>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</si>
  <si>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</si>
  <si>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</si>
  <si>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</si>
  <si>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</si>
  <si>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</si>
  <si>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</si>
  <si>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</si>
  <si>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</si>
  <si>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</si>
  <si>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</si>
  <si>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</si>
  <si>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</si>
  <si>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</si>
  <si>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</si>
  <si>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</si>
  <si>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</si>
  <si>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</si>
  <si>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</si>
  <si>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</si>
  <si>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</si>
  <si>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</si>
  <si>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</si>
  <si>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</si>
  <si>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</si>
  <si>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</si>
  <si>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</si>
  <si>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</si>
  <si>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</si>
  <si>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</si>
  <si>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</si>
  <si>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</si>
  <si>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</si>
  <si>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</si>
  <si>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</si>
  <si>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</si>
  <si>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</si>
  <si>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</si>
  <si>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</si>
  <si>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</si>
  <si>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</si>
  <si>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</si>
  <si>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</si>
  <si>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</si>
  <si>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</si>
  <si>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</si>
  <si>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</si>
  <si>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</si>
  <si>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</si>
  <si>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</si>
  <si>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</si>
  <si>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</si>
  <si>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</si>
  <si>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</si>
  <si>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</si>
  <si>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</si>
  <si>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</si>
  <si>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Виконавець: Костенко О.А.</t>
  </si>
  <si>
    <t>Оплата інших  енергоносіїв та інших комунальних послуг</t>
  </si>
  <si>
    <t>Оплата праці і нарахування на заробітну плату</t>
  </si>
  <si>
    <t xml:space="preserve">Секретар Сумської міської ради     </t>
  </si>
  <si>
    <t>А.М. Кобзар</t>
  </si>
  <si>
    <t>Залишок станом на 31.12.2023  року</t>
  </si>
  <si>
    <t>Залишок станом на 01.01.2023 року</t>
  </si>
  <si>
    <t xml:space="preserve">"Про використання коштів цільового фонду Сумської міської ради з 01 січня по 31 грудня 2023 року" </t>
  </si>
  <si>
    <t>від                             року №            -МР</t>
  </si>
  <si>
    <t>Інформація про надходження та використання коштів цільового фонду  Сумської міської ради  з 01 січня по 31 грудня 2023 року за кодами економічної класифікації видатків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</si>
</sst>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SheetLayoutView="100" zoomScalePageLayoutView="0" workbookViewId="0" topLeftCell="A59">
      <selection activeCell="A64" sqref="A64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40.57421875" style="19" customWidth="1"/>
    <col min="4" max="4" width="6.7109375" style="19" hidden="1" customWidth="1"/>
    <col min="5" max="8" width="9.140625" style="19" hidden="1" customWidth="1"/>
    <col min="9" max="9" width="16.00390625" style="19" hidden="1" customWidth="1"/>
    <col min="10" max="10" width="9.00390625" style="19" hidden="1" customWidth="1"/>
    <col min="11" max="16384" width="9.140625" style="19" customWidth="1"/>
  </cols>
  <sheetData>
    <row r="1" spans="1:3" s="15" customFormat="1" ht="15.75" customHeight="1" hidden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74</v>
      </c>
      <c r="C4" s="65"/>
    </row>
    <row r="5" spans="1:4" s="15" customFormat="1" ht="23.25" customHeight="1">
      <c r="A5" s="27"/>
      <c r="B5" s="66" t="s">
        <v>75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60.75" customHeight="1">
      <c r="A8" s="60" t="s">
        <v>76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73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v>44490</v>
      </c>
    </row>
    <row r="14" spans="1:6" ht="15.75" customHeight="1">
      <c r="A14" s="37" t="s">
        <v>6</v>
      </c>
      <c r="B14" s="38"/>
      <c r="C14" s="4">
        <f>IF(SUM(C15,C69,C50)=0,"",SUM(C15,C69,C50))</f>
        <v>44490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44490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69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44490</v>
      </c>
    </row>
    <row r="22" spans="1:3" ht="15.75" customHeight="1">
      <c r="A22" s="47" t="s">
        <v>13</v>
      </c>
      <c r="B22" s="5">
        <v>2210</v>
      </c>
      <c r="C22" s="49">
        <v>26182</v>
      </c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v>18308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32.25" customHeight="1">
      <c r="A33" s="51" t="s">
        <v>68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28.5" customHeight="1">
      <c r="A35" s="47" t="s">
        <v>24</v>
      </c>
      <c r="B35" s="5">
        <v>2280</v>
      </c>
      <c r="C35" s="44">
        <f>IF(SUM(C36,C37)=0,"",SUM(C36,C37))</f>
      </c>
    </row>
    <row r="36" spans="1:3" ht="28.5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">
      <c r="A40" s="47" t="s">
        <v>29</v>
      </c>
      <c r="B40" s="5">
        <v>2420</v>
      </c>
      <c r="C40" s="46"/>
    </row>
    <row r="41" spans="1:3" ht="15">
      <c r="A41" s="45" t="s">
        <v>30</v>
      </c>
      <c r="B41" s="5">
        <v>2600</v>
      </c>
      <c r="C41" s="46"/>
    </row>
    <row r="42" spans="1:3" ht="28.5">
      <c r="A42" s="47" t="s">
        <v>31</v>
      </c>
      <c r="B42" s="5">
        <v>2610</v>
      </c>
      <c r="C42" s="46"/>
    </row>
    <row r="43" spans="1:3" ht="27.75">
      <c r="A43" s="52" t="s">
        <v>32</v>
      </c>
      <c r="B43" s="5">
        <v>2620</v>
      </c>
      <c r="C43" s="46"/>
    </row>
    <row r="44" spans="1:3" ht="28.5">
      <c r="A44" s="47" t="s">
        <v>33</v>
      </c>
      <c r="B44" s="5">
        <v>2630</v>
      </c>
      <c r="C44" s="46"/>
    </row>
    <row r="45" spans="1:3" ht="15">
      <c r="A45" s="45" t="s">
        <v>34</v>
      </c>
      <c r="B45" s="5">
        <v>2700</v>
      </c>
      <c r="C45" s="44">
        <f>IF(SUM(C46,C47,C48)=0,"",SUM(C46,C47,C48))</f>
      </c>
    </row>
    <row r="46" spans="1:3" ht="15">
      <c r="A46" s="47" t="s">
        <v>35</v>
      </c>
      <c r="B46" s="5">
        <v>2710</v>
      </c>
      <c r="C46" s="49"/>
    </row>
    <row r="47" spans="1:3" ht="15">
      <c r="A47" s="47" t="s">
        <v>36</v>
      </c>
      <c r="B47" s="5">
        <v>2720</v>
      </c>
      <c r="C47" s="49"/>
    </row>
    <row r="48" spans="1:3" ht="15">
      <c r="A48" s="47" t="s">
        <v>37</v>
      </c>
      <c r="B48" s="5">
        <v>2730</v>
      </c>
      <c r="C48" s="49"/>
    </row>
    <row r="49" spans="1:3" ht="15">
      <c r="A49" s="45" t="s">
        <v>38</v>
      </c>
      <c r="B49" s="5">
        <v>2800</v>
      </c>
      <c r="C49" s="49"/>
    </row>
    <row r="50" spans="1:3" ht="15">
      <c r="A50" s="53" t="s">
        <v>39</v>
      </c>
      <c r="B50" s="5">
        <v>3000</v>
      </c>
      <c r="C50" s="46">
        <f>C51</f>
      </c>
    </row>
    <row r="51" spans="1:3" ht="1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27.75">
      <c r="A52" s="52" t="s">
        <v>41</v>
      </c>
      <c r="B52" s="5">
        <v>3110</v>
      </c>
      <c r="C52" s="49"/>
    </row>
    <row r="53" spans="1:3" ht="15">
      <c r="A53" s="47" t="s">
        <v>42</v>
      </c>
      <c r="B53" s="5">
        <v>3120</v>
      </c>
      <c r="C53" s="46"/>
    </row>
    <row r="54" spans="1:3" ht="1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">
      <c r="A60" s="51" t="s">
        <v>49</v>
      </c>
      <c r="B60" s="5">
        <v>3141</v>
      </c>
      <c r="C60" s="46"/>
    </row>
    <row r="61" spans="1:3" ht="1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">
      <c r="A63" s="47" t="s">
        <v>52</v>
      </c>
      <c r="B63" s="5">
        <v>3150</v>
      </c>
      <c r="C63" s="46"/>
    </row>
    <row r="64" spans="1:3" ht="15">
      <c r="A64" s="47" t="s">
        <v>53</v>
      </c>
      <c r="B64" s="5">
        <v>3160</v>
      </c>
      <c r="C64" s="46"/>
    </row>
    <row r="65" spans="1:3" ht="15">
      <c r="A65" s="56" t="s">
        <v>54</v>
      </c>
      <c r="B65" s="5">
        <v>3200</v>
      </c>
      <c r="C65" s="46"/>
    </row>
    <row r="66" spans="1:3" ht="27.75">
      <c r="A66" s="52" t="s">
        <v>55</v>
      </c>
      <c r="B66" s="5">
        <v>3210</v>
      </c>
      <c r="C66" s="46">
        <f>'[1]240900 '!N62</f>
      </c>
    </row>
    <row r="67" spans="1:3" ht="28.5">
      <c r="A67" s="47" t="s">
        <v>56</v>
      </c>
      <c r="B67" s="5">
        <v>3220</v>
      </c>
      <c r="C67" s="46"/>
    </row>
    <row r="68" spans="1:3" ht="28.5">
      <c r="A68" s="47" t="s">
        <v>57</v>
      </c>
      <c r="B68" s="5">
        <v>3230</v>
      </c>
      <c r="C68" s="46"/>
    </row>
    <row r="69" spans="1:3" ht="15">
      <c r="A69" s="47" t="s">
        <v>58</v>
      </c>
      <c r="B69" s="5">
        <v>3240</v>
      </c>
      <c r="C69" s="46"/>
    </row>
    <row r="70" spans="1:3" ht="15">
      <c r="A70" s="43" t="s">
        <v>59</v>
      </c>
      <c r="B70" s="5">
        <v>4110</v>
      </c>
      <c r="C70" s="46"/>
    </row>
    <row r="71" spans="1:3" ht="28.5">
      <c r="A71" s="57" t="s">
        <v>60</v>
      </c>
      <c r="B71" s="5">
        <v>4111</v>
      </c>
      <c r="C71" s="46"/>
    </row>
    <row r="72" spans="1:3" ht="15">
      <c r="A72" s="58" t="s">
        <v>61</v>
      </c>
      <c r="B72" s="5">
        <v>4112</v>
      </c>
      <c r="C72" s="46"/>
    </row>
    <row r="73" spans="1:3" ht="15">
      <c r="A73" s="59" t="s">
        <v>62</v>
      </c>
      <c r="B73" s="5">
        <v>4113</v>
      </c>
      <c r="C73" s="46"/>
    </row>
    <row r="74" spans="1:3" ht="15">
      <c r="A74" s="43" t="s">
        <v>63</v>
      </c>
      <c r="B74" s="5">
        <v>4210</v>
      </c>
      <c r="C74" s="46"/>
    </row>
    <row r="75" spans="1:3" ht="15">
      <c r="A75" s="53" t="s">
        <v>64</v>
      </c>
      <c r="B75" s="5">
        <v>9000</v>
      </c>
      <c r="C75" s="46">
        <f>'[1]240900 '!N71</f>
      </c>
    </row>
    <row r="76" spans="1:3" ht="15.75" thickBot="1">
      <c r="A76" s="6" t="s">
        <v>72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">
      <c r="A81" s="8" t="s">
        <v>70</v>
      </c>
      <c r="B81" s="9"/>
      <c r="C81" s="10" t="s">
        <v>71</v>
      </c>
      <c r="H81" s="22"/>
    </row>
    <row r="82" spans="1:10" ht="18">
      <c r="A82" s="8"/>
      <c r="B82" s="9"/>
      <c r="C82" s="10"/>
      <c r="H82" s="23"/>
      <c r="I82" s="21"/>
      <c r="J82" s="21"/>
    </row>
    <row r="83" spans="1:10" ht="18">
      <c r="A83" s="8"/>
      <c r="B83" s="11"/>
      <c r="C83" s="10"/>
      <c r="H83" s="23"/>
      <c r="I83" s="21"/>
      <c r="J83" s="21"/>
    </row>
    <row r="84" spans="1:10" ht="15">
      <c r="A84" s="12" t="s">
        <v>67</v>
      </c>
      <c r="B84" s="11"/>
      <c r="C84" s="11"/>
      <c r="H84" s="23"/>
      <c r="I84" s="21"/>
      <c r="J84" s="21"/>
    </row>
    <row r="85" spans="1:10" ht="15">
      <c r="A85" s="14"/>
      <c r="B85" s="11"/>
      <c r="C85" s="11"/>
      <c r="H85" s="23"/>
      <c r="I85" s="21"/>
      <c r="J85" s="21"/>
    </row>
    <row r="86" spans="1:3" ht="15">
      <c r="A86" s="13" t="s">
        <v>65</v>
      </c>
      <c r="B86" s="11"/>
      <c r="C86" s="11"/>
    </row>
    <row r="87" spans="1:3" ht="15">
      <c r="A87" s="14"/>
      <c r="B87" s="14"/>
      <c r="C87" s="14"/>
    </row>
    <row r="88" spans="1:3" ht="15">
      <c r="A88" s="14"/>
      <c r="B88" s="14"/>
      <c r="C88" s="14"/>
    </row>
    <row r="89" spans="1:3" ht="15">
      <c r="A89" s="14"/>
      <c r="B89" s="14"/>
      <c r="C89" s="14"/>
    </row>
    <row r="90" spans="1:3" ht="1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 horizontalCentered="1"/>
  <pageMargins left="0.5511811023622047" right="0.35433070866141736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Холіна Любов Володимирівна</cp:lastModifiedBy>
  <cp:lastPrinted>2024-01-16T11:59:14Z</cp:lastPrinted>
  <dcterms:created xsi:type="dcterms:W3CDTF">1996-10-08T23:32:33Z</dcterms:created>
  <dcterms:modified xsi:type="dcterms:W3CDTF">2024-01-16T12:11:48Z</dcterms:modified>
  <cp:category/>
  <cp:version/>
  <cp:contentType/>
  <cp:contentStatus/>
</cp:coreProperties>
</file>