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ходи-додаток1" sheetId="1" r:id="rId1"/>
  </sheets>
  <externalReferences>
    <externalReference r:id="rId4"/>
  </externalReferences>
  <definedNames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В68" localSheetId="0">#REF!</definedName>
    <definedName name="В68">#REF!</definedName>
    <definedName name="вс" localSheetId="0">#REF!</definedName>
    <definedName name="вс">#REF!</definedName>
    <definedName name="_xlnm.Print_Area" localSheetId="0">'доходи-додаток1'!$A$1:$D$49</definedName>
  </definedNames>
  <calcPr fullCalcOnLoad="1"/>
</workbook>
</file>

<file path=xl/sharedStrings.xml><?xml version="1.0" encoding="utf-8"?>
<sst xmlns="http://schemas.openxmlformats.org/spreadsheetml/2006/main" count="50" uniqueCount="47">
  <si>
    <t>до рішення виконавчого комітету</t>
  </si>
  <si>
    <t>Код</t>
  </si>
  <si>
    <t>Обсяг, тис.грн.</t>
  </si>
  <si>
    <t>Доходи без урахування міжбюджетних трансфертів – разом, у тому числі:</t>
  </si>
  <si>
    <t>Податок та збір на доходи фізичних осіб</t>
  </si>
  <si>
    <t xml:space="preserve">Місцеві податки </t>
  </si>
  <si>
    <t>Державне мито</t>
  </si>
  <si>
    <t>Інші надходження</t>
  </si>
  <si>
    <t>Власні надходження бюджетних установ</t>
  </si>
  <si>
    <t>Бюджет розвитку – разом, у тому числі:</t>
  </si>
  <si>
    <t>Надходження коштів пайової участі у розвитку інфраструктури населеного пункту</t>
  </si>
  <si>
    <t>Кошти від продажу землі</t>
  </si>
  <si>
    <t>РАЗОМ доходів</t>
  </si>
  <si>
    <t>С.А. Липова</t>
  </si>
  <si>
    <t>Екологічний податок</t>
  </si>
  <si>
    <t>Інші надходження загального фонду</t>
  </si>
  <si>
    <t>Інші надходження спеціального фонду</t>
  </si>
  <si>
    <t xml:space="preserve">Директор департаменту фінансів, </t>
  </si>
  <si>
    <t>Додаток 1</t>
  </si>
  <si>
    <t>Податок на прибуток підприємств</t>
  </si>
  <si>
    <t>Плата за розміщення тимчасово вільних коштів місцевих бюджетів </t>
  </si>
  <si>
    <t>економіки та інвестицій</t>
  </si>
  <si>
    <t>Кошти від відчуження майна, що належить Автономній Республіці Крим та майна, що перебуває в комунальній власності  </t>
  </si>
  <si>
    <t>Освітня субвенція з державного бюджету місцевим бюджетам</t>
  </si>
  <si>
    <t>Плата за надання адміністративних послуг</t>
  </si>
  <si>
    <t>Індикативні прогнозні показники доходів міського бюджету
на 2019 та 2020 роки</t>
  </si>
  <si>
    <r>
      <t xml:space="preserve">2019 рік                </t>
    </r>
    <r>
      <rPr>
        <sz val="14"/>
        <rFont val="Times New Roman"/>
        <family val="1"/>
      </rPr>
      <t>(прогноз)</t>
    </r>
  </si>
  <si>
    <r>
      <t xml:space="preserve">2020 рік                      </t>
    </r>
    <r>
      <rPr>
        <sz val="14"/>
        <rFont val="Times New Roman"/>
        <family val="1"/>
      </rPr>
      <t>(прогноз)</t>
    </r>
  </si>
  <si>
    <r>
      <t xml:space="preserve">від </t>
    </r>
    <r>
      <rPr>
        <sz val="18"/>
        <color indexed="9"/>
        <rFont val="Times New Roman"/>
        <family val="1"/>
      </rPr>
      <t xml:space="preserve"> 20.12.2016 </t>
    </r>
    <r>
      <rPr>
        <sz val="18"/>
        <rFont val="Times New Roman"/>
        <family val="1"/>
      </rPr>
      <t xml:space="preserve"> №</t>
    </r>
    <r>
      <rPr>
        <sz val="18"/>
        <color indexed="9"/>
        <rFont val="Times New Roman"/>
        <family val="1"/>
      </rPr>
      <t xml:space="preserve"> 664  </t>
    </r>
  </si>
  <si>
    <t>Надходження від орендної плати за користування цілісним майновим комплексом та іншим державним майном 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</si>
  <si>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</si>
  <si>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Внутрішні податки на товари та послуги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</si>
  <si>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</si>
  <si>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Інші субвенції</t>
  </si>
  <si>
    <t>Медична субвенція з державного бюджету місцевим бюджетам, з них:</t>
  </si>
  <si>
    <t>Кошти отримані з обласного бюджету  на: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</si>
  <si>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</si>
  <si>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та у відділенні анестезіології комунальної установи «Сумська міська дитяча клінічна лікарня Святої Зінаїди»</t>
  </si>
  <si>
    <t>забезпечення лікування хворих на цукровий та нецукровий діабет</t>
  </si>
  <si>
    <t>забезпечення лікування хворих на хронічну ниркову недостатність методом гемодіалізу</t>
  </si>
  <si>
    <t>х</t>
  </si>
  <si>
    <r>
      <t>41030000</t>
    </r>
    <r>
      <rPr>
        <sz val="12"/>
        <color indexed="63"/>
        <rFont val="Times New Roman"/>
        <family val="1"/>
      </rPr>
      <t> </t>
    </r>
  </si>
  <si>
    <t>Офіційні трансферти</t>
  </si>
  <si>
    <t>Субвенції - всього, у тому числі:</t>
  </si>
  <si>
    <t>Найменування згідно з класифікацією доходів бюджету</t>
  </si>
  <si>
    <t>Загальний фонд - всього, у тому числі:</t>
  </si>
  <si>
    <t>Спеціальний фонд – всього, у тому числі: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</si>
</sst>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0.0"/>
    <numFmt numFmtId="183" formatCode="_-* #,##0.0\ _г_р_н_._-;\-* #,##0.0\ _г_р_н_._-;_-* &quot;-&quot;??\ _г_р_н_.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_-* #,##0.0_р_._-;\-* #,##0.0_р_._-;_-* &quot;-&quot;??_р_._-;_-@_-"/>
    <numFmt numFmtId="201" formatCode="_-* #,##0.0\ _г_р_н_._-;\-* #,##0.0\ _г_р_н_._-;_-* &quot;-&quot;?\ _г_р_н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8"/>
      <name val="Times New Roman Cyr"/>
      <family val="1"/>
    </font>
    <font>
      <b/>
      <sz val="18"/>
      <name val="Times New Roman"/>
      <family val="1"/>
    </font>
    <font>
      <sz val="18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18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3" fontId="0" fillId="0" borderId="0" xfId="0" applyNumberFormat="1" applyFill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top" wrapText="1"/>
    </xf>
    <xf numFmtId="180" fontId="2" fillId="4" borderId="10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top" wrapText="1"/>
    </xf>
    <xf numFmtId="180" fontId="3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wrapText="1"/>
    </xf>
    <xf numFmtId="0" fontId="11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00" fontId="9" fillId="0" borderId="0" xfId="60" applyNumberFormat="1" applyFont="1" applyFill="1" applyAlignment="1">
      <alignment horizontal="center"/>
    </xf>
    <xf numFmtId="200" fontId="0" fillId="0" borderId="0" xfId="0" applyNumberFormat="1" applyFill="1" applyAlignment="1">
      <alignment horizontal="center"/>
    </xf>
    <xf numFmtId="183" fontId="0" fillId="0" borderId="0" xfId="0" applyNumberFormat="1" applyFill="1" applyAlignment="1">
      <alignment horizontal="center"/>
    </xf>
    <xf numFmtId="180" fontId="2" fillId="4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183" fontId="15" fillId="0" borderId="0" xfId="60" applyNumberFormat="1" applyFont="1" applyFill="1" applyAlignment="1">
      <alignment horizontal="center"/>
    </xf>
    <xf numFmtId="0" fontId="2" fillId="4" borderId="12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180" fontId="3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/>
    </xf>
    <xf numFmtId="0" fontId="15" fillId="0" borderId="0" xfId="0" applyNumberFormat="1" applyFont="1" applyFill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chta\&#1044;&#1083;&#1103;%20&#1088;&#1072;&#1073;&#1086;&#1090;&#1099;!!!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60"/>
  <sheetViews>
    <sheetView showZeros="0" tabSelected="1" view="pageBreakPreview" zoomScale="70" zoomScaleNormal="75" zoomScaleSheetLayoutView="70" zoomScalePageLayoutView="0" workbookViewId="0" topLeftCell="A40">
      <selection activeCell="A52" sqref="A52:IV62"/>
    </sheetView>
  </sheetViews>
  <sheetFormatPr defaultColWidth="9.00390625" defaultRowHeight="12.75"/>
  <cols>
    <col min="1" max="1" width="12.25390625" style="13" customWidth="1"/>
    <col min="2" max="2" width="83.00390625" style="0" customWidth="1"/>
    <col min="3" max="3" width="24.25390625" style="8" customWidth="1"/>
    <col min="4" max="4" width="24.875" style="8" customWidth="1"/>
  </cols>
  <sheetData>
    <row r="1" spans="1:4" ht="26.25">
      <c r="A1" s="56">
        <v>2</v>
      </c>
      <c r="B1" s="56"/>
      <c r="C1" s="56"/>
      <c r="D1" s="56"/>
    </row>
    <row r="2" spans="2:4" ht="25.5" customHeight="1">
      <c r="B2" s="11"/>
      <c r="C2" s="57" t="s">
        <v>18</v>
      </c>
      <c r="D2" s="57"/>
    </row>
    <row r="3" spans="3:4" ht="23.25">
      <c r="C3" s="58" t="s">
        <v>0</v>
      </c>
      <c r="D3" s="58"/>
    </row>
    <row r="4" spans="3:4" ht="18.75" customHeight="1">
      <c r="C4" s="59" t="s">
        <v>28</v>
      </c>
      <c r="D4" s="59"/>
    </row>
    <row r="6" spans="1:4" ht="12.75">
      <c r="A6" s="60" t="s">
        <v>25</v>
      </c>
      <c r="B6" s="61"/>
      <c r="C6" s="61"/>
      <c r="D6" s="61"/>
    </row>
    <row r="7" spans="1:4" ht="42" customHeight="1">
      <c r="A7" s="61"/>
      <c r="B7" s="61"/>
      <c r="C7" s="61"/>
      <c r="D7" s="61"/>
    </row>
    <row r="9" spans="1:4" s="3" customFormat="1" ht="27" customHeight="1">
      <c r="A9" s="63" t="s">
        <v>1</v>
      </c>
      <c r="B9" s="65" t="s">
        <v>44</v>
      </c>
      <c r="C9" s="62" t="s">
        <v>2</v>
      </c>
      <c r="D9" s="62"/>
    </row>
    <row r="10" spans="1:4" s="3" customFormat="1" ht="42" customHeight="1">
      <c r="A10" s="64"/>
      <c r="B10" s="66"/>
      <c r="C10" s="1" t="s">
        <v>26</v>
      </c>
      <c r="D10" s="1" t="s">
        <v>27</v>
      </c>
    </row>
    <row r="11" spans="1:4" s="5" customFormat="1" ht="27" customHeight="1">
      <c r="A11" s="14"/>
      <c r="B11" s="2" t="s">
        <v>45</v>
      </c>
      <c r="C11" s="4">
        <f>C12+C25</f>
        <v>3484960.4</v>
      </c>
      <c r="D11" s="4">
        <f>D12+D25</f>
        <v>3672226.5</v>
      </c>
    </row>
    <row r="12" spans="1:4" ht="24" customHeight="1">
      <c r="A12" s="18"/>
      <c r="B12" s="19" t="s">
        <v>3</v>
      </c>
      <c r="C12" s="33">
        <v>1647989.7</v>
      </c>
      <c r="D12" s="33">
        <v>1732362</v>
      </c>
    </row>
    <row r="13" spans="1:4" ht="20.25" customHeight="1">
      <c r="A13" s="21">
        <v>11010000</v>
      </c>
      <c r="B13" s="19" t="s">
        <v>4</v>
      </c>
      <c r="C13" s="33">
        <v>1135573</v>
      </c>
      <c r="D13" s="33">
        <v>1203707.4</v>
      </c>
    </row>
    <row r="14" spans="1:4" ht="18" customHeight="1">
      <c r="A14" s="21">
        <v>11020000</v>
      </c>
      <c r="B14" s="19" t="s">
        <v>19</v>
      </c>
      <c r="C14" s="33">
        <v>519</v>
      </c>
      <c r="D14" s="33">
        <v>528.3</v>
      </c>
    </row>
    <row r="15" spans="1:4" s="12" customFormat="1" ht="22.5" customHeight="1">
      <c r="A15" s="21">
        <v>14000000</v>
      </c>
      <c r="B15" s="19" t="s">
        <v>31</v>
      </c>
      <c r="C15" s="33">
        <v>90261.3</v>
      </c>
      <c r="D15" s="33">
        <v>87454.9</v>
      </c>
    </row>
    <row r="16" spans="1:4" ht="21.75" customHeight="1">
      <c r="A16" s="21">
        <v>18000000</v>
      </c>
      <c r="B16" s="19" t="s">
        <v>5</v>
      </c>
      <c r="C16" s="33">
        <v>379095.6</v>
      </c>
      <c r="D16" s="33">
        <v>399754.5</v>
      </c>
    </row>
    <row r="17" spans="1:4" ht="99" customHeight="1">
      <c r="A17" s="21">
        <v>21010000</v>
      </c>
      <c r="B17" s="19" t="s">
        <v>30</v>
      </c>
      <c r="C17" s="33">
        <v>86.9</v>
      </c>
      <c r="D17" s="33">
        <v>89.3</v>
      </c>
    </row>
    <row r="18" spans="1:4" s="12" customFormat="1" ht="18.75" customHeight="1">
      <c r="A18" s="21">
        <v>21050000</v>
      </c>
      <c r="B18" s="19" t="s">
        <v>20</v>
      </c>
      <c r="C18" s="33">
        <v>5000</v>
      </c>
      <c r="D18" s="33">
        <v>3000</v>
      </c>
    </row>
    <row r="19" spans="1:4" s="16" customFormat="1" ht="24" customHeight="1">
      <c r="A19" s="22">
        <v>21080000</v>
      </c>
      <c r="B19" s="19" t="s">
        <v>7</v>
      </c>
      <c r="C19" s="33">
        <v>782</v>
      </c>
      <c r="D19" s="33">
        <v>792.5</v>
      </c>
    </row>
    <row r="20" spans="1:4" ht="18.75" customHeight="1">
      <c r="A20" s="21">
        <v>22010000</v>
      </c>
      <c r="B20" s="19" t="s">
        <v>24</v>
      </c>
      <c r="C20" s="33">
        <v>16629.7</v>
      </c>
      <c r="D20" s="33">
        <v>16950.3</v>
      </c>
    </row>
    <row r="21" spans="1:4" s="5" customFormat="1" ht="39" customHeight="1">
      <c r="A21" s="22">
        <v>22080000</v>
      </c>
      <c r="B21" s="19" t="s">
        <v>29</v>
      </c>
      <c r="C21" s="33">
        <v>17000</v>
      </c>
      <c r="D21" s="33">
        <v>17000</v>
      </c>
    </row>
    <row r="22" spans="1:4" ht="27" customHeight="1">
      <c r="A22" s="22">
        <v>22090000</v>
      </c>
      <c r="B22" s="19" t="s">
        <v>6</v>
      </c>
      <c r="C22" s="33">
        <v>470</v>
      </c>
      <c r="D22" s="33">
        <v>480</v>
      </c>
    </row>
    <row r="23" spans="1:4" ht="24.75" customHeight="1">
      <c r="A23" s="22">
        <v>24060000</v>
      </c>
      <c r="B23" s="19" t="s">
        <v>7</v>
      </c>
      <c r="C23" s="33">
        <v>2469.9</v>
      </c>
      <c r="D23" s="33">
        <v>2498.9</v>
      </c>
    </row>
    <row r="24" spans="1:4" s="12" customFormat="1" ht="24.75" customHeight="1">
      <c r="A24" s="22"/>
      <c r="B24" s="19" t="s">
        <v>15</v>
      </c>
      <c r="C24" s="33">
        <f>C12-C13-C14-C15-C16-C17-C20-C21-C19-C22-C23-C18</f>
        <v>102.29999999998654</v>
      </c>
      <c r="D24" s="33">
        <f>D12-D13-D14-D15-D16-D17-D20-D21-D19-D22-D23-D18</f>
        <v>105.90000000002101</v>
      </c>
    </row>
    <row r="25" spans="1:6" s="12" customFormat="1" ht="18.75">
      <c r="A25" s="43">
        <v>40000000</v>
      </c>
      <c r="B25" s="44" t="s">
        <v>42</v>
      </c>
      <c r="C25" s="45">
        <f>C26</f>
        <v>1836970.7</v>
      </c>
      <c r="D25" s="45">
        <f>D26</f>
        <v>1939864.5</v>
      </c>
      <c r="E25" s="8"/>
      <c r="F25" s="8"/>
    </row>
    <row r="26" spans="1:6" s="49" customFormat="1" ht="18.75">
      <c r="A26" s="46" t="s">
        <v>41</v>
      </c>
      <c r="B26" s="47" t="s">
        <v>43</v>
      </c>
      <c r="C26" s="45">
        <v>1836970.7</v>
      </c>
      <c r="D26" s="45">
        <v>1939864.5</v>
      </c>
      <c r="E26" s="48"/>
      <c r="F26" s="48"/>
    </row>
    <row r="27" spans="1:4" ht="25.5" customHeight="1">
      <c r="A27" s="22">
        <v>41033900</v>
      </c>
      <c r="B27" s="25" t="s">
        <v>23</v>
      </c>
      <c r="C27" s="33">
        <v>287730.8</v>
      </c>
      <c r="D27" s="33">
        <v>307871.9</v>
      </c>
    </row>
    <row r="28" spans="1:4" ht="25.5" customHeight="1">
      <c r="A28" s="39">
        <v>41034200</v>
      </c>
      <c r="B28" s="25" t="s">
        <v>34</v>
      </c>
      <c r="C28" s="33">
        <v>321029.6</v>
      </c>
      <c r="D28" s="33">
        <v>342371.7</v>
      </c>
    </row>
    <row r="29" spans="1:4" s="5" customFormat="1" ht="25.5" customHeight="1">
      <c r="A29" s="39"/>
      <c r="B29" s="38" t="s">
        <v>35</v>
      </c>
      <c r="C29" s="42">
        <f>C30+C31+C32+C33</f>
        <v>36186.5</v>
      </c>
      <c r="D29" s="42">
        <f>D30+D31+D32+D33</f>
        <v>37995.8</v>
      </c>
    </row>
    <row r="30" spans="1:4" ht="60" customHeight="1">
      <c r="A30" s="41"/>
      <c r="B30" s="38" t="s">
        <v>36</v>
      </c>
      <c r="C30" s="33">
        <v>540.2</v>
      </c>
      <c r="D30" s="33">
        <v>567.2</v>
      </c>
    </row>
    <row r="31" spans="1:4" ht="63" customHeight="1">
      <c r="A31" s="41"/>
      <c r="B31" s="38" t="s">
        <v>37</v>
      </c>
      <c r="C31" s="33">
        <v>689.8</v>
      </c>
      <c r="D31" s="33">
        <v>724.3</v>
      </c>
    </row>
    <row r="32" spans="1:4" ht="25.5" customHeight="1">
      <c r="A32" s="41"/>
      <c r="B32" s="38" t="s">
        <v>38</v>
      </c>
      <c r="C32" s="33">
        <v>11719.7</v>
      </c>
      <c r="D32" s="33">
        <v>12305.7</v>
      </c>
    </row>
    <row r="33" spans="1:4" ht="43.5" customHeight="1">
      <c r="A33" s="40"/>
      <c r="B33" s="38" t="s">
        <v>39</v>
      </c>
      <c r="C33" s="33">
        <v>23236.8</v>
      </c>
      <c r="D33" s="33">
        <v>24398.6</v>
      </c>
    </row>
    <row r="34" spans="1:4" s="5" customFormat="1" ht="18.75" customHeight="1">
      <c r="A34" s="40">
        <v>41035000</v>
      </c>
      <c r="B34" s="25" t="s">
        <v>33</v>
      </c>
      <c r="C34" s="42">
        <v>2622.9</v>
      </c>
      <c r="D34" s="42">
        <v>2754.1</v>
      </c>
    </row>
    <row r="35" spans="1:4" s="6" customFormat="1" ht="18.75">
      <c r="A35" s="27"/>
      <c r="B35" s="28" t="s">
        <v>46</v>
      </c>
      <c r="C35" s="34">
        <v>83201.4</v>
      </c>
      <c r="D35" s="34">
        <v>86253.6</v>
      </c>
    </row>
    <row r="36" spans="1:4" s="12" customFormat="1" ht="23.25" customHeight="1">
      <c r="A36" s="21">
        <v>19010000</v>
      </c>
      <c r="B36" s="19" t="s">
        <v>14</v>
      </c>
      <c r="C36" s="33">
        <v>3500</v>
      </c>
      <c r="D36" s="33">
        <v>3500</v>
      </c>
    </row>
    <row r="37" spans="1:4" ht="21.75" customHeight="1">
      <c r="A37" s="22">
        <v>25000000</v>
      </c>
      <c r="B37" s="54" t="s">
        <v>8</v>
      </c>
      <c r="C37" s="33">
        <v>74623.2</v>
      </c>
      <c r="D37" s="33">
        <v>77433.8</v>
      </c>
    </row>
    <row r="38" spans="1:4" ht="18.75">
      <c r="A38" s="22"/>
      <c r="B38" s="26" t="s">
        <v>9</v>
      </c>
      <c r="C38" s="33">
        <f>C39+C40+C41</f>
        <v>3450</v>
      </c>
      <c r="D38" s="33">
        <f>D39+D40+D41</f>
        <v>3750</v>
      </c>
    </row>
    <row r="39" spans="1:4" ht="37.5">
      <c r="A39" s="22">
        <v>24170000</v>
      </c>
      <c r="B39" s="26" t="s">
        <v>10</v>
      </c>
      <c r="C39" s="33">
        <v>1500</v>
      </c>
      <c r="D39" s="33">
        <v>1800</v>
      </c>
    </row>
    <row r="40" spans="1:4" ht="42.75" customHeight="1">
      <c r="A40" s="22">
        <v>31030000</v>
      </c>
      <c r="B40" s="26" t="s">
        <v>22</v>
      </c>
      <c r="C40" s="33">
        <v>1000</v>
      </c>
      <c r="D40" s="33">
        <v>1000</v>
      </c>
    </row>
    <row r="41" spans="1:4" ht="24" customHeight="1">
      <c r="A41" s="22">
        <v>33010000</v>
      </c>
      <c r="B41" s="26" t="s">
        <v>11</v>
      </c>
      <c r="C41" s="33">
        <v>950</v>
      </c>
      <c r="D41" s="33">
        <v>950</v>
      </c>
    </row>
    <row r="42" spans="1:4" ht="60.75" customHeight="1">
      <c r="A42" s="22">
        <v>50110000</v>
      </c>
      <c r="B42" s="26" t="s">
        <v>32</v>
      </c>
      <c r="C42" s="33">
        <v>1329.3</v>
      </c>
      <c r="D42" s="33">
        <v>1271.9</v>
      </c>
    </row>
    <row r="43" spans="1:4" ht="24" customHeight="1">
      <c r="A43" s="22"/>
      <c r="B43" s="25" t="s">
        <v>16</v>
      </c>
      <c r="C43" s="20">
        <f>C35-C36-C37-C38-C42</f>
        <v>298.89999999999714</v>
      </c>
      <c r="D43" s="20">
        <f>D35-D36-D37-D38-D42</f>
        <v>297.9000000000028</v>
      </c>
    </row>
    <row r="44" spans="1:6" s="6" customFormat="1" ht="24" customHeight="1">
      <c r="A44" s="53">
        <v>40000000</v>
      </c>
      <c r="B44" s="23" t="s">
        <v>42</v>
      </c>
      <c r="C44" s="24" t="s">
        <v>40</v>
      </c>
      <c r="D44" s="24" t="s">
        <v>40</v>
      </c>
      <c r="E44" s="7"/>
      <c r="F44" s="7"/>
    </row>
    <row r="45" spans="1:4" ht="30" customHeight="1">
      <c r="A45" s="15"/>
      <c r="B45" s="2" t="s">
        <v>12</v>
      </c>
      <c r="C45" s="4">
        <f>C35+C11</f>
        <v>3568161.8</v>
      </c>
      <c r="D45" s="4">
        <f>D35+D11</f>
        <v>3758480.1</v>
      </c>
    </row>
    <row r="46" spans="1:4" ht="26.25" customHeight="1">
      <c r="A46" s="50"/>
      <c r="B46" s="51"/>
      <c r="C46" s="52"/>
      <c r="D46" s="52"/>
    </row>
    <row r="47" spans="1:4" ht="26.25" customHeight="1">
      <c r="A47" s="50"/>
      <c r="B47" s="51"/>
      <c r="C47" s="52"/>
      <c r="D47" s="52"/>
    </row>
    <row r="48" spans="1:4" s="10" customFormat="1" ht="26.25" customHeight="1">
      <c r="A48" s="55" t="s">
        <v>17</v>
      </c>
      <c r="B48" s="55"/>
      <c r="C48" s="35"/>
      <c r="D48" s="36"/>
    </row>
    <row r="49" spans="1:4" s="10" customFormat="1" ht="22.5" customHeight="1">
      <c r="A49" s="55" t="s">
        <v>21</v>
      </c>
      <c r="B49" s="55"/>
      <c r="C49" s="35"/>
      <c r="D49" s="37" t="s">
        <v>13</v>
      </c>
    </row>
    <row r="51" spans="3:4" ht="12.75">
      <c r="C51" s="9"/>
      <c r="D51" s="9"/>
    </row>
    <row r="53" spans="2:4" ht="12.75">
      <c r="B53" s="29"/>
      <c r="C53" s="30"/>
      <c r="D53" s="30"/>
    </row>
    <row r="54" spans="2:4" ht="12.75">
      <c r="B54" s="29"/>
      <c r="C54" s="30"/>
      <c r="D54" s="30"/>
    </row>
    <row r="55" spans="2:4" ht="12.75">
      <c r="B55" s="29"/>
      <c r="C55" s="30"/>
      <c r="D55" s="30"/>
    </row>
    <row r="56" spans="2:4" ht="12.75">
      <c r="B56" s="29"/>
      <c r="C56" s="30"/>
      <c r="D56" s="30"/>
    </row>
    <row r="57" spans="2:4" ht="12.75">
      <c r="B57" s="29"/>
      <c r="C57" s="30"/>
      <c r="D57" s="30"/>
    </row>
    <row r="58" spans="2:4" ht="12.75">
      <c r="B58" s="29"/>
      <c r="C58" s="30"/>
      <c r="D58" s="30"/>
    </row>
    <row r="59" spans="3:4" ht="12.75">
      <c r="C59" s="31"/>
      <c r="D59" s="31"/>
    </row>
    <row r="60" spans="3:4" ht="12.75">
      <c r="C60" s="32"/>
      <c r="D60" s="17"/>
    </row>
  </sheetData>
  <sheetProtection/>
  <mergeCells count="10">
    <mergeCell ref="A49:B49"/>
    <mergeCell ref="A1:D1"/>
    <mergeCell ref="A48:B48"/>
    <mergeCell ref="C2:D2"/>
    <mergeCell ref="C3:D3"/>
    <mergeCell ref="C4:D4"/>
    <mergeCell ref="A6:D7"/>
    <mergeCell ref="C9:D9"/>
    <mergeCell ref="A9:A10"/>
    <mergeCell ref="B9:B10"/>
  </mergeCells>
  <printOptions/>
  <pageMargins left="1.1811023622047245" right="0.5905511811023623" top="0.5905511811023623" bottom="0.1968503937007874" header="0" footer="0"/>
  <pageSetup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User</cp:lastModifiedBy>
  <cp:lastPrinted>2017-11-15T09:41:05Z</cp:lastPrinted>
  <dcterms:created xsi:type="dcterms:W3CDTF">2015-05-05T09:49:26Z</dcterms:created>
  <dcterms:modified xsi:type="dcterms:W3CDTF">2017-11-15T10:05:28Z</dcterms:modified>
  <cp:category/>
  <cp:version/>
  <cp:contentType/>
  <cp:contentStatus/>
</cp:coreProperties>
</file>