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1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3" i="1" l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R24" i="1"/>
  <c r="R10" i="1"/>
  <c r="Q10" i="1"/>
  <c r="S22" i="1" l="1"/>
  <c r="S21" i="1"/>
  <c r="S15" i="1"/>
  <c r="S19" i="1"/>
  <c r="S14" i="1"/>
  <c r="S13" i="1"/>
  <c r="S12" i="1"/>
  <c r="S11" i="1"/>
  <c r="S10" i="1"/>
  <c r="S16" i="1"/>
  <c r="S20" i="1"/>
  <c r="S18" i="1"/>
  <c r="S17" i="1"/>
</calcChain>
</file>

<file path=xl/sharedStrings.xml><?xml version="1.0" encoding="utf-8"?>
<sst xmlns="http://schemas.openxmlformats.org/spreadsheetml/2006/main" count="56" uniqueCount="35">
  <si>
    <t>Моніторинг основних показників фінансово-господарської діяльності комунальних підприємств за 2017 рік</t>
  </si>
  <si>
    <t xml:space="preserve">№ 3/п </t>
  </si>
  <si>
    <t xml:space="preserve">Показники </t>
  </si>
  <si>
    <t xml:space="preserve">План </t>
  </si>
  <si>
    <t>Факт</t>
  </si>
  <si>
    <t>КП "Міськводоканал"</t>
  </si>
  <si>
    <t>КП "Зеленбуд"</t>
  </si>
  <si>
    <t>КП "Спецкомбінат"</t>
  </si>
  <si>
    <t>КП "Сумикомунінвест"</t>
  </si>
  <si>
    <t>КП "Сумижилкомсервіс"</t>
  </si>
  <si>
    <t>КП "Міськсвітло"</t>
  </si>
  <si>
    <t>КП "Сумитеплоенергоцентраль"</t>
  </si>
  <si>
    <t>Разом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</si>
  <si>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</si>
  <si>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</si>
  <si>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</si>
  <si>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</si>
  <si>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</si>
  <si>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</si>
  <si>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</si>
  <si>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>2017 рік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</si>
  <si>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</si>
  <si>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</si>
  <si>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</si>
  <si>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</si>
  <si>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</si>
  <si>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</si>
  <si>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</si>
  <si>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Операційні витрати (тис.грн),у т/ч</t>
  </si>
  <si>
    <t>Прибуток від звичайної  діяльності</t>
  </si>
  <si>
    <t xml:space="preserve">Додаток </t>
  </si>
  <si>
    <t>до проекту  рішення виконавчого комітету</t>
  </si>
  <si>
    <t xml:space="preserve">від                            2018 року № </t>
  </si>
  <si>
    <t>Директор департаментуінфраструктури міста Сумської міської ради</t>
  </si>
  <si>
    <t>Г.І. Яременко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</si>
</sst>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 shrinkToFit="1"/>
    </xf>
    <xf numFmtId="0" fontId="2" fillId="2" borderId="10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topLeftCell="A4" workbookViewId="0">
      <selection activeCell="R15" sqref="R15"/>
    </sheetView>
  </sheetViews>
  <sheetFormatPr defaultRowHeight="15" x14ac:dyDescent="0.25"/>
  <cols>
    <col min="1" max="1" width="4.42578125" customWidth="1"/>
    <col min="2" max="2" width="28.42578125" customWidth="1"/>
    <col min="3" max="3" width="11.42578125" customWidth="1"/>
    <col min="4" max="4" width="12.5703125" customWidth="1"/>
    <col min="5" max="5" width="11.28515625" customWidth="1"/>
    <col min="7" max="7" width="9.85546875" bestFit="1" customWidth="1"/>
    <col min="10" max="10" width="12.140625" customWidth="1"/>
    <col min="12" max="12" width="13.85546875" customWidth="1"/>
    <col min="16" max="16" width="9.28515625" customWidth="1"/>
    <col min="17" max="18" width="9.5703125" bestFit="1" customWidth="1"/>
  </cols>
  <sheetData>
    <row r="1" spans="1:21" ht="15.75" x14ac:dyDescent="0.25">
      <c r="O1" s="39" t="s">
        <v>30</v>
      </c>
      <c r="P1" s="39"/>
      <c r="Q1" s="39"/>
      <c r="R1" s="39"/>
      <c r="S1" s="39"/>
      <c r="T1" s="39"/>
      <c r="U1" s="39"/>
    </row>
    <row r="2" spans="1:21" ht="15.75" x14ac:dyDescent="0.25">
      <c r="O2" s="40" t="s">
        <v>31</v>
      </c>
      <c r="P2" s="40"/>
      <c r="Q2" s="40"/>
      <c r="R2" s="40"/>
      <c r="S2" s="40"/>
      <c r="T2" s="40"/>
      <c r="U2" s="40"/>
    </row>
    <row r="3" spans="1:21" ht="15.75" x14ac:dyDescent="0.25">
      <c r="O3" s="41" t="s">
        <v>32</v>
      </c>
      <c r="P3" s="41"/>
      <c r="Q3" s="41"/>
      <c r="R3" s="41"/>
      <c r="S3" s="41"/>
      <c r="T3" s="41"/>
      <c r="U3" s="41"/>
    </row>
    <row r="5" spans="1:21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1" ht="33.75" customHeight="1" x14ac:dyDescent="0.25">
      <c r="A7" s="2" t="s">
        <v>1</v>
      </c>
      <c r="B7" s="2" t="s">
        <v>2</v>
      </c>
      <c r="C7" s="27" t="s">
        <v>5</v>
      </c>
      <c r="D7" s="27"/>
      <c r="E7" s="27" t="s">
        <v>6</v>
      </c>
      <c r="F7" s="27"/>
      <c r="G7" s="27" t="s">
        <v>7</v>
      </c>
      <c r="H7" s="27"/>
      <c r="I7" s="27" t="s">
        <v>8</v>
      </c>
      <c r="J7" s="27"/>
      <c r="K7" s="27" t="s">
        <v>9</v>
      </c>
      <c r="L7" s="27"/>
      <c r="M7" s="27" t="s">
        <v>10</v>
      </c>
      <c r="N7" s="27"/>
      <c r="O7" s="34" t="s">
        <v>11</v>
      </c>
      <c r="P7" s="35"/>
      <c r="Q7" s="27" t="s">
        <v>12</v>
      </c>
      <c r="R7" s="27"/>
      <c r="S7" s="28" t="s">
        <v>13</v>
      </c>
      <c r="T7" s="29"/>
    </row>
    <row r="8" spans="1:21" x14ac:dyDescent="0.25">
      <c r="A8" s="2"/>
      <c r="B8" s="2"/>
      <c r="C8" s="2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2" t="s">
        <v>3</v>
      </c>
      <c r="N8" s="2" t="s">
        <v>4</v>
      </c>
      <c r="O8" s="2" t="s">
        <v>3</v>
      </c>
      <c r="P8" s="2" t="s">
        <v>4</v>
      </c>
      <c r="Q8" s="2" t="s">
        <v>3</v>
      </c>
      <c r="R8" s="2" t="s">
        <v>4</v>
      </c>
      <c r="S8" s="30"/>
      <c r="T8" s="31"/>
    </row>
    <row r="9" spans="1:21" x14ac:dyDescent="0.25">
      <c r="A9" s="2"/>
      <c r="B9" s="2"/>
      <c r="C9" s="25" t="s">
        <v>20</v>
      </c>
      <c r="D9" s="26"/>
      <c r="E9" s="25" t="s">
        <v>20</v>
      </c>
      <c r="F9" s="26"/>
      <c r="G9" s="25" t="s">
        <v>20</v>
      </c>
      <c r="H9" s="26"/>
      <c r="I9" s="25" t="s">
        <v>20</v>
      </c>
      <c r="J9" s="26"/>
      <c r="K9" s="25" t="s">
        <v>20</v>
      </c>
      <c r="L9" s="26"/>
      <c r="M9" s="25" t="s">
        <v>20</v>
      </c>
      <c r="N9" s="26"/>
      <c r="O9" s="25" t="s">
        <v>20</v>
      </c>
      <c r="P9" s="26"/>
      <c r="Q9" s="25" t="s">
        <v>20</v>
      </c>
      <c r="R9" s="26"/>
      <c r="S9" s="32"/>
      <c r="T9" s="33"/>
    </row>
    <row r="10" spans="1:21" ht="15.75" x14ac:dyDescent="0.25">
      <c r="A10" s="7">
        <v>1</v>
      </c>
      <c r="B10" s="5" t="s">
        <v>27</v>
      </c>
      <c r="C10" s="13">
        <v>141930</v>
      </c>
      <c r="D10" s="10">
        <v>149885</v>
      </c>
      <c r="E10" s="14">
        <v>8050</v>
      </c>
      <c r="F10" s="14">
        <v>10065</v>
      </c>
      <c r="G10" s="14">
        <v>11480</v>
      </c>
      <c r="H10" s="14">
        <v>14436</v>
      </c>
      <c r="I10" s="14">
        <v>764</v>
      </c>
      <c r="J10" s="14">
        <v>857.8</v>
      </c>
      <c r="K10" s="14">
        <v>22025</v>
      </c>
      <c r="L10" s="14">
        <v>20219</v>
      </c>
      <c r="M10" s="14">
        <v>10500</v>
      </c>
      <c r="N10" s="14">
        <v>13705</v>
      </c>
      <c r="O10" s="14">
        <v>20845.2</v>
      </c>
      <c r="P10" s="14">
        <v>21881.599999999999</v>
      </c>
      <c r="Q10" s="15">
        <f>C10+E10+G10+I10+K10+M10+O10</f>
        <v>215594.2</v>
      </c>
      <c r="R10" s="15">
        <f>D10+F10+H10+J10+L10+N10+P10</f>
        <v>231049.4</v>
      </c>
      <c r="S10" s="36">
        <f>R10/Q10*100</f>
        <v>107.1686529600518</v>
      </c>
      <c r="T10" s="37"/>
    </row>
    <row r="11" spans="1:21" ht="31.5" x14ac:dyDescent="0.25">
      <c r="A11" s="7">
        <v>2</v>
      </c>
      <c r="B11" s="8" t="s">
        <v>28</v>
      </c>
      <c r="C11" s="16">
        <v>140178.6</v>
      </c>
      <c r="D11" s="10">
        <v>156872</v>
      </c>
      <c r="E11" s="14">
        <v>7814</v>
      </c>
      <c r="F11" s="14">
        <v>9831</v>
      </c>
      <c r="G11" s="14">
        <v>11350</v>
      </c>
      <c r="H11" s="14">
        <v>14419</v>
      </c>
      <c r="I11" s="14">
        <v>682</v>
      </c>
      <c r="J11" s="14">
        <v>825.9</v>
      </c>
      <c r="K11" s="17">
        <v>21411</v>
      </c>
      <c r="L11" s="14">
        <v>21937</v>
      </c>
      <c r="M11" s="14">
        <v>10407.4</v>
      </c>
      <c r="N11" s="14">
        <v>13593</v>
      </c>
      <c r="O11" s="14">
        <v>16105.2</v>
      </c>
      <c r="P11" s="14">
        <v>22596</v>
      </c>
      <c r="Q11" s="15">
        <f>C11+E11+G11+I11+K11+M11+O11</f>
        <v>207948.2</v>
      </c>
      <c r="R11" s="15">
        <f>D11+F11+H11+J11+L11+N11+P11</f>
        <v>240073.9</v>
      </c>
      <c r="S11" s="36">
        <f t="shared" ref="S11:S22" si="0">R11/Q11*100</f>
        <v>115.44889544607744</v>
      </c>
      <c r="T11" s="37"/>
    </row>
    <row r="12" spans="1:21" ht="15.75" x14ac:dyDescent="0.25">
      <c r="A12" s="7"/>
      <c r="B12" s="4" t="s">
        <v>14</v>
      </c>
      <c r="C12" s="10">
        <v>63026</v>
      </c>
      <c r="D12" s="10">
        <v>74590</v>
      </c>
      <c r="E12" s="18">
        <v>1956</v>
      </c>
      <c r="F12" s="18">
        <v>2527</v>
      </c>
      <c r="G12" s="14">
        <v>3941</v>
      </c>
      <c r="H12" s="11">
        <v>3479</v>
      </c>
      <c r="I12" s="14">
        <v>63</v>
      </c>
      <c r="J12" s="14">
        <v>47.6</v>
      </c>
      <c r="K12" s="14">
        <v>15202</v>
      </c>
      <c r="L12" s="14">
        <v>8098</v>
      </c>
      <c r="M12" s="14">
        <v>4807.5</v>
      </c>
      <c r="N12" s="14">
        <v>7236</v>
      </c>
      <c r="O12" s="14">
        <v>10059.6</v>
      </c>
      <c r="P12" s="14">
        <v>11864</v>
      </c>
      <c r="Q12" s="15">
        <f t="shared" ref="Q12:Q22" si="1">C12+E12+G12+I12+K12+M12+O12</f>
        <v>99055.1</v>
      </c>
      <c r="R12" s="15">
        <f t="shared" ref="R12:R24" si="2">D12+F12+H12+J12+L12+N12+P12</f>
        <v>107841.60000000001</v>
      </c>
      <c r="S12" s="36">
        <f t="shared" si="0"/>
        <v>108.87031561221987</v>
      </c>
      <c r="T12" s="37"/>
    </row>
    <row r="13" spans="1:21" ht="15.75" x14ac:dyDescent="0.25">
      <c r="A13" s="7"/>
      <c r="B13" s="4" t="s">
        <v>21</v>
      </c>
      <c r="C13" s="10">
        <v>33990</v>
      </c>
      <c r="D13" s="10">
        <v>40839</v>
      </c>
      <c r="E13" s="14">
        <v>4086.4</v>
      </c>
      <c r="F13" s="14">
        <v>4938</v>
      </c>
      <c r="G13" s="12">
        <v>5691</v>
      </c>
      <c r="H13" s="11">
        <v>8083</v>
      </c>
      <c r="I13" s="14">
        <v>331</v>
      </c>
      <c r="J13" s="14">
        <v>450.7</v>
      </c>
      <c r="K13" s="14">
        <v>3537</v>
      </c>
      <c r="L13" s="14">
        <v>6371</v>
      </c>
      <c r="M13" s="14">
        <v>3987</v>
      </c>
      <c r="N13" s="14">
        <v>4225</v>
      </c>
      <c r="O13" s="14">
        <v>4326.8</v>
      </c>
      <c r="P13" s="14">
        <v>7393</v>
      </c>
      <c r="Q13" s="15">
        <f t="shared" si="1"/>
        <v>55949.200000000004</v>
      </c>
      <c r="R13" s="15">
        <f t="shared" si="2"/>
        <v>72299.7</v>
      </c>
      <c r="S13" s="36">
        <f t="shared" si="0"/>
        <v>129.22383161868265</v>
      </c>
      <c r="T13" s="37"/>
    </row>
    <row r="14" spans="1:21" ht="31.5" x14ac:dyDescent="0.25">
      <c r="A14" s="7"/>
      <c r="B14" s="5" t="s">
        <v>15</v>
      </c>
      <c r="C14" s="13">
        <v>7477.7999999999993</v>
      </c>
      <c r="D14" s="10">
        <v>8867</v>
      </c>
      <c r="E14" s="14">
        <v>899</v>
      </c>
      <c r="F14" s="14">
        <v>1075</v>
      </c>
      <c r="G14" s="12">
        <v>1252</v>
      </c>
      <c r="H14" s="11">
        <v>1777</v>
      </c>
      <c r="I14" s="14">
        <v>73</v>
      </c>
      <c r="J14" s="14">
        <v>106.8</v>
      </c>
      <c r="K14" s="14">
        <v>778</v>
      </c>
      <c r="L14" s="14">
        <v>1376</v>
      </c>
      <c r="M14" s="14">
        <v>874.8</v>
      </c>
      <c r="N14" s="14">
        <v>931</v>
      </c>
      <c r="O14" s="14">
        <v>951.9</v>
      </c>
      <c r="P14" s="14">
        <v>1611</v>
      </c>
      <c r="Q14" s="15">
        <f t="shared" si="1"/>
        <v>12306.499999999998</v>
      </c>
      <c r="R14" s="15">
        <f t="shared" si="2"/>
        <v>15743.8</v>
      </c>
      <c r="S14" s="36">
        <f t="shared" si="0"/>
        <v>127.93076829317842</v>
      </c>
      <c r="T14" s="37"/>
    </row>
    <row r="15" spans="1:21" ht="15.75" x14ac:dyDescent="0.25">
      <c r="A15" s="7"/>
      <c r="B15" s="4" t="s">
        <v>16</v>
      </c>
      <c r="C15" s="10">
        <v>9720</v>
      </c>
      <c r="D15" s="10">
        <v>11947</v>
      </c>
      <c r="E15" s="14">
        <v>612</v>
      </c>
      <c r="F15" s="14">
        <v>655</v>
      </c>
      <c r="G15" s="12">
        <v>85</v>
      </c>
      <c r="H15" s="11">
        <v>278</v>
      </c>
      <c r="I15" s="14">
        <v>14</v>
      </c>
      <c r="J15" s="14">
        <v>14.4</v>
      </c>
      <c r="K15" s="14">
        <v>626</v>
      </c>
      <c r="L15" s="14">
        <v>1050</v>
      </c>
      <c r="M15" s="14">
        <v>86.8</v>
      </c>
      <c r="N15" s="14">
        <v>185</v>
      </c>
      <c r="O15" s="14">
        <v>112.6</v>
      </c>
      <c r="P15" s="14">
        <v>418</v>
      </c>
      <c r="Q15" s="15">
        <f t="shared" si="1"/>
        <v>11256.4</v>
      </c>
      <c r="R15" s="15">
        <f t="shared" si="2"/>
        <v>14547.4</v>
      </c>
      <c r="S15" s="36">
        <f t="shared" si="0"/>
        <v>129.23670089904411</v>
      </c>
      <c r="T15" s="37"/>
    </row>
    <row r="16" spans="1:21" ht="15.75" x14ac:dyDescent="0.25">
      <c r="A16" s="7"/>
      <c r="B16" s="4" t="s">
        <v>17</v>
      </c>
      <c r="C16" s="10">
        <v>25964.800000000003</v>
      </c>
      <c r="D16" s="10">
        <v>20629</v>
      </c>
      <c r="E16" s="14">
        <v>260.60000000000002</v>
      </c>
      <c r="F16" s="14">
        <v>636</v>
      </c>
      <c r="G16" s="12">
        <v>381</v>
      </c>
      <c r="H16" s="11">
        <v>802</v>
      </c>
      <c r="I16" s="14">
        <v>201</v>
      </c>
      <c r="J16" s="14">
        <v>206.4</v>
      </c>
      <c r="K16" s="14">
        <v>1268</v>
      </c>
      <c r="L16" s="14">
        <v>5042</v>
      </c>
      <c r="M16" s="14">
        <v>651.29999999999995</v>
      </c>
      <c r="N16" s="14">
        <v>1016</v>
      </c>
      <c r="O16" s="14">
        <v>654.29999999999995</v>
      </c>
      <c r="P16" s="14">
        <v>1310</v>
      </c>
      <c r="Q16" s="15">
        <f t="shared" si="1"/>
        <v>29381</v>
      </c>
      <c r="R16" s="15">
        <f t="shared" si="2"/>
        <v>29641.4</v>
      </c>
      <c r="S16" s="36">
        <f t="shared" si="0"/>
        <v>100.88628705626085</v>
      </c>
      <c r="T16" s="37"/>
    </row>
    <row r="17" spans="1:20" ht="31.5" x14ac:dyDescent="0.25">
      <c r="A17" s="7">
        <v>3</v>
      </c>
      <c r="B17" s="5" t="s">
        <v>29</v>
      </c>
      <c r="C17" s="13">
        <v>1735</v>
      </c>
      <c r="D17" s="10">
        <v>-7046</v>
      </c>
      <c r="E17" s="14">
        <v>236</v>
      </c>
      <c r="F17" s="14">
        <v>234</v>
      </c>
      <c r="G17" s="14">
        <v>130</v>
      </c>
      <c r="H17" s="14">
        <v>17</v>
      </c>
      <c r="I17" s="14">
        <v>82</v>
      </c>
      <c r="J17" s="14">
        <v>38.9</v>
      </c>
      <c r="K17" s="14">
        <v>615</v>
      </c>
      <c r="L17" s="14">
        <v>-1718</v>
      </c>
      <c r="M17" s="14">
        <v>117.7</v>
      </c>
      <c r="N17" s="14">
        <v>112</v>
      </c>
      <c r="O17" s="14">
        <v>1441.8</v>
      </c>
      <c r="P17" s="14">
        <v>-721.7</v>
      </c>
      <c r="Q17" s="15">
        <f t="shared" si="1"/>
        <v>4357.5</v>
      </c>
      <c r="R17" s="15">
        <f t="shared" si="2"/>
        <v>-9083.8000000000011</v>
      </c>
      <c r="S17" s="36">
        <f t="shared" si="0"/>
        <v>-208.46356855995413</v>
      </c>
      <c r="T17" s="37"/>
    </row>
    <row r="18" spans="1:20" ht="15.75" x14ac:dyDescent="0.25">
      <c r="A18" s="7">
        <v>4</v>
      </c>
      <c r="B18" s="5" t="s">
        <v>22</v>
      </c>
      <c r="C18" s="13">
        <v>1423</v>
      </c>
      <c r="D18" s="10">
        <v>-7046</v>
      </c>
      <c r="E18" s="14">
        <v>193.5</v>
      </c>
      <c r="F18" s="14">
        <v>192</v>
      </c>
      <c r="G18" s="14">
        <v>106.6</v>
      </c>
      <c r="H18" s="14">
        <v>14</v>
      </c>
      <c r="I18" s="14">
        <v>67</v>
      </c>
      <c r="J18" s="14">
        <v>31.9</v>
      </c>
      <c r="K18" s="14">
        <v>505</v>
      </c>
      <c r="L18" s="14">
        <v>-1718</v>
      </c>
      <c r="M18" s="14">
        <v>96.6</v>
      </c>
      <c r="N18" s="14">
        <v>92</v>
      </c>
      <c r="O18" s="14">
        <v>1182.3</v>
      </c>
      <c r="P18" s="14">
        <v>-721.7</v>
      </c>
      <c r="Q18" s="15">
        <f t="shared" si="1"/>
        <v>3574</v>
      </c>
      <c r="R18" s="15">
        <f t="shared" si="2"/>
        <v>-9155.8000000000011</v>
      </c>
      <c r="S18" s="36">
        <f t="shared" si="0"/>
        <v>-256.17795187465026</v>
      </c>
      <c r="T18" s="37"/>
    </row>
    <row r="19" spans="1:20" ht="31.5" x14ac:dyDescent="0.25">
      <c r="A19" s="7"/>
      <c r="B19" s="5" t="s">
        <v>18</v>
      </c>
      <c r="C19" s="13">
        <v>0</v>
      </c>
      <c r="D19" s="10">
        <v>0</v>
      </c>
      <c r="E19" s="14">
        <v>5.8</v>
      </c>
      <c r="F19" s="14">
        <v>6</v>
      </c>
      <c r="G19" s="14">
        <v>3.2</v>
      </c>
      <c r="H19" s="14">
        <v>0.4</v>
      </c>
      <c r="I19" s="14">
        <v>2</v>
      </c>
      <c r="J19" s="14">
        <v>0.9</v>
      </c>
      <c r="K19" s="14">
        <v>15</v>
      </c>
      <c r="L19" s="14">
        <v>15</v>
      </c>
      <c r="M19" s="14">
        <v>2.9</v>
      </c>
      <c r="N19" s="14">
        <v>3.5</v>
      </c>
      <c r="O19" s="14">
        <v>43.25</v>
      </c>
      <c r="P19" s="14">
        <v>5.5</v>
      </c>
      <c r="Q19" s="15">
        <f t="shared" si="1"/>
        <v>72.150000000000006</v>
      </c>
      <c r="R19" s="15">
        <f t="shared" si="2"/>
        <v>31.3</v>
      </c>
      <c r="S19" s="36">
        <f t="shared" si="0"/>
        <v>43.381843381843375</v>
      </c>
      <c r="T19" s="37"/>
    </row>
    <row r="20" spans="1:20" ht="47.25" x14ac:dyDescent="0.25">
      <c r="A20" s="7">
        <v>5</v>
      </c>
      <c r="B20" s="5" t="s">
        <v>23</v>
      </c>
      <c r="C20" s="13">
        <v>20750</v>
      </c>
      <c r="D20" s="10">
        <v>25572.7</v>
      </c>
      <c r="E20" s="14">
        <v>2447.1</v>
      </c>
      <c r="F20" s="14">
        <v>1990.5</v>
      </c>
      <c r="G20" s="14">
        <v>2078.6</v>
      </c>
      <c r="H20" s="14">
        <v>2474.1999999999998</v>
      </c>
      <c r="I20" s="14">
        <v>245</v>
      </c>
      <c r="J20" s="14">
        <v>258.10000000000002</v>
      </c>
      <c r="K20" s="14">
        <v>4870</v>
      </c>
      <c r="L20" s="14">
        <v>5278</v>
      </c>
      <c r="M20" s="14">
        <v>2202.1</v>
      </c>
      <c r="N20" s="14">
        <v>1679.8</v>
      </c>
      <c r="O20" s="14">
        <v>5295.5</v>
      </c>
      <c r="P20" s="14">
        <v>3914.3</v>
      </c>
      <c r="Q20" s="15">
        <f t="shared" si="1"/>
        <v>37888.299999999996</v>
      </c>
      <c r="R20" s="15">
        <f t="shared" si="2"/>
        <v>41167.600000000006</v>
      </c>
      <c r="S20" s="36">
        <f t="shared" si="0"/>
        <v>108.6551785115722</v>
      </c>
      <c r="T20" s="37"/>
    </row>
    <row r="21" spans="1:20" ht="15.75" x14ac:dyDescent="0.25">
      <c r="A21" s="7"/>
      <c r="B21" s="5" t="s">
        <v>24</v>
      </c>
      <c r="C21" s="13">
        <v>0</v>
      </c>
      <c r="D21" s="10">
        <v>0</v>
      </c>
      <c r="E21" s="14">
        <v>42.5</v>
      </c>
      <c r="F21" s="14">
        <v>42.3</v>
      </c>
      <c r="G21" s="14">
        <v>23.4</v>
      </c>
      <c r="H21" s="14">
        <v>3</v>
      </c>
      <c r="I21" s="14">
        <v>15</v>
      </c>
      <c r="J21" s="14">
        <v>7</v>
      </c>
      <c r="K21" s="14">
        <v>111</v>
      </c>
      <c r="L21" s="14">
        <v>68</v>
      </c>
      <c r="M21" s="14">
        <v>21</v>
      </c>
      <c r="N21" s="14">
        <v>20</v>
      </c>
      <c r="O21" s="14">
        <v>212.8</v>
      </c>
      <c r="P21" s="14">
        <v>154.5</v>
      </c>
      <c r="Q21" s="15">
        <f t="shared" si="1"/>
        <v>425.70000000000005</v>
      </c>
      <c r="R21" s="15">
        <f t="shared" si="2"/>
        <v>294.8</v>
      </c>
      <c r="S21" s="36">
        <f t="shared" si="0"/>
        <v>69.250645994832041</v>
      </c>
      <c r="T21" s="37"/>
    </row>
    <row r="22" spans="1:20" ht="31.5" x14ac:dyDescent="0.25">
      <c r="A22" s="7">
        <v>6</v>
      </c>
      <c r="B22" s="5" t="s">
        <v>19</v>
      </c>
      <c r="C22" s="13">
        <v>7478</v>
      </c>
      <c r="D22" s="10">
        <v>8872</v>
      </c>
      <c r="E22" s="14">
        <v>899</v>
      </c>
      <c r="F22" s="14">
        <v>1109.0999999999999</v>
      </c>
      <c r="G22" s="14">
        <v>1252</v>
      </c>
      <c r="H22" s="14">
        <v>1777</v>
      </c>
      <c r="I22" s="14">
        <v>73</v>
      </c>
      <c r="J22" s="14">
        <v>106.8</v>
      </c>
      <c r="K22" s="14">
        <v>1030</v>
      </c>
      <c r="L22" s="14">
        <v>1329</v>
      </c>
      <c r="M22" s="14">
        <v>612</v>
      </c>
      <c r="N22" s="14">
        <v>931</v>
      </c>
      <c r="O22" s="14">
        <v>951.9</v>
      </c>
      <c r="P22" s="14">
        <v>1556</v>
      </c>
      <c r="Q22" s="15">
        <f t="shared" si="1"/>
        <v>12295.9</v>
      </c>
      <c r="R22" s="15">
        <f t="shared" si="2"/>
        <v>15680.9</v>
      </c>
      <c r="S22" s="36">
        <f t="shared" si="0"/>
        <v>127.52950170381997</v>
      </c>
      <c r="T22" s="37"/>
    </row>
    <row r="23" spans="1:20" ht="15.75" x14ac:dyDescent="0.25">
      <c r="A23" s="7">
        <v>7</v>
      </c>
      <c r="B23" s="5" t="s">
        <v>25</v>
      </c>
      <c r="C23" s="14"/>
      <c r="D23" s="13">
        <v>4925</v>
      </c>
      <c r="E23" s="14"/>
      <c r="F23" s="14">
        <v>5111.55</v>
      </c>
      <c r="G23" s="14"/>
      <c r="H23" s="14">
        <v>5103</v>
      </c>
      <c r="I23" s="14"/>
      <c r="J23" s="14">
        <v>3567</v>
      </c>
      <c r="K23" s="14"/>
      <c r="L23" s="14">
        <v>4499</v>
      </c>
      <c r="M23" s="14"/>
      <c r="N23" s="14">
        <v>6767.6</v>
      </c>
      <c r="O23" s="14"/>
      <c r="P23" s="23">
        <v>4702.93</v>
      </c>
      <c r="Q23" s="19"/>
      <c r="R23" s="19">
        <f>(D23+F23+H23+J23+L23+N23+P23)/7</f>
        <v>4953.7257142857143</v>
      </c>
      <c r="S23" s="3"/>
      <c r="T23" s="3"/>
    </row>
    <row r="24" spans="1:20" ht="16.5" thickBot="1" x14ac:dyDescent="0.3">
      <c r="A24" s="9">
        <v>8</v>
      </c>
      <c r="B24" s="6" t="s">
        <v>26</v>
      </c>
      <c r="C24" s="20"/>
      <c r="D24" s="21">
        <v>691</v>
      </c>
      <c r="E24" s="14"/>
      <c r="F24" s="22">
        <v>70</v>
      </c>
      <c r="G24" s="22"/>
      <c r="H24" s="22">
        <v>132</v>
      </c>
      <c r="I24" s="22"/>
      <c r="J24" s="22">
        <v>10</v>
      </c>
      <c r="K24" s="22"/>
      <c r="L24" s="22">
        <v>118</v>
      </c>
      <c r="M24" s="14"/>
      <c r="N24" s="14">
        <v>52</v>
      </c>
      <c r="O24" s="14"/>
      <c r="P24" s="23">
        <v>131</v>
      </c>
      <c r="Q24" s="19"/>
      <c r="R24" s="19">
        <f t="shared" si="2"/>
        <v>1204</v>
      </c>
      <c r="S24" s="3"/>
      <c r="T24" s="3"/>
    </row>
    <row r="29" spans="1:20" ht="18.75" x14ac:dyDescent="0.3">
      <c r="B29" s="24" t="s">
        <v>33</v>
      </c>
      <c r="C29" s="24"/>
      <c r="D29" s="24"/>
      <c r="E29" s="24"/>
      <c r="F29" s="24"/>
      <c r="G29" s="24"/>
      <c r="H29" s="24"/>
      <c r="I29" s="24"/>
      <c r="J29" s="24"/>
      <c r="K29" s="24"/>
      <c r="L29" s="24" t="s">
        <v>34</v>
      </c>
    </row>
  </sheetData>
  <mergeCells count="34">
    <mergeCell ref="O1:U1"/>
    <mergeCell ref="O2:U2"/>
    <mergeCell ref="O3:U3"/>
    <mergeCell ref="S20:T20"/>
    <mergeCell ref="S21:T21"/>
    <mergeCell ref="S22:T22"/>
    <mergeCell ref="A5:T5"/>
    <mergeCell ref="S15:T15"/>
    <mergeCell ref="S16:T16"/>
    <mergeCell ref="S17:T17"/>
    <mergeCell ref="S18:T18"/>
    <mergeCell ref="S19:T19"/>
    <mergeCell ref="S10:T10"/>
    <mergeCell ref="S11:T11"/>
    <mergeCell ref="S12:T12"/>
    <mergeCell ref="S13:T13"/>
    <mergeCell ref="S14:T14"/>
    <mergeCell ref="C7:D7"/>
    <mergeCell ref="E7:F7"/>
    <mergeCell ref="G7:H7"/>
    <mergeCell ref="I7:J7"/>
    <mergeCell ref="K7:L7"/>
    <mergeCell ref="M7:N7"/>
    <mergeCell ref="S7:T9"/>
    <mergeCell ref="M9:N9"/>
    <mergeCell ref="O9:P9"/>
    <mergeCell ref="Q9:R9"/>
    <mergeCell ref="O7:P7"/>
    <mergeCell ref="Q7:R7"/>
    <mergeCell ref="C9:D9"/>
    <mergeCell ref="E9:F9"/>
    <mergeCell ref="G9:H9"/>
    <mergeCell ref="I9:J9"/>
    <mergeCell ref="K9:L9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Анна</cp:lastModifiedBy>
  <cp:lastPrinted>2018-04-24T15:04:20Z</cp:lastPrinted>
  <dcterms:created xsi:type="dcterms:W3CDTF">2018-03-20T15:59:14Z</dcterms:created>
  <dcterms:modified xsi:type="dcterms:W3CDTF">2018-05-02T09:32:49Z</dcterms:modified>
</cp:coreProperties>
</file>