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фінплан на 2020 рік\Проект про затвердж Фінплану КП Міськводоканал на 2020 рік на оприлюднення\"/>
    </mc:Choice>
  </mc:AlternateContent>
  <bookViews>
    <workbookView xWindow="0" yWindow="0" windowWidth="16380" windowHeight="8190" tabRatio="500" activeTab="5"/>
  </bookViews>
  <sheets>
    <sheet name="таб 1 до пояс" sheetId="9" r:id="rId1"/>
    <sheet name="таб 2 до пояс" sheetId="10" r:id="rId2"/>
    <sheet name="таб 3 до пояс" sheetId="11" r:id="rId3"/>
    <sheet name="таб 4,5 до пояс" sheetId="12" r:id="rId4"/>
    <sheet name="таб 6 до пояс  " sheetId="13" r:id="rId5"/>
    <sheet name="таб 7 до пояс 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>NA()</definedName>
    <definedName name="ad">'[1]МТР Газ України'!$B$1</definedName>
    <definedName name="as">'[2]МТР Газ України'!$B$1</definedName>
    <definedName name="asdf">[3]Inform!$E$6</definedName>
    <definedName name="asdfg">[3]Inform!$F$2</definedName>
    <definedName name="BuiltIn_Print_Area___1___1">#REF!</definedName>
    <definedName name="ClDate">[4]Inform!$E$6</definedName>
    <definedName name="ClDate_21">[5]Inform!$E$6</definedName>
    <definedName name="ClDate_25">[5]Inform!$E$6</definedName>
    <definedName name="ClDate_6">[6]Inform!$E$6</definedName>
    <definedName name="CompName">[4]Inform!$F$2</definedName>
    <definedName name="CompName_21">[5]Inform!$F$2</definedName>
    <definedName name="CompName_25">[5]Inform!$F$2</definedName>
    <definedName name="CompName_6">[6]Inform!$F$2</definedName>
    <definedName name="CompNameE">[4]Inform!$G$2</definedName>
    <definedName name="CompNameE_21">[5]Inform!$G$2</definedName>
    <definedName name="CompNameE_25">[5]Inform!$G$2</definedName>
    <definedName name="CompNameE_6">[6]Inform!$G$2</definedName>
    <definedName name="Cost_Category_National_ID">#REF!</definedName>
    <definedName name="Cе511">#REF!</definedName>
    <definedName name="d">'[7]МТР Газ України'!$B$4</definedName>
    <definedName name="dCPIb">NA()</definedName>
    <definedName name="dPPIb">NA()</definedName>
    <definedName name="ds">'[8]7  Інші витрати'!#REF!</definedName>
    <definedName name="Excel_BuiltIn_Database">'[9]Ener '!$A$1:$G$2645</definedName>
    <definedName name="Excel_BuiltIn_Print_Area" localSheetId="2">'таб 3 до пояс'!$A$1:$H$32</definedName>
    <definedName name="Fact_Type_ID">#REF!</definedName>
    <definedName name="G">'[10]МТР Газ України'!$B$1</definedName>
    <definedName name="ij1sssss">'[11]7  Інші витрати'!#REF!</definedName>
    <definedName name="LastItem">[12]Лист1!$A$1</definedName>
    <definedName name="Load">'[13]МТР Газ України'!$B$4</definedName>
    <definedName name="Load_ID">'[14]МТР Газ України'!$B$4</definedName>
    <definedName name="Load_ID_10">'[15]7  Інші витрати'!#REF!</definedName>
    <definedName name="Load_ID_11">'[16]МТР Газ України'!$B$4</definedName>
    <definedName name="Load_ID_12">'[16]МТР Газ України'!$B$4</definedName>
    <definedName name="Load_ID_13">'[16]МТР Газ України'!$B$4</definedName>
    <definedName name="Load_ID_14">'[16]МТР Газ України'!$B$4</definedName>
    <definedName name="Load_ID_15">'[16]МТР Газ України'!$B$4</definedName>
    <definedName name="Load_ID_16">'[16]МТР Газ України'!$B$4</definedName>
    <definedName name="Load_ID_17">'[16]МТР Газ України'!$B$4</definedName>
    <definedName name="Load_ID_18">'[17]МТР Газ України'!$B$4</definedName>
    <definedName name="Load_ID_19">'[18]МТР Газ України'!$B$4</definedName>
    <definedName name="Load_ID_20">'[17]МТР Газ України'!$B$4</definedName>
    <definedName name="Load_ID_200">'[13]МТР Газ України'!$B$4</definedName>
    <definedName name="Load_ID_21">'[19]МТР Газ України'!$B$4</definedName>
    <definedName name="Load_ID_23">'[18]МТР Газ України'!$B$4</definedName>
    <definedName name="Load_ID_25">'[19]МТР Газ України'!$B$4</definedName>
    <definedName name="Load_ID_542">'[20]МТР Газ України'!$B$4</definedName>
    <definedName name="Load_ID_6">'[16]МТР Газ України'!$B$4</definedName>
    <definedName name="OpDate">[4]Inform!$E$5</definedName>
    <definedName name="OpDate_21">[5]Inform!$E$5</definedName>
    <definedName name="OpDate_25">[5]Inform!$E$5</definedName>
    <definedName name="OpDate_6">[6]Inform!$E$5</definedName>
    <definedName name="QR">[21]Inform!$E$5</definedName>
    <definedName name="qw">[3]Inform!$E$5</definedName>
    <definedName name="qwert">[3]Inform!$G$2</definedName>
    <definedName name="qwerty">'[2]МТР Газ України'!$B$4</definedName>
    <definedName name="ShowFil">[12]!ShowFil</definedName>
    <definedName name="SU_ID">#REF!</definedName>
    <definedName name="Time_ID">'[14]МТР Газ України'!$B$1</definedName>
    <definedName name="Time_ID_10">'[15]7  Інші витрати'!#REF!</definedName>
    <definedName name="Time_ID_11">'[16]МТР Газ України'!$B$1</definedName>
    <definedName name="Time_ID_12">'[16]МТР Газ України'!$B$1</definedName>
    <definedName name="Time_ID_13">'[16]МТР Газ України'!$B$1</definedName>
    <definedName name="Time_ID_14">'[16]МТР Газ України'!$B$1</definedName>
    <definedName name="Time_ID_15">'[16]МТР Газ України'!$B$1</definedName>
    <definedName name="Time_ID_16">'[16]МТР Газ України'!$B$1</definedName>
    <definedName name="Time_ID_17">'[16]МТР Газ України'!$B$1</definedName>
    <definedName name="Time_ID_18">'[17]МТР Газ України'!$B$1</definedName>
    <definedName name="Time_ID_19">'[18]МТР Газ України'!$B$1</definedName>
    <definedName name="Time_ID_20">'[17]МТР Газ України'!$B$1</definedName>
    <definedName name="Time_ID_21">'[19]МТР Газ України'!$B$1</definedName>
    <definedName name="Time_ID_23">'[18]МТР Газ України'!$B$1</definedName>
    <definedName name="Time_ID_25">'[19]МТР Газ України'!$B$1</definedName>
    <definedName name="Time_ID_6">'[16]МТР Газ України'!$B$1</definedName>
    <definedName name="Time_ID0">'[14]МТР Газ України'!$F$1</definedName>
    <definedName name="Time_ID0_10">'[15]7  Інші витрати'!#REF!</definedName>
    <definedName name="Time_ID0_11">'[16]МТР Газ України'!$F$1</definedName>
    <definedName name="Time_ID0_12">'[16]МТР Газ України'!$F$1</definedName>
    <definedName name="Time_ID0_13">'[16]МТР Газ України'!$F$1</definedName>
    <definedName name="Time_ID0_14">'[16]МТР Газ України'!$F$1</definedName>
    <definedName name="Time_ID0_15">'[16]МТР Газ України'!$F$1</definedName>
    <definedName name="Time_ID0_16">'[16]МТР Газ України'!$F$1</definedName>
    <definedName name="Time_ID0_17">'[16]МТР Газ України'!$F$1</definedName>
    <definedName name="Time_ID0_18">'[17]МТР Газ України'!$F$1</definedName>
    <definedName name="Time_ID0_19">'[18]МТР Газ України'!$F$1</definedName>
    <definedName name="Time_ID0_20">'[17]МТР Газ України'!$F$1</definedName>
    <definedName name="Time_ID0_21">'[19]МТР Газ України'!$F$1</definedName>
    <definedName name="Time_ID0_23">'[18]МТР Газ України'!$F$1</definedName>
    <definedName name="Time_ID0_25">'[19]МТР Газ України'!$F$1</definedName>
    <definedName name="Time_ID0_6">'[16]МТР Газ України'!$F$1</definedName>
    <definedName name="ttttttt">#REF!</definedName>
    <definedName name="Unit">[4]Inform!$E$38</definedName>
    <definedName name="Unit_21">[5]Inform!$E$38</definedName>
    <definedName name="Unit_25">[5]Inform!$E$38</definedName>
    <definedName name="Unit_6">[6]Inform!$E$38</definedName>
    <definedName name="WQER">'[22]МТР Газ України'!$B$4</definedName>
    <definedName name="wr">'[22]МТР Газ України'!$B$4</definedName>
    <definedName name="yyyy">#REF!</definedName>
    <definedName name="zx">'[2]МТР Газ України'!$F$1</definedName>
    <definedName name="zxc">[3]Inform!$E$38</definedName>
    <definedName name="а">'[11]7  Інші витрати'!#REF!</definedName>
    <definedName name="ав">#REF!</definedName>
    <definedName name="аен">'[22]МТР Газ України'!$B$4</definedName>
    <definedName name="в">'[23]МТР Газ України'!$F$1</definedName>
    <definedName name="ватт">'[24]БАЗА  '!#REF!</definedName>
    <definedName name="Д">'[13]МТР Газ України'!$B$4</definedName>
    <definedName name="е">#REF!</definedName>
    <definedName name="є">#REF!</definedName>
    <definedName name="і">[25]Inform!$F$2</definedName>
    <definedName name="ів">#REF!</definedName>
    <definedName name="ів___0">#REF!</definedName>
    <definedName name="ів_22">#REF!</definedName>
    <definedName name="ів_26">#REF!</definedName>
    <definedName name="іваіа">'[26]7  Інші витрати'!#REF!</definedName>
    <definedName name="іваф">#REF!</definedName>
    <definedName name="івів">'[10]МТР Газ України'!$B$1</definedName>
    <definedName name="іцу">[21]Inform!$G$2</definedName>
    <definedName name="йуц">#REF!</definedName>
    <definedName name="йцу">#REF!</definedName>
    <definedName name="йцуйй">#REF!</definedName>
    <definedName name="йцукц">'[26]7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'таб 1 до пояс'!$A$1:$J$23</definedName>
    <definedName name="_xlnm.Print_Area" localSheetId="1">'таб 2 до пояс'!$A$1:$K$29</definedName>
    <definedName name="_xlnm.Print_Area" localSheetId="2">'таб 3 до пояс'!$A$1:$H$46</definedName>
    <definedName name="_xlnm.Print_Area" localSheetId="3">'таб 4,5 до пояс'!$A$1:$E$33</definedName>
    <definedName name="_xlnm.Print_Area" localSheetId="5">'таб 7 до пояс '!$A$1:$H$20</definedName>
    <definedName name="п">'[11]7  Інші витрати'!#REF!</definedName>
    <definedName name="пдв">'[13]МТР Газ України'!$B$4</definedName>
    <definedName name="пдв_утг">'[13]МТР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[27]Inform!$E$6</definedName>
    <definedName name="р">#REF!</definedName>
    <definedName name="т">[28]Inform!$E$6</definedName>
    <definedName name="тариф">[29]Inform!$G$2</definedName>
    <definedName name="уйцукйцуйу">#REF!</definedName>
    <definedName name="уке">[30]Inform!$G$2</definedName>
    <definedName name="УТГ">'[13]МТР Газ України'!$B$4</definedName>
    <definedName name="фів">'[22]МТР Газ України'!$B$4</definedName>
    <definedName name="фіваіф">'[26]7  Інші витрати'!#REF!</definedName>
    <definedName name="фф">'[23]МТР Газ України'!$F$1</definedName>
    <definedName name="ц">'[11]7  Інші витрати'!#REF!</definedName>
    <definedName name="ччч">'[31]БАЗА  '!#REF!</definedName>
    <definedName name="ш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14" l="1"/>
  <c r="H16" i="13"/>
  <c r="M16" i="13" s="1"/>
  <c r="G16" i="13"/>
  <c r="F16" i="13"/>
  <c r="E16" i="13"/>
  <c r="J14" i="13"/>
  <c r="I14" i="13"/>
  <c r="H14" i="13"/>
  <c r="L14" i="13" s="1"/>
  <c r="M13" i="13"/>
  <c r="L13" i="13"/>
  <c r="M12" i="13"/>
  <c r="L12" i="13"/>
  <c r="K11" i="13"/>
  <c r="K14" i="13" s="1"/>
  <c r="J11" i="13"/>
  <c r="I11" i="13"/>
  <c r="H11" i="13"/>
  <c r="M11" i="13" s="1"/>
  <c r="G11" i="13"/>
  <c r="F11" i="13"/>
  <c r="F14" i="13" s="1"/>
  <c r="E11" i="13"/>
  <c r="M10" i="13"/>
  <c r="L10" i="13"/>
  <c r="M9" i="13"/>
  <c r="L9" i="13"/>
  <c r="E22" i="12"/>
  <c r="E12" i="12"/>
  <c r="E9" i="12"/>
  <c r="H31" i="11"/>
  <c r="E31" i="11"/>
  <c r="C31" i="11"/>
  <c r="H30" i="11"/>
  <c r="E30" i="11"/>
  <c r="C30" i="11"/>
  <c r="H29" i="11"/>
  <c r="E29" i="11"/>
  <c r="C29" i="11"/>
  <c r="H28" i="11"/>
  <c r="E28" i="11"/>
  <c r="C28" i="11"/>
  <c r="H27" i="11"/>
  <c r="E27" i="11"/>
  <c r="C27" i="11"/>
  <c r="H26" i="11"/>
  <c r="E26" i="11"/>
  <c r="C26" i="11"/>
  <c r="H25" i="11"/>
  <c r="E25" i="11"/>
  <c r="C25" i="11"/>
  <c r="H24" i="11"/>
  <c r="E24" i="11"/>
  <c r="C24" i="11"/>
  <c r="G23" i="11"/>
  <c r="H23" i="11" s="1"/>
  <c r="F23" i="11"/>
  <c r="E23" i="11"/>
  <c r="D23" i="11"/>
  <c r="C23" i="11"/>
  <c r="B23" i="11"/>
  <c r="H22" i="11"/>
  <c r="E22" i="11"/>
  <c r="C22" i="11"/>
  <c r="H21" i="11"/>
  <c r="E21" i="11"/>
  <c r="C21" i="11"/>
  <c r="H20" i="11"/>
  <c r="E20" i="11"/>
  <c r="C20" i="11"/>
  <c r="H19" i="11"/>
  <c r="E19" i="11"/>
  <c r="C19" i="11"/>
  <c r="H18" i="11"/>
  <c r="E18" i="11"/>
  <c r="C18" i="11"/>
  <c r="G17" i="11"/>
  <c r="H17" i="11" s="1"/>
  <c r="F17" i="11"/>
  <c r="E17" i="11"/>
  <c r="D17" i="11"/>
  <c r="C17" i="11"/>
  <c r="B17" i="11"/>
  <c r="H16" i="11"/>
  <c r="E16" i="11"/>
  <c r="C16" i="11"/>
  <c r="H15" i="11"/>
  <c r="E15" i="11"/>
  <c r="C15" i="11"/>
  <c r="H14" i="11"/>
  <c r="E14" i="11"/>
  <c r="C14" i="11"/>
  <c r="H13" i="11"/>
  <c r="E13" i="11"/>
  <c r="C13" i="11"/>
  <c r="H12" i="11"/>
  <c r="E12" i="11"/>
  <c r="C12" i="11"/>
  <c r="G11" i="11"/>
  <c r="H11" i="11" s="1"/>
  <c r="F11" i="11"/>
  <c r="E11" i="11"/>
  <c r="D11" i="11"/>
  <c r="C11" i="11"/>
  <c r="B11" i="11"/>
  <c r="F10" i="11"/>
  <c r="F9" i="11" s="1"/>
  <c r="D10" i="11"/>
  <c r="E10" i="11" s="1"/>
  <c r="B10" i="11"/>
  <c r="C10" i="11" s="1"/>
  <c r="G14" i="10"/>
  <c r="J14" i="10" s="1"/>
  <c r="F14" i="10"/>
  <c r="D14" i="10"/>
  <c r="E13" i="10" s="1"/>
  <c r="B14" i="10"/>
  <c r="C13" i="10" s="1"/>
  <c r="J13" i="10"/>
  <c r="I13" i="10"/>
  <c r="J12" i="10"/>
  <c r="I12" i="10"/>
  <c r="C12" i="10"/>
  <c r="J11" i="10"/>
  <c r="I11" i="10"/>
  <c r="E11" i="10"/>
  <c r="C11" i="10"/>
  <c r="J10" i="10"/>
  <c r="I10" i="10"/>
  <c r="E10" i="10"/>
  <c r="C10" i="10"/>
  <c r="J9" i="10"/>
  <c r="I9" i="10"/>
  <c r="H9" i="10"/>
  <c r="E13" i="9"/>
  <c r="I13" i="9" s="1"/>
  <c r="D13" i="9"/>
  <c r="C13" i="9"/>
  <c r="B13" i="9"/>
  <c r="G13" i="9" s="1"/>
  <c r="I12" i="9"/>
  <c r="H12" i="9"/>
  <c r="G12" i="9"/>
  <c r="F12" i="9"/>
  <c r="I11" i="9"/>
  <c r="H11" i="9"/>
  <c r="G11" i="9"/>
  <c r="F11" i="9"/>
  <c r="I10" i="9"/>
  <c r="H10" i="9"/>
  <c r="G10" i="9"/>
  <c r="F10" i="9"/>
  <c r="F13" i="9" s="1"/>
  <c r="L11" i="13" l="1"/>
  <c r="M14" i="13"/>
  <c r="L16" i="13"/>
  <c r="D9" i="11"/>
  <c r="E9" i="11" s="1"/>
  <c r="B9" i="11"/>
  <c r="C9" i="11" s="1"/>
  <c r="G10" i="11"/>
  <c r="H13" i="10"/>
  <c r="H10" i="10"/>
  <c r="C9" i="10"/>
  <c r="H11" i="10"/>
  <c r="H14" i="10" s="1"/>
  <c r="E12" i="10"/>
  <c r="I14" i="10"/>
  <c r="E9" i="10"/>
  <c r="H12" i="10"/>
  <c r="H13" i="9"/>
  <c r="G9" i="11" l="1"/>
  <c r="H9" i="11" s="1"/>
  <c r="H10" i="11"/>
</calcChain>
</file>

<file path=xl/sharedStrings.xml><?xml version="1.0" encoding="utf-8"?>
<sst xmlns="http://schemas.openxmlformats.org/spreadsheetml/2006/main" count="169" uniqueCount="118">
  <si>
    <t>Фінансовий план поточного року 2019</t>
  </si>
  <si>
    <t>Таблиця 1</t>
  </si>
  <si>
    <t>Факт минулого року 2018</t>
  </si>
  <si>
    <t>витрати на оплату праці</t>
  </si>
  <si>
    <t>відрахування на соціальні заходи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</si>
  <si>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</si>
  <si>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</si>
  <si>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</si>
  <si>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</si>
  <si>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Таблиця 2</t>
  </si>
  <si>
    <t>Таблиця 3</t>
  </si>
  <si>
    <t>Таблиця 4</t>
  </si>
  <si>
    <t>Таблиця 5</t>
  </si>
  <si>
    <t>Таблиця 6</t>
  </si>
  <si>
    <t>Разом</t>
  </si>
  <si>
    <t>х</t>
  </si>
  <si>
    <t>матеріальні витрати</t>
  </si>
  <si>
    <t>амортизація</t>
  </si>
  <si>
    <t>придбання основних засобів</t>
  </si>
  <si>
    <t>до пояснювальної записки</t>
  </si>
  <si>
    <t>Доходи підприємства</t>
  </si>
  <si>
    <t>Види доходів</t>
  </si>
  <si>
    <t>Фактичне виконання за минулий рік, 2018</t>
  </si>
  <si>
    <t>Планові показники поточного року, 2019</t>
  </si>
  <si>
    <t>Довідково: фактичне виконання за 1 півріччя поточного року 2019 р.</t>
  </si>
  <si>
    <t>Планові показники на наступний рік, 2020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</si>
  <si>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</si>
  <si>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</si>
  <si>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тис.грн.</t>
  </si>
  <si>
    <t>%</t>
  </si>
  <si>
    <t>Чистий дохід (виручка) від реалізації продукції (товарів, робіт, послуг) ,у тому числі:</t>
  </si>
  <si>
    <t>(Розшифрувати)</t>
  </si>
  <si>
    <t>Водопостачання</t>
  </si>
  <si>
    <t>Водовідведення</t>
  </si>
  <si>
    <t>Інші роботи та послуги</t>
  </si>
  <si>
    <t>Аналіз операційних витрат</t>
  </si>
  <si>
    <t>Показники</t>
  </si>
  <si>
    <t>Фактичне виконання за минулий рік 2018 р.</t>
  </si>
  <si>
    <t>Планові показники поточного року 2019 р.</t>
  </si>
  <si>
    <t>Довідково: фактичне виконання за 1 півріччя поточного року, 2019 тис.грн.</t>
  </si>
  <si>
    <t>Планові показники наступного року 2020</t>
  </si>
  <si>
    <t>Порівняння структур витрат, %</t>
  </si>
  <si>
    <t>структура витрат,%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</si>
  <si>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</si>
  <si>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</si>
  <si>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</si>
  <si>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</si>
  <si>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</si>
  <si>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Фактичне виконання за минулий рік 2018</t>
  </si>
  <si>
    <t>Планові показники поточного року 2019</t>
  </si>
  <si>
    <t>Довідково: фактичне виконання за 1 півріччя поточного року, тис.грн.</t>
  </si>
  <si>
    <t>одиниць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</si>
  <si>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</si>
  <si>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</si>
  <si>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Х</t>
  </si>
  <si>
    <t>Середньооблікова чисельність штатних працівників, чол.</t>
  </si>
  <si>
    <t>Витрати, всього, тис грн., в тому числі:</t>
  </si>
  <si>
    <t>1. Операційні витрати</t>
  </si>
  <si>
    <t>1.1. Собівартість, в т.ч.:</t>
  </si>
  <si>
    <r>
      <rPr>
        <sz val="12"/>
        <rFont val="Times New Roman"/>
        <family val="1"/>
        <charset val="204"/>
      </rPr>
      <t>інші витрати (</t>
    </r>
    <r>
      <rPr>
        <i/>
        <sz val="12"/>
        <rFont val="Times New Roman"/>
        <family val="1"/>
        <charset val="204"/>
      </rPr>
      <t>розшифрувати</t>
    </r>
    <r>
      <rPr>
        <sz val="12"/>
        <rFont val="Times New Roman"/>
        <family val="1"/>
        <charset val="204"/>
      </rPr>
      <t>)</t>
    </r>
  </si>
  <si>
    <t>1.2. Адміністративні витрати,тис.грн. , в тому числі:</t>
  </si>
  <si>
    <t>1.3. Витрати на збут,тис. грн, в т/ч:</t>
  </si>
  <si>
    <r>
      <rPr>
        <sz val="12"/>
        <rFont val="Times New Roman"/>
        <family val="1"/>
        <charset val="204"/>
      </rPr>
      <t>1.4. Інші операційні витрати, тис.грн.</t>
    </r>
    <r>
      <rPr>
        <i/>
        <sz val="12"/>
        <rFont val="Times New Roman"/>
        <family val="1"/>
        <charset val="204"/>
      </rPr>
      <t>(розшифрувати)</t>
    </r>
  </si>
  <si>
    <r>
      <rPr>
        <sz val="12"/>
        <rFont val="Times New Roman"/>
        <family val="1"/>
        <charset val="204"/>
      </rPr>
      <t xml:space="preserve">2. Фінансові витрати, тис.грн. </t>
    </r>
    <r>
      <rPr>
        <i/>
        <sz val="12"/>
        <rFont val="Times New Roman"/>
        <family val="1"/>
        <charset val="204"/>
      </rPr>
      <t>(розшифрувати)</t>
    </r>
  </si>
  <si>
    <r>
      <rPr>
        <sz val="12"/>
        <rFont val="Times New Roman"/>
        <family val="1"/>
        <charset val="204"/>
      </rPr>
      <t xml:space="preserve">3. Інші витрати, тис.грн. </t>
    </r>
    <r>
      <rPr>
        <i/>
        <sz val="12"/>
        <rFont val="Times New Roman"/>
        <family val="1"/>
        <charset val="204"/>
      </rPr>
      <t>(розшифрувати)</t>
    </r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</si>
  <si>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</si>
  <si>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</si>
  <si>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2020 (без ПДВ), тис.грн.</t>
  </si>
  <si>
    <t>Обсяг реалізованої продукції (робіт, послуг) очікуваний за 2019 рік (без ПДВ), тис.грн.</t>
  </si>
  <si>
    <t>Ріст обсягу реалізованої продукції (виконаних робіт, наданих послуг), %</t>
  </si>
  <si>
    <t>Фонд оплати праці на плановий рік, 2020 тис.грн.</t>
  </si>
  <si>
    <t>Фонд оплати праці очікуваний за 2019 рік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</si>
  <si>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</si>
  <si>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</si>
  <si>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Характеристика площ</t>
  </si>
  <si>
    <t>Планові показники на наступний рік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</si>
  <si>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</si>
  <si>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</si>
  <si>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</si>
  <si>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</si>
  <si>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</si>
  <si>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</si>
  <si>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</si>
  <si>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</si>
  <si>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</si>
  <si>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Аналіз продуктивності праці</t>
  </si>
  <si>
    <t>Довідково:фактичне виконання  за 1 півріччя поточного року 2019</t>
  </si>
  <si>
    <t>Темп росту показників, %</t>
  </si>
  <si>
    <t>план на наступний рік, 2020 всьго</t>
  </si>
  <si>
    <t>в т/ч по категоріям працівників</t>
  </si>
  <si>
    <t>ІТР виробничничого персоналу</t>
  </si>
  <si>
    <t>Робітники</t>
  </si>
  <si>
    <t>всього</t>
  </si>
  <si>
    <t>в т.ч. АУП</t>
  </si>
  <si>
    <t>Обсяг реалізованої продукції (робіт, послуг), (без ПДВ), тис.грн.</t>
  </si>
  <si>
    <t>Фонд оплати праці штатних працівників,тис.грн.,в т/ч</t>
  </si>
  <si>
    <t xml:space="preserve">- основна зарплата </t>
  </si>
  <si>
    <t>- додаткова зарплата</t>
  </si>
  <si>
    <t>Середньомісячна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</si>
  <si>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</si>
  <si>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</si>
  <si>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Примітка: Планова чисельність працюючих всього 720 чол., в т. ч. АУП -32 чол., загальновиробничого персоналу (ІТП) - 106 чол.,робітників 567 чол.</t>
  </si>
  <si>
    <t>Таблиця 7</t>
  </si>
  <si>
    <t>Розподіл коштів, отриманих з міського бюджету на поповнення Статутного капіталу</t>
  </si>
  <si>
    <t>Плановий рік (усього) 2020</t>
  </si>
  <si>
    <t>у тому числі</t>
  </si>
  <si>
    <t>I квартал</t>
  </si>
  <si>
    <t>II квартал</t>
  </si>
  <si>
    <t>III квартал</t>
  </si>
  <si>
    <t>IV квартал</t>
  </si>
  <si>
    <t>Надходження коштів з міського бюджету</t>
  </si>
  <si>
    <t>Поповнення Статутного капіталу підприємства, тис.грн.</t>
  </si>
  <si>
    <t>-</t>
  </si>
  <si>
    <t>На придбання та оновлення необоротних активів, реконструкція тис.грн.</t>
  </si>
  <si>
    <t>обладнання для служби лабораторного контролю за якістю питної води та скидом стічних вод</t>
  </si>
  <si>
    <t>Придбання оборотних активів</t>
  </si>
  <si>
    <t>Капремонт</t>
  </si>
  <si>
    <t>Кап.будівництво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</si>
</sst>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.000"/>
    <numFmt numFmtId="171" formatCode="0.0000"/>
  </numFmts>
  <fonts count="9" x14ac:knownFonts="1">
    <font>
      <sz val="12"/>
      <color rgb="FF000000"/>
      <name val="Times New Roman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2" fillId="2" borderId="0" applyBorder="0" applyProtection="0"/>
    <xf numFmtId="0" fontId="6" fillId="0" borderId="0"/>
    <xf numFmtId="0" fontId="6" fillId="0" borderId="0"/>
    <xf numFmtId="0" fontId="1" fillId="0" borderId="0"/>
  </cellStyleXfs>
  <cellXfs count="77">
    <xf numFmtId="0" fontId="0" fillId="0" borderId="0" xfId="0"/>
    <xf numFmtId="0" fontId="4" fillId="0" borderId="0" xfId="4" applyFont="1"/>
    <xf numFmtId="0" fontId="7" fillId="0" borderId="0" xfId="4" applyFont="1"/>
    <xf numFmtId="0" fontId="4" fillId="0" borderId="0" xfId="4" applyFont="1" applyAlignment="1"/>
    <xf numFmtId="0" fontId="4" fillId="0" borderId="0" xfId="4" applyFont="1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wrapText="1"/>
    </xf>
    <xf numFmtId="0" fontId="4" fillId="0" borderId="1" xfId="4" applyFont="1" applyBorder="1"/>
    <xf numFmtId="0" fontId="5" fillId="0" borderId="1" xfId="4" applyFont="1" applyBorder="1"/>
    <xf numFmtId="164" fontId="4" fillId="0" borderId="1" xfId="4" applyNumberFormat="1" applyFont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/>
    </xf>
    <xf numFmtId="0" fontId="3" fillId="0" borderId="1" xfId="4" applyFont="1" applyBorder="1"/>
    <xf numFmtId="164" fontId="3" fillId="0" borderId="1" xfId="4" applyNumberFormat="1" applyFont="1" applyBorder="1" applyAlignment="1">
      <alignment horizontal="center" vertical="center"/>
    </xf>
    <xf numFmtId="164" fontId="3" fillId="0" borderId="1" xfId="4" applyNumberFormat="1" applyFont="1" applyFill="1" applyBorder="1" applyAlignment="1">
      <alignment horizontal="center" vertical="center"/>
    </xf>
    <xf numFmtId="0" fontId="4" fillId="0" borderId="0" xfId="4" applyFont="1" applyBorder="1"/>
    <xf numFmtId="0" fontId="4" fillId="0" borderId="1" xfId="4" applyFont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4" fillId="0" borderId="0" xfId="4" applyFont="1" applyFill="1"/>
    <xf numFmtId="0" fontId="7" fillId="0" borderId="0" xfId="4" applyFont="1" applyFill="1"/>
    <xf numFmtId="0" fontId="7" fillId="0" borderId="0" xfId="4" applyFont="1" applyBorder="1"/>
    <xf numFmtId="0" fontId="4" fillId="0" borderId="0" xfId="4" applyFont="1" applyFill="1" applyAlignment="1">
      <alignment horizontal="left"/>
    </xf>
    <xf numFmtId="0" fontId="4" fillId="0" borderId="0" xfId="4" applyFont="1" applyFill="1" applyAlignment="1">
      <alignment horizontal="center"/>
    </xf>
    <xf numFmtId="0" fontId="4" fillId="0" borderId="0" xfId="4" applyFont="1" applyFill="1" applyBorder="1"/>
    <xf numFmtId="0" fontId="8" fillId="0" borderId="0" xfId="4" applyFont="1" applyBorder="1" applyAlignment="1"/>
    <xf numFmtId="0" fontId="4" fillId="0" borderId="1" xfId="4" applyFont="1" applyBorder="1" applyAlignment="1">
      <alignment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1" fontId="4" fillId="0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wrapText="1"/>
    </xf>
    <xf numFmtId="166" fontId="3" fillId="0" borderId="1" xfId="4" applyNumberFormat="1" applyFont="1" applyBorder="1" applyAlignment="1">
      <alignment horizontal="center" vertical="center"/>
    </xf>
    <xf numFmtId="166" fontId="3" fillId="0" borderId="1" xfId="4" applyNumberFormat="1" applyFont="1" applyFill="1" applyBorder="1" applyAlignment="1">
      <alignment horizontal="center" vertical="center"/>
    </xf>
    <xf numFmtId="0" fontId="8" fillId="0" borderId="0" xfId="4" applyFont="1"/>
    <xf numFmtId="166" fontId="4" fillId="0" borderId="1" xfId="4" applyNumberFormat="1" applyFont="1" applyBorder="1" applyAlignment="1">
      <alignment horizontal="center" vertical="center"/>
    </xf>
    <xf numFmtId="166" fontId="4" fillId="0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wrapText="1"/>
    </xf>
    <xf numFmtId="171" fontId="4" fillId="0" borderId="1" xfId="4" applyNumberFormat="1" applyFont="1" applyBorder="1" applyAlignment="1">
      <alignment horizontal="center" vertical="center"/>
    </xf>
    <xf numFmtId="171" fontId="4" fillId="0" borderId="1" xfId="4" applyNumberFormat="1" applyFont="1" applyFill="1" applyBorder="1" applyAlignment="1">
      <alignment horizontal="center" vertical="center"/>
    </xf>
    <xf numFmtId="165" fontId="3" fillId="0" borderId="1" xfId="4" applyNumberFormat="1" applyFont="1" applyFill="1" applyBorder="1" applyAlignment="1">
      <alignment horizontal="center" vertical="center" wrapText="1"/>
    </xf>
    <xf numFmtId="0" fontId="4" fillId="0" borderId="2" xfId="4" applyFont="1" applyBorder="1" applyAlignment="1">
      <alignment wrapText="1"/>
    </xf>
    <xf numFmtId="171" fontId="3" fillId="0" borderId="1" xfId="4" applyNumberFormat="1" applyFont="1" applyBorder="1" applyAlignment="1">
      <alignment horizontal="center" vertical="center"/>
    </xf>
    <xf numFmtId="164" fontId="3" fillId="0" borderId="2" xfId="4" applyNumberFormat="1" applyFont="1" applyBorder="1" applyAlignment="1">
      <alignment horizontal="center" vertical="center"/>
    </xf>
    <xf numFmtId="164" fontId="3" fillId="0" borderId="2" xfId="4" applyNumberFormat="1" applyFont="1" applyFill="1" applyBorder="1" applyAlignment="1">
      <alignment horizontal="center" vertical="center"/>
    </xf>
    <xf numFmtId="171" fontId="3" fillId="0" borderId="1" xfId="4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left"/>
    </xf>
    <xf numFmtId="0" fontId="7" fillId="0" borderId="0" xfId="4" applyFont="1" applyAlignment="1"/>
    <xf numFmtId="0" fontId="4" fillId="0" borderId="0" xfId="4" applyFont="1" applyAlignment="1">
      <alignment horizontal="right"/>
    </xf>
    <xf numFmtId="0" fontId="4" fillId="0" borderId="1" xfId="4" applyFont="1" applyBorder="1" applyAlignment="1">
      <alignment horizontal="center"/>
    </xf>
    <xf numFmtId="164" fontId="4" fillId="0" borderId="0" xfId="4" applyNumberFormat="1" applyFont="1" applyFill="1" applyAlignment="1">
      <alignment horizontal="center"/>
    </xf>
    <xf numFmtId="0" fontId="4" fillId="0" borderId="1" xfId="4" applyFont="1" applyBorder="1" applyAlignment="1">
      <alignment horizontal="center" wrapText="1"/>
    </xf>
    <xf numFmtId="49" fontId="4" fillId="0" borderId="1" xfId="4" applyNumberFormat="1" applyFont="1" applyBorder="1" applyAlignment="1">
      <alignment wrapText="1"/>
    </xf>
    <xf numFmtId="49" fontId="4" fillId="0" borderId="1" xfId="4" applyNumberFormat="1" applyFont="1" applyFill="1" applyBorder="1" applyAlignment="1">
      <alignment wrapText="1"/>
    </xf>
    <xf numFmtId="49" fontId="4" fillId="0" borderId="1" xfId="4" applyNumberFormat="1" applyFont="1" applyBorder="1"/>
    <xf numFmtId="0" fontId="4" fillId="0" borderId="1" xfId="4" applyFont="1" applyBorder="1" applyAlignment="1">
      <alignment vertical="top" wrapText="1"/>
    </xf>
    <xf numFmtId="1" fontId="4" fillId="0" borderId="1" xfId="4" applyNumberFormat="1" applyFont="1" applyBorder="1" applyAlignment="1">
      <alignment horizontal="center" vertical="center"/>
    </xf>
    <xf numFmtId="49" fontId="7" fillId="0" borderId="0" xfId="4" applyNumberFormat="1" applyFont="1" applyBorder="1" applyAlignment="1">
      <alignment wrapText="1"/>
    </xf>
    <xf numFmtId="49" fontId="4" fillId="0" borderId="0" xfId="4" applyNumberFormat="1" applyFont="1" applyFill="1" applyBorder="1" applyAlignment="1">
      <alignment wrapText="1"/>
    </xf>
    <xf numFmtId="49" fontId="3" fillId="0" borderId="0" xfId="4" applyNumberFormat="1" applyFont="1" applyBorder="1"/>
    <xf numFmtId="0" fontId="3" fillId="0" borderId="0" xfId="4" applyFont="1" applyBorder="1"/>
    <xf numFmtId="0" fontId="3" fillId="0" borderId="0" xfId="4" applyFont="1" applyAlignment="1">
      <alignment horizontal="right"/>
    </xf>
    <xf numFmtId="49" fontId="4" fillId="0" borderId="1" xfId="4" applyNumberFormat="1" applyFont="1" applyBorder="1" applyAlignment="1">
      <alignment horizontal="left" vertical="center" wrapText="1"/>
    </xf>
    <xf numFmtId="0" fontId="7" fillId="0" borderId="0" xfId="4" applyFont="1"/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 textRotation="180"/>
    </xf>
    <xf numFmtId="0" fontId="7" fillId="0" borderId="0" xfId="4" applyFont="1"/>
    <xf numFmtId="0" fontId="3" fillId="0" borderId="1" xfId="4" applyFont="1" applyBorder="1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top" wrapText="1"/>
    </xf>
    <xf numFmtId="0" fontId="4" fillId="0" borderId="1" xfId="4" applyFont="1" applyBorder="1" applyAlignment="1">
      <alignment horizontal="center" wrapText="1"/>
    </xf>
    <xf numFmtId="0" fontId="4" fillId="0" borderId="1" xfId="4" applyFont="1" applyBorder="1" applyAlignment="1">
      <alignment horizontal="left" vertical="center" wrapText="1"/>
    </xf>
    <xf numFmtId="0" fontId="3" fillId="0" borderId="1" xfId="4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0A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25252525252525252525252525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 refersTo="#ССЫЛКА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topLeftCell="A16" zoomScale="91" zoomScaleSheetLayoutView="91" workbookViewId="0">
      <selection activeCell="H13" sqref="H13"/>
    </sheetView>
  </sheetViews>
  <sheetFormatPr defaultColWidth="7.625" defaultRowHeight="17.100000000000001" customHeight="1" x14ac:dyDescent="0.2"/>
  <cols>
    <col min="1" max="1" width="31.5" style="2" customWidth="1"/>
    <col min="2" max="3" width="12.625" style="2" customWidth="1"/>
    <col min="4" max="4" width="20.5" style="2" customWidth="1"/>
    <col min="5" max="5" width="15.375" style="2" customWidth="1"/>
    <col min="6" max="6" width="16.125" style="2" customWidth="1"/>
    <col min="7" max="7" width="17.125" style="2" customWidth="1"/>
    <col min="8" max="8" width="15.25" style="2" customWidth="1"/>
    <col min="9" max="9" width="15.625" style="2" customWidth="1"/>
    <col min="10" max="256" width="7.625" style="2"/>
    <col min="257" max="257" width="31.5" style="2" customWidth="1"/>
    <col min="258" max="259" width="12.625" style="2" customWidth="1"/>
    <col min="260" max="260" width="20.5" style="2" customWidth="1"/>
    <col min="261" max="261" width="15.375" style="2" customWidth="1"/>
    <col min="262" max="262" width="16.125" style="2" customWidth="1"/>
    <col min="263" max="263" width="17.125" style="2" customWidth="1"/>
    <col min="264" max="264" width="15.25" style="2" customWidth="1"/>
    <col min="265" max="265" width="15.625" style="2" customWidth="1"/>
    <col min="266" max="512" width="7.625" style="2"/>
    <col min="513" max="513" width="31.5" style="2" customWidth="1"/>
    <col min="514" max="515" width="12.625" style="2" customWidth="1"/>
    <col min="516" max="516" width="20.5" style="2" customWidth="1"/>
    <col min="517" max="517" width="15.375" style="2" customWidth="1"/>
    <col min="518" max="518" width="16.125" style="2" customWidth="1"/>
    <col min="519" max="519" width="17.125" style="2" customWidth="1"/>
    <col min="520" max="520" width="15.25" style="2" customWidth="1"/>
    <col min="521" max="521" width="15.625" style="2" customWidth="1"/>
    <col min="522" max="768" width="7.625" style="2"/>
    <col min="769" max="769" width="31.5" style="2" customWidth="1"/>
    <col min="770" max="771" width="12.625" style="2" customWidth="1"/>
    <col min="772" max="772" width="20.5" style="2" customWidth="1"/>
    <col min="773" max="773" width="15.375" style="2" customWidth="1"/>
    <col min="774" max="774" width="16.125" style="2" customWidth="1"/>
    <col min="775" max="775" width="17.125" style="2" customWidth="1"/>
    <col min="776" max="776" width="15.25" style="2" customWidth="1"/>
    <col min="777" max="777" width="15.625" style="2" customWidth="1"/>
    <col min="778" max="1024" width="7.625" style="2"/>
    <col min="1025" max="1025" width="31.5" style="2" customWidth="1"/>
    <col min="1026" max="1027" width="12.625" style="2" customWidth="1"/>
    <col min="1028" max="1028" width="20.5" style="2" customWidth="1"/>
    <col min="1029" max="1029" width="15.375" style="2" customWidth="1"/>
    <col min="1030" max="1030" width="16.125" style="2" customWidth="1"/>
    <col min="1031" max="1031" width="17.125" style="2" customWidth="1"/>
    <col min="1032" max="1032" width="15.25" style="2" customWidth="1"/>
    <col min="1033" max="1033" width="15.625" style="2" customWidth="1"/>
    <col min="1034" max="1280" width="7.625" style="2"/>
    <col min="1281" max="1281" width="31.5" style="2" customWidth="1"/>
    <col min="1282" max="1283" width="12.625" style="2" customWidth="1"/>
    <col min="1284" max="1284" width="20.5" style="2" customWidth="1"/>
    <col min="1285" max="1285" width="15.375" style="2" customWidth="1"/>
    <col min="1286" max="1286" width="16.125" style="2" customWidth="1"/>
    <col min="1287" max="1287" width="17.125" style="2" customWidth="1"/>
    <col min="1288" max="1288" width="15.25" style="2" customWidth="1"/>
    <col min="1289" max="1289" width="15.625" style="2" customWidth="1"/>
    <col min="1290" max="1536" width="7.625" style="2"/>
    <col min="1537" max="1537" width="31.5" style="2" customWidth="1"/>
    <col min="1538" max="1539" width="12.625" style="2" customWidth="1"/>
    <col min="1540" max="1540" width="20.5" style="2" customWidth="1"/>
    <col min="1541" max="1541" width="15.375" style="2" customWidth="1"/>
    <col min="1542" max="1542" width="16.125" style="2" customWidth="1"/>
    <col min="1543" max="1543" width="17.125" style="2" customWidth="1"/>
    <col min="1544" max="1544" width="15.25" style="2" customWidth="1"/>
    <col min="1545" max="1545" width="15.625" style="2" customWidth="1"/>
    <col min="1546" max="1792" width="7.625" style="2"/>
    <col min="1793" max="1793" width="31.5" style="2" customWidth="1"/>
    <col min="1794" max="1795" width="12.625" style="2" customWidth="1"/>
    <col min="1796" max="1796" width="20.5" style="2" customWidth="1"/>
    <col min="1797" max="1797" width="15.375" style="2" customWidth="1"/>
    <col min="1798" max="1798" width="16.125" style="2" customWidth="1"/>
    <col min="1799" max="1799" width="17.125" style="2" customWidth="1"/>
    <col min="1800" max="1800" width="15.25" style="2" customWidth="1"/>
    <col min="1801" max="1801" width="15.625" style="2" customWidth="1"/>
    <col min="1802" max="2048" width="7.625" style="2"/>
    <col min="2049" max="2049" width="31.5" style="2" customWidth="1"/>
    <col min="2050" max="2051" width="12.625" style="2" customWidth="1"/>
    <col min="2052" max="2052" width="20.5" style="2" customWidth="1"/>
    <col min="2053" max="2053" width="15.375" style="2" customWidth="1"/>
    <col min="2054" max="2054" width="16.125" style="2" customWidth="1"/>
    <col min="2055" max="2055" width="17.125" style="2" customWidth="1"/>
    <col min="2056" max="2056" width="15.25" style="2" customWidth="1"/>
    <col min="2057" max="2057" width="15.625" style="2" customWidth="1"/>
    <col min="2058" max="2304" width="7.625" style="2"/>
    <col min="2305" max="2305" width="31.5" style="2" customWidth="1"/>
    <col min="2306" max="2307" width="12.625" style="2" customWidth="1"/>
    <col min="2308" max="2308" width="20.5" style="2" customWidth="1"/>
    <col min="2309" max="2309" width="15.375" style="2" customWidth="1"/>
    <col min="2310" max="2310" width="16.125" style="2" customWidth="1"/>
    <col min="2311" max="2311" width="17.125" style="2" customWidth="1"/>
    <col min="2312" max="2312" width="15.25" style="2" customWidth="1"/>
    <col min="2313" max="2313" width="15.625" style="2" customWidth="1"/>
    <col min="2314" max="2560" width="7.625" style="2"/>
    <col min="2561" max="2561" width="31.5" style="2" customWidth="1"/>
    <col min="2562" max="2563" width="12.625" style="2" customWidth="1"/>
    <col min="2564" max="2564" width="20.5" style="2" customWidth="1"/>
    <col min="2565" max="2565" width="15.375" style="2" customWidth="1"/>
    <col min="2566" max="2566" width="16.125" style="2" customWidth="1"/>
    <col min="2567" max="2567" width="17.125" style="2" customWidth="1"/>
    <col min="2568" max="2568" width="15.25" style="2" customWidth="1"/>
    <col min="2569" max="2569" width="15.625" style="2" customWidth="1"/>
    <col min="2570" max="2816" width="7.625" style="2"/>
    <col min="2817" max="2817" width="31.5" style="2" customWidth="1"/>
    <col min="2818" max="2819" width="12.625" style="2" customWidth="1"/>
    <col min="2820" max="2820" width="20.5" style="2" customWidth="1"/>
    <col min="2821" max="2821" width="15.375" style="2" customWidth="1"/>
    <col min="2822" max="2822" width="16.125" style="2" customWidth="1"/>
    <col min="2823" max="2823" width="17.125" style="2" customWidth="1"/>
    <col min="2824" max="2824" width="15.25" style="2" customWidth="1"/>
    <col min="2825" max="2825" width="15.625" style="2" customWidth="1"/>
    <col min="2826" max="3072" width="7.625" style="2"/>
    <col min="3073" max="3073" width="31.5" style="2" customWidth="1"/>
    <col min="3074" max="3075" width="12.625" style="2" customWidth="1"/>
    <col min="3076" max="3076" width="20.5" style="2" customWidth="1"/>
    <col min="3077" max="3077" width="15.375" style="2" customWidth="1"/>
    <col min="3078" max="3078" width="16.125" style="2" customWidth="1"/>
    <col min="3079" max="3079" width="17.125" style="2" customWidth="1"/>
    <col min="3080" max="3080" width="15.25" style="2" customWidth="1"/>
    <col min="3081" max="3081" width="15.625" style="2" customWidth="1"/>
    <col min="3082" max="3328" width="7.625" style="2"/>
    <col min="3329" max="3329" width="31.5" style="2" customWidth="1"/>
    <col min="3330" max="3331" width="12.625" style="2" customWidth="1"/>
    <col min="3332" max="3332" width="20.5" style="2" customWidth="1"/>
    <col min="3333" max="3333" width="15.375" style="2" customWidth="1"/>
    <col min="3334" max="3334" width="16.125" style="2" customWidth="1"/>
    <col min="3335" max="3335" width="17.125" style="2" customWidth="1"/>
    <col min="3336" max="3336" width="15.25" style="2" customWidth="1"/>
    <col min="3337" max="3337" width="15.625" style="2" customWidth="1"/>
    <col min="3338" max="3584" width="7.625" style="2"/>
    <col min="3585" max="3585" width="31.5" style="2" customWidth="1"/>
    <col min="3586" max="3587" width="12.625" style="2" customWidth="1"/>
    <col min="3588" max="3588" width="20.5" style="2" customWidth="1"/>
    <col min="3589" max="3589" width="15.375" style="2" customWidth="1"/>
    <col min="3590" max="3590" width="16.125" style="2" customWidth="1"/>
    <col min="3591" max="3591" width="17.125" style="2" customWidth="1"/>
    <col min="3592" max="3592" width="15.25" style="2" customWidth="1"/>
    <col min="3593" max="3593" width="15.625" style="2" customWidth="1"/>
    <col min="3594" max="3840" width="7.625" style="2"/>
    <col min="3841" max="3841" width="31.5" style="2" customWidth="1"/>
    <col min="3842" max="3843" width="12.625" style="2" customWidth="1"/>
    <col min="3844" max="3844" width="20.5" style="2" customWidth="1"/>
    <col min="3845" max="3845" width="15.375" style="2" customWidth="1"/>
    <col min="3846" max="3846" width="16.125" style="2" customWidth="1"/>
    <col min="3847" max="3847" width="17.125" style="2" customWidth="1"/>
    <col min="3848" max="3848" width="15.25" style="2" customWidth="1"/>
    <col min="3849" max="3849" width="15.625" style="2" customWidth="1"/>
    <col min="3850" max="4096" width="7.625" style="2"/>
    <col min="4097" max="4097" width="31.5" style="2" customWidth="1"/>
    <col min="4098" max="4099" width="12.625" style="2" customWidth="1"/>
    <col min="4100" max="4100" width="20.5" style="2" customWidth="1"/>
    <col min="4101" max="4101" width="15.375" style="2" customWidth="1"/>
    <col min="4102" max="4102" width="16.125" style="2" customWidth="1"/>
    <col min="4103" max="4103" width="17.125" style="2" customWidth="1"/>
    <col min="4104" max="4104" width="15.25" style="2" customWidth="1"/>
    <col min="4105" max="4105" width="15.625" style="2" customWidth="1"/>
    <col min="4106" max="4352" width="7.625" style="2"/>
    <col min="4353" max="4353" width="31.5" style="2" customWidth="1"/>
    <col min="4354" max="4355" width="12.625" style="2" customWidth="1"/>
    <col min="4356" max="4356" width="20.5" style="2" customWidth="1"/>
    <col min="4357" max="4357" width="15.375" style="2" customWidth="1"/>
    <col min="4358" max="4358" width="16.125" style="2" customWidth="1"/>
    <col min="4359" max="4359" width="17.125" style="2" customWidth="1"/>
    <col min="4360" max="4360" width="15.25" style="2" customWidth="1"/>
    <col min="4361" max="4361" width="15.625" style="2" customWidth="1"/>
    <col min="4362" max="4608" width="7.625" style="2"/>
    <col min="4609" max="4609" width="31.5" style="2" customWidth="1"/>
    <col min="4610" max="4611" width="12.625" style="2" customWidth="1"/>
    <col min="4612" max="4612" width="20.5" style="2" customWidth="1"/>
    <col min="4613" max="4613" width="15.375" style="2" customWidth="1"/>
    <col min="4614" max="4614" width="16.125" style="2" customWidth="1"/>
    <col min="4615" max="4615" width="17.125" style="2" customWidth="1"/>
    <col min="4616" max="4616" width="15.25" style="2" customWidth="1"/>
    <col min="4617" max="4617" width="15.625" style="2" customWidth="1"/>
    <col min="4618" max="4864" width="7.625" style="2"/>
    <col min="4865" max="4865" width="31.5" style="2" customWidth="1"/>
    <col min="4866" max="4867" width="12.625" style="2" customWidth="1"/>
    <col min="4868" max="4868" width="20.5" style="2" customWidth="1"/>
    <col min="4869" max="4869" width="15.375" style="2" customWidth="1"/>
    <col min="4870" max="4870" width="16.125" style="2" customWidth="1"/>
    <col min="4871" max="4871" width="17.125" style="2" customWidth="1"/>
    <col min="4872" max="4872" width="15.25" style="2" customWidth="1"/>
    <col min="4873" max="4873" width="15.625" style="2" customWidth="1"/>
    <col min="4874" max="5120" width="7.625" style="2"/>
    <col min="5121" max="5121" width="31.5" style="2" customWidth="1"/>
    <col min="5122" max="5123" width="12.625" style="2" customWidth="1"/>
    <col min="5124" max="5124" width="20.5" style="2" customWidth="1"/>
    <col min="5125" max="5125" width="15.375" style="2" customWidth="1"/>
    <col min="5126" max="5126" width="16.125" style="2" customWidth="1"/>
    <col min="5127" max="5127" width="17.125" style="2" customWidth="1"/>
    <col min="5128" max="5128" width="15.25" style="2" customWidth="1"/>
    <col min="5129" max="5129" width="15.625" style="2" customWidth="1"/>
    <col min="5130" max="5376" width="7.625" style="2"/>
    <col min="5377" max="5377" width="31.5" style="2" customWidth="1"/>
    <col min="5378" max="5379" width="12.625" style="2" customWidth="1"/>
    <col min="5380" max="5380" width="20.5" style="2" customWidth="1"/>
    <col min="5381" max="5381" width="15.375" style="2" customWidth="1"/>
    <col min="5382" max="5382" width="16.125" style="2" customWidth="1"/>
    <col min="5383" max="5383" width="17.125" style="2" customWidth="1"/>
    <col min="5384" max="5384" width="15.25" style="2" customWidth="1"/>
    <col min="5385" max="5385" width="15.625" style="2" customWidth="1"/>
    <col min="5386" max="5632" width="7.625" style="2"/>
    <col min="5633" max="5633" width="31.5" style="2" customWidth="1"/>
    <col min="5634" max="5635" width="12.625" style="2" customWidth="1"/>
    <col min="5636" max="5636" width="20.5" style="2" customWidth="1"/>
    <col min="5637" max="5637" width="15.375" style="2" customWidth="1"/>
    <col min="5638" max="5638" width="16.125" style="2" customWidth="1"/>
    <col min="5639" max="5639" width="17.125" style="2" customWidth="1"/>
    <col min="5640" max="5640" width="15.25" style="2" customWidth="1"/>
    <col min="5641" max="5641" width="15.625" style="2" customWidth="1"/>
    <col min="5642" max="5888" width="7.625" style="2"/>
    <col min="5889" max="5889" width="31.5" style="2" customWidth="1"/>
    <col min="5890" max="5891" width="12.625" style="2" customWidth="1"/>
    <col min="5892" max="5892" width="20.5" style="2" customWidth="1"/>
    <col min="5893" max="5893" width="15.375" style="2" customWidth="1"/>
    <col min="5894" max="5894" width="16.125" style="2" customWidth="1"/>
    <col min="5895" max="5895" width="17.125" style="2" customWidth="1"/>
    <col min="5896" max="5896" width="15.25" style="2" customWidth="1"/>
    <col min="5897" max="5897" width="15.625" style="2" customWidth="1"/>
    <col min="5898" max="6144" width="7.625" style="2"/>
    <col min="6145" max="6145" width="31.5" style="2" customWidth="1"/>
    <col min="6146" max="6147" width="12.625" style="2" customWidth="1"/>
    <col min="6148" max="6148" width="20.5" style="2" customWidth="1"/>
    <col min="6149" max="6149" width="15.375" style="2" customWidth="1"/>
    <col min="6150" max="6150" width="16.125" style="2" customWidth="1"/>
    <col min="6151" max="6151" width="17.125" style="2" customWidth="1"/>
    <col min="6152" max="6152" width="15.25" style="2" customWidth="1"/>
    <col min="6153" max="6153" width="15.625" style="2" customWidth="1"/>
    <col min="6154" max="6400" width="7.625" style="2"/>
    <col min="6401" max="6401" width="31.5" style="2" customWidth="1"/>
    <col min="6402" max="6403" width="12.625" style="2" customWidth="1"/>
    <col min="6404" max="6404" width="20.5" style="2" customWidth="1"/>
    <col min="6405" max="6405" width="15.375" style="2" customWidth="1"/>
    <col min="6406" max="6406" width="16.125" style="2" customWidth="1"/>
    <col min="6407" max="6407" width="17.125" style="2" customWidth="1"/>
    <col min="6408" max="6408" width="15.25" style="2" customWidth="1"/>
    <col min="6409" max="6409" width="15.625" style="2" customWidth="1"/>
    <col min="6410" max="6656" width="7.625" style="2"/>
    <col min="6657" max="6657" width="31.5" style="2" customWidth="1"/>
    <col min="6658" max="6659" width="12.625" style="2" customWidth="1"/>
    <col min="6660" max="6660" width="20.5" style="2" customWidth="1"/>
    <col min="6661" max="6661" width="15.375" style="2" customWidth="1"/>
    <col min="6662" max="6662" width="16.125" style="2" customWidth="1"/>
    <col min="6663" max="6663" width="17.125" style="2" customWidth="1"/>
    <col min="6664" max="6664" width="15.25" style="2" customWidth="1"/>
    <col min="6665" max="6665" width="15.625" style="2" customWidth="1"/>
    <col min="6666" max="6912" width="7.625" style="2"/>
    <col min="6913" max="6913" width="31.5" style="2" customWidth="1"/>
    <col min="6914" max="6915" width="12.625" style="2" customWidth="1"/>
    <col min="6916" max="6916" width="20.5" style="2" customWidth="1"/>
    <col min="6917" max="6917" width="15.375" style="2" customWidth="1"/>
    <col min="6918" max="6918" width="16.125" style="2" customWidth="1"/>
    <col min="6919" max="6919" width="17.125" style="2" customWidth="1"/>
    <col min="6920" max="6920" width="15.25" style="2" customWidth="1"/>
    <col min="6921" max="6921" width="15.625" style="2" customWidth="1"/>
    <col min="6922" max="7168" width="7.625" style="2"/>
    <col min="7169" max="7169" width="31.5" style="2" customWidth="1"/>
    <col min="7170" max="7171" width="12.625" style="2" customWidth="1"/>
    <col min="7172" max="7172" width="20.5" style="2" customWidth="1"/>
    <col min="7173" max="7173" width="15.375" style="2" customWidth="1"/>
    <col min="7174" max="7174" width="16.125" style="2" customWidth="1"/>
    <col min="7175" max="7175" width="17.125" style="2" customWidth="1"/>
    <col min="7176" max="7176" width="15.25" style="2" customWidth="1"/>
    <col min="7177" max="7177" width="15.625" style="2" customWidth="1"/>
    <col min="7178" max="7424" width="7.625" style="2"/>
    <col min="7425" max="7425" width="31.5" style="2" customWidth="1"/>
    <col min="7426" max="7427" width="12.625" style="2" customWidth="1"/>
    <col min="7428" max="7428" width="20.5" style="2" customWidth="1"/>
    <col min="7429" max="7429" width="15.375" style="2" customWidth="1"/>
    <col min="7430" max="7430" width="16.125" style="2" customWidth="1"/>
    <col min="7431" max="7431" width="17.125" style="2" customWidth="1"/>
    <col min="7432" max="7432" width="15.25" style="2" customWidth="1"/>
    <col min="7433" max="7433" width="15.625" style="2" customWidth="1"/>
    <col min="7434" max="7680" width="7.625" style="2"/>
    <col min="7681" max="7681" width="31.5" style="2" customWidth="1"/>
    <col min="7682" max="7683" width="12.625" style="2" customWidth="1"/>
    <col min="7684" max="7684" width="20.5" style="2" customWidth="1"/>
    <col min="7685" max="7685" width="15.375" style="2" customWidth="1"/>
    <col min="7686" max="7686" width="16.125" style="2" customWidth="1"/>
    <col min="7687" max="7687" width="17.125" style="2" customWidth="1"/>
    <col min="7688" max="7688" width="15.25" style="2" customWidth="1"/>
    <col min="7689" max="7689" width="15.625" style="2" customWidth="1"/>
    <col min="7690" max="7936" width="7.625" style="2"/>
    <col min="7937" max="7937" width="31.5" style="2" customWidth="1"/>
    <col min="7938" max="7939" width="12.625" style="2" customWidth="1"/>
    <col min="7940" max="7940" width="20.5" style="2" customWidth="1"/>
    <col min="7941" max="7941" width="15.375" style="2" customWidth="1"/>
    <col min="7942" max="7942" width="16.125" style="2" customWidth="1"/>
    <col min="7943" max="7943" width="17.125" style="2" customWidth="1"/>
    <col min="7944" max="7944" width="15.25" style="2" customWidth="1"/>
    <col min="7945" max="7945" width="15.625" style="2" customWidth="1"/>
    <col min="7946" max="8192" width="7.625" style="2"/>
    <col min="8193" max="8193" width="31.5" style="2" customWidth="1"/>
    <col min="8194" max="8195" width="12.625" style="2" customWidth="1"/>
    <col min="8196" max="8196" width="20.5" style="2" customWidth="1"/>
    <col min="8197" max="8197" width="15.375" style="2" customWidth="1"/>
    <col min="8198" max="8198" width="16.125" style="2" customWidth="1"/>
    <col min="8199" max="8199" width="17.125" style="2" customWidth="1"/>
    <col min="8200" max="8200" width="15.25" style="2" customWidth="1"/>
    <col min="8201" max="8201" width="15.625" style="2" customWidth="1"/>
    <col min="8202" max="8448" width="7.625" style="2"/>
    <col min="8449" max="8449" width="31.5" style="2" customWidth="1"/>
    <col min="8450" max="8451" width="12.625" style="2" customWidth="1"/>
    <col min="8452" max="8452" width="20.5" style="2" customWidth="1"/>
    <col min="8453" max="8453" width="15.375" style="2" customWidth="1"/>
    <col min="8454" max="8454" width="16.125" style="2" customWidth="1"/>
    <col min="8455" max="8455" width="17.125" style="2" customWidth="1"/>
    <col min="8456" max="8456" width="15.25" style="2" customWidth="1"/>
    <col min="8457" max="8457" width="15.625" style="2" customWidth="1"/>
    <col min="8458" max="8704" width="7.625" style="2"/>
    <col min="8705" max="8705" width="31.5" style="2" customWidth="1"/>
    <col min="8706" max="8707" width="12.625" style="2" customWidth="1"/>
    <col min="8708" max="8708" width="20.5" style="2" customWidth="1"/>
    <col min="8709" max="8709" width="15.375" style="2" customWidth="1"/>
    <col min="8710" max="8710" width="16.125" style="2" customWidth="1"/>
    <col min="8711" max="8711" width="17.125" style="2" customWidth="1"/>
    <col min="8712" max="8712" width="15.25" style="2" customWidth="1"/>
    <col min="8713" max="8713" width="15.625" style="2" customWidth="1"/>
    <col min="8714" max="8960" width="7.625" style="2"/>
    <col min="8961" max="8961" width="31.5" style="2" customWidth="1"/>
    <col min="8962" max="8963" width="12.625" style="2" customWidth="1"/>
    <col min="8964" max="8964" width="20.5" style="2" customWidth="1"/>
    <col min="8965" max="8965" width="15.375" style="2" customWidth="1"/>
    <col min="8966" max="8966" width="16.125" style="2" customWidth="1"/>
    <col min="8967" max="8967" width="17.125" style="2" customWidth="1"/>
    <col min="8968" max="8968" width="15.25" style="2" customWidth="1"/>
    <col min="8969" max="8969" width="15.625" style="2" customWidth="1"/>
    <col min="8970" max="9216" width="7.625" style="2"/>
    <col min="9217" max="9217" width="31.5" style="2" customWidth="1"/>
    <col min="9218" max="9219" width="12.625" style="2" customWidth="1"/>
    <col min="9220" max="9220" width="20.5" style="2" customWidth="1"/>
    <col min="9221" max="9221" width="15.375" style="2" customWidth="1"/>
    <col min="9222" max="9222" width="16.125" style="2" customWidth="1"/>
    <col min="9223" max="9223" width="17.125" style="2" customWidth="1"/>
    <col min="9224" max="9224" width="15.25" style="2" customWidth="1"/>
    <col min="9225" max="9225" width="15.625" style="2" customWidth="1"/>
    <col min="9226" max="9472" width="7.625" style="2"/>
    <col min="9473" max="9473" width="31.5" style="2" customWidth="1"/>
    <col min="9474" max="9475" width="12.625" style="2" customWidth="1"/>
    <col min="9476" max="9476" width="20.5" style="2" customWidth="1"/>
    <col min="9477" max="9477" width="15.375" style="2" customWidth="1"/>
    <col min="9478" max="9478" width="16.125" style="2" customWidth="1"/>
    <col min="9479" max="9479" width="17.125" style="2" customWidth="1"/>
    <col min="9480" max="9480" width="15.25" style="2" customWidth="1"/>
    <col min="9481" max="9481" width="15.625" style="2" customWidth="1"/>
    <col min="9482" max="9728" width="7.625" style="2"/>
    <col min="9729" max="9729" width="31.5" style="2" customWidth="1"/>
    <col min="9730" max="9731" width="12.625" style="2" customWidth="1"/>
    <col min="9732" max="9732" width="20.5" style="2" customWidth="1"/>
    <col min="9733" max="9733" width="15.375" style="2" customWidth="1"/>
    <col min="9734" max="9734" width="16.125" style="2" customWidth="1"/>
    <col min="9735" max="9735" width="17.125" style="2" customWidth="1"/>
    <col min="9736" max="9736" width="15.25" style="2" customWidth="1"/>
    <col min="9737" max="9737" width="15.625" style="2" customWidth="1"/>
    <col min="9738" max="9984" width="7.625" style="2"/>
    <col min="9985" max="9985" width="31.5" style="2" customWidth="1"/>
    <col min="9986" max="9987" width="12.625" style="2" customWidth="1"/>
    <col min="9988" max="9988" width="20.5" style="2" customWidth="1"/>
    <col min="9989" max="9989" width="15.375" style="2" customWidth="1"/>
    <col min="9990" max="9990" width="16.125" style="2" customWidth="1"/>
    <col min="9991" max="9991" width="17.125" style="2" customWidth="1"/>
    <col min="9992" max="9992" width="15.25" style="2" customWidth="1"/>
    <col min="9993" max="9993" width="15.625" style="2" customWidth="1"/>
    <col min="9994" max="10240" width="7.625" style="2"/>
    <col min="10241" max="10241" width="31.5" style="2" customWidth="1"/>
    <col min="10242" max="10243" width="12.625" style="2" customWidth="1"/>
    <col min="10244" max="10244" width="20.5" style="2" customWidth="1"/>
    <col min="10245" max="10245" width="15.375" style="2" customWidth="1"/>
    <col min="10246" max="10246" width="16.125" style="2" customWidth="1"/>
    <col min="10247" max="10247" width="17.125" style="2" customWidth="1"/>
    <col min="10248" max="10248" width="15.25" style="2" customWidth="1"/>
    <col min="10249" max="10249" width="15.625" style="2" customWidth="1"/>
    <col min="10250" max="10496" width="7.625" style="2"/>
    <col min="10497" max="10497" width="31.5" style="2" customWidth="1"/>
    <col min="10498" max="10499" width="12.625" style="2" customWidth="1"/>
    <col min="10500" max="10500" width="20.5" style="2" customWidth="1"/>
    <col min="10501" max="10501" width="15.375" style="2" customWidth="1"/>
    <col min="10502" max="10502" width="16.125" style="2" customWidth="1"/>
    <col min="10503" max="10503" width="17.125" style="2" customWidth="1"/>
    <col min="10504" max="10504" width="15.25" style="2" customWidth="1"/>
    <col min="10505" max="10505" width="15.625" style="2" customWidth="1"/>
    <col min="10506" max="10752" width="7.625" style="2"/>
    <col min="10753" max="10753" width="31.5" style="2" customWidth="1"/>
    <col min="10754" max="10755" width="12.625" style="2" customWidth="1"/>
    <col min="10756" max="10756" width="20.5" style="2" customWidth="1"/>
    <col min="10757" max="10757" width="15.375" style="2" customWidth="1"/>
    <col min="10758" max="10758" width="16.125" style="2" customWidth="1"/>
    <col min="10759" max="10759" width="17.125" style="2" customWidth="1"/>
    <col min="10760" max="10760" width="15.25" style="2" customWidth="1"/>
    <col min="10761" max="10761" width="15.625" style="2" customWidth="1"/>
    <col min="10762" max="11008" width="7.625" style="2"/>
    <col min="11009" max="11009" width="31.5" style="2" customWidth="1"/>
    <col min="11010" max="11011" width="12.625" style="2" customWidth="1"/>
    <col min="11012" max="11012" width="20.5" style="2" customWidth="1"/>
    <col min="11013" max="11013" width="15.375" style="2" customWidth="1"/>
    <col min="11014" max="11014" width="16.125" style="2" customWidth="1"/>
    <col min="11015" max="11015" width="17.125" style="2" customWidth="1"/>
    <col min="11016" max="11016" width="15.25" style="2" customWidth="1"/>
    <col min="11017" max="11017" width="15.625" style="2" customWidth="1"/>
    <col min="11018" max="11264" width="7.625" style="2"/>
    <col min="11265" max="11265" width="31.5" style="2" customWidth="1"/>
    <col min="11266" max="11267" width="12.625" style="2" customWidth="1"/>
    <col min="11268" max="11268" width="20.5" style="2" customWidth="1"/>
    <col min="11269" max="11269" width="15.375" style="2" customWidth="1"/>
    <col min="11270" max="11270" width="16.125" style="2" customWidth="1"/>
    <col min="11271" max="11271" width="17.125" style="2" customWidth="1"/>
    <col min="11272" max="11272" width="15.25" style="2" customWidth="1"/>
    <col min="11273" max="11273" width="15.625" style="2" customWidth="1"/>
    <col min="11274" max="11520" width="7.625" style="2"/>
    <col min="11521" max="11521" width="31.5" style="2" customWidth="1"/>
    <col min="11522" max="11523" width="12.625" style="2" customWidth="1"/>
    <col min="11524" max="11524" width="20.5" style="2" customWidth="1"/>
    <col min="11525" max="11525" width="15.375" style="2" customWidth="1"/>
    <col min="11526" max="11526" width="16.125" style="2" customWidth="1"/>
    <col min="11527" max="11527" width="17.125" style="2" customWidth="1"/>
    <col min="11528" max="11528" width="15.25" style="2" customWidth="1"/>
    <col min="11529" max="11529" width="15.625" style="2" customWidth="1"/>
    <col min="11530" max="11776" width="7.625" style="2"/>
    <col min="11777" max="11777" width="31.5" style="2" customWidth="1"/>
    <col min="11778" max="11779" width="12.625" style="2" customWidth="1"/>
    <col min="11780" max="11780" width="20.5" style="2" customWidth="1"/>
    <col min="11781" max="11781" width="15.375" style="2" customWidth="1"/>
    <col min="11782" max="11782" width="16.125" style="2" customWidth="1"/>
    <col min="11783" max="11783" width="17.125" style="2" customWidth="1"/>
    <col min="11784" max="11784" width="15.25" style="2" customWidth="1"/>
    <col min="11785" max="11785" width="15.625" style="2" customWidth="1"/>
    <col min="11786" max="12032" width="7.625" style="2"/>
    <col min="12033" max="12033" width="31.5" style="2" customWidth="1"/>
    <col min="12034" max="12035" width="12.625" style="2" customWidth="1"/>
    <col min="12036" max="12036" width="20.5" style="2" customWidth="1"/>
    <col min="12037" max="12037" width="15.375" style="2" customWidth="1"/>
    <col min="12038" max="12038" width="16.125" style="2" customWidth="1"/>
    <col min="12039" max="12039" width="17.125" style="2" customWidth="1"/>
    <col min="12040" max="12040" width="15.25" style="2" customWidth="1"/>
    <col min="12041" max="12041" width="15.625" style="2" customWidth="1"/>
    <col min="12042" max="12288" width="7.625" style="2"/>
    <col min="12289" max="12289" width="31.5" style="2" customWidth="1"/>
    <col min="12290" max="12291" width="12.625" style="2" customWidth="1"/>
    <col min="12292" max="12292" width="20.5" style="2" customWidth="1"/>
    <col min="12293" max="12293" width="15.375" style="2" customWidth="1"/>
    <col min="12294" max="12294" width="16.125" style="2" customWidth="1"/>
    <col min="12295" max="12295" width="17.125" style="2" customWidth="1"/>
    <col min="12296" max="12296" width="15.25" style="2" customWidth="1"/>
    <col min="12297" max="12297" width="15.625" style="2" customWidth="1"/>
    <col min="12298" max="12544" width="7.625" style="2"/>
    <col min="12545" max="12545" width="31.5" style="2" customWidth="1"/>
    <col min="12546" max="12547" width="12.625" style="2" customWidth="1"/>
    <col min="12548" max="12548" width="20.5" style="2" customWidth="1"/>
    <col min="12549" max="12549" width="15.375" style="2" customWidth="1"/>
    <col min="12550" max="12550" width="16.125" style="2" customWidth="1"/>
    <col min="12551" max="12551" width="17.125" style="2" customWidth="1"/>
    <col min="12552" max="12552" width="15.25" style="2" customWidth="1"/>
    <col min="12553" max="12553" width="15.625" style="2" customWidth="1"/>
    <col min="12554" max="12800" width="7.625" style="2"/>
    <col min="12801" max="12801" width="31.5" style="2" customWidth="1"/>
    <col min="12802" max="12803" width="12.625" style="2" customWidth="1"/>
    <col min="12804" max="12804" width="20.5" style="2" customWidth="1"/>
    <col min="12805" max="12805" width="15.375" style="2" customWidth="1"/>
    <col min="12806" max="12806" width="16.125" style="2" customWidth="1"/>
    <col min="12807" max="12807" width="17.125" style="2" customWidth="1"/>
    <col min="12808" max="12808" width="15.25" style="2" customWidth="1"/>
    <col min="12809" max="12809" width="15.625" style="2" customWidth="1"/>
    <col min="12810" max="13056" width="7.625" style="2"/>
    <col min="13057" max="13057" width="31.5" style="2" customWidth="1"/>
    <col min="13058" max="13059" width="12.625" style="2" customWidth="1"/>
    <col min="13060" max="13060" width="20.5" style="2" customWidth="1"/>
    <col min="13061" max="13061" width="15.375" style="2" customWidth="1"/>
    <col min="13062" max="13062" width="16.125" style="2" customWidth="1"/>
    <col min="13063" max="13063" width="17.125" style="2" customWidth="1"/>
    <col min="13064" max="13064" width="15.25" style="2" customWidth="1"/>
    <col min="13065" max="13065" width="15.625" style="2" customWidth="1"/>
    <col min="13066" max="13312" width="7.625" style="2"/>
    <col min="13313" max="13313" width="31.5" style="2" customWidth="1"/>
    <col min="13314" max="13315" width="12.625" style="2" customWidth="1"/>
    <col min="13316" max="13316" width="20.5" style="2" customWidth="1"/>
    <col min="13317" max="13317" width="15.375" style="2" customWidth="1"/>
    <col min="13318" max="13318" width="16.125" style="2" customWidth="1"/>
    <col min="13319" max="13319" width="17.125" style="2" customWidth="1"/>
    <col min="13320" max="13320" width="15.25" style="2" customWidth="1"/>
    <col min="13321" max="13321" width="15.625" style="2" customWidth="1"/>
    <col min="13322" max="13568" width="7.625" style="2"/>
    <col min="13569" max="13569" width="31.5" style="2" customWidth="1"/>
    <col min="13570" max="13571" width="12.625" style="2" customWidth="1"/>
    <col min="13572" max="13572" width="20.5" style="2" customWidth="1"/>
    <col min="13573" max="13573" width="15.375" style="2" customWidth="1"/>
    <col min="13574" max="13574" width="16.125" style="2" customWidth="1"/>
    <col min="13575" max="13575" width="17.125" style="2" customWidth="1"/>
    <col min="13576" max="13576" width="15.25" style="2" customWidth="1"/>
    <col min="13577" max="13577" width="15.625" style="2" customWidth="1"/>
    <col min="13578" max="13824" width="7.625" style="2"/>
    <col min="13825" max="13825" width="31.5" style="2" customWidth="1"/>
    <col min="13826" max="13827" width="12.625" style="2" customWidth="1"/>
    <col min="13828" max="13828" width="20.5" style="2" customWidth="1"/>
    <col min="13829" max="13829" width="15.375" style="2" customWidth="1"/>
    <col min="13830" max="13830" width="16.125" style="2" customWidth="1"/>
    <col min="13831" max="13831" width="17.125" style="2" customWidth="1"/>
    <col min="13832" max="13832" width="15.25" style="2" customWidth="1"/>
    <col min="13833" max="13833" width="15.625" style="2" customWidth="1"/>
    <col min="13834" max="14080" width="7.625" style="2"/>
    <col min="14081" max="14081" width="31.5" style="2" customWidth="1"/>
    <col min="14082" max="14083" width="12.625" style="2" customWidth="1"/>
    <col min="14084" max="14084" width="20.5" style="2" customWidth="1"/>
    <col min="14085" max="14085" width="15.375" style="2" customWidth="1"/>
    <col min="14086" max="14086" width="16.125" style="2" customWidth="1"/>
    <col min="14087" max="14087" width="17.125" style="2" customWidth="1"/>
    <col min="14088" max="14088" width="15.25" style="2" customWidth="1"/>
    <col min="14089" max="14089" width="15.625" style="2" customWidth="1"/>
    <col min="14090" max="14336" width="7.625" style="2"/>
    <col min="14337" max="14337" width="31.5" style="2" customWidth="1"/>
    <col min="14338" max="14339" width="12.625" style="2" customWidth="1"/>
    <col min="14340" max="14340" width="20.5" style="2" customWidth="1"/>
    <col min="14341" max="14341" width="15.375" style="2" customWidth="1"/>
    <col min="14342" max="14342" width="16.125" style="2" customWidth="1"/>
    <col min="14343" max="14343" width="17.125" style="2" customWidth="1"/>
    <col min="14344" max="14344" width="15.25" style="2" customWidth="1"/>
    <col min="14345" max="14345" width="15.625" style="2" customWidth="1"/>
    <col min="14346" max="14592" width="7.625" style="2"/>
    <col min="14593" max="14593" width="31.5" style="2" customWidth="1"/>
    <col min="14594" max="14595" width="12.625" style="2" customWidth="1"/>
    <col min="14596" max="14596" width="20.5" style="2" customWidth="1"/>
    <col min="14597" max="14597" width="15.375" style="2" customWidth="1"/>
    <col min="14598" max="14598" width="16.125" style="2" customWidth="1"/>
    <col min="14599" max="14599" width="17.125" style="2" customWidth="1"/>
    <col min="14600" max="14600" width="15.25" style="2" customWidth="1"/>
    <col min="14601" max="14601" width="15.625" style="2" customWidth="1"/>
    <col min="14602" max="14848" width="7.625" style="2"/>
    <col min="14849" max="14849" width="31.5" style="2" customWidth="1"/>
    <col min="14850" max="14851" width="12.625" style="2" customWidth="1"/>
    <col min="14852" max="14852" width="20.5" style="2" customWidth="1"/>
    <col min="14853" max="14853" width="15.375" style="2" customWidth="1"/>
    <col min="14854" max="14854" width="16.125" style="2" customWidth="1"/>
    <col min="14855" max="14855" width="17.125" style="2" customWidth="1"/>
    <col min="14856" max="14856" width="15.25" style="2" customWidth="1"/>
    <col min="14857" max="14857" width="15.625" style="2" customWidth="1"/>
    <col min="14858" max="15104" width="7.625" style="2"/>
    <col min="15105" max="15105" width="31.5" style="2" customWidth="1"/>
    <col min="15106" max="15107" width="12.625" style="2" customWidth="1"/>
    <col min="15108" max="15108" width="20.5" style="2" customWidth="1"/>
    <col min="15109" max="15109" width="15.375" style="2" customWidth="1"/>
    <col min="15110" max="15110" width="16.125" style="2" customWidth="1"/>
    <col min="15111" max="15111" width="17.125" style="2" customWidth="1"/>
    <col min="15112" max="15112" width="15.25" style="2" customWidth="1"/>
    <col min="15113" max="15113" width="15.625" style="2" customWidth="1"/>
    <col min="15114" max="15360" width="7.625" style="2"/>
    <col min="15361" max="15361" width="31.5" style="2" customWidth="1"/>
    <col min="15362" max="15363" width="12.625" style="2" customWidth="1"/>
    <col min="15364" max="15364" width="20.5" style="2" customWidth="1"/>
    <col min="15365" max="15365" width="15.375" style="2" customWidth="1"/>
    <col min="15366" max="15366" width="16.125" style="2" customWidth="1"/>
    <col min="15367" max="15367" width="17.125" style="2" customWidth="1"/>
    <col min="15368" max="15368" width="15.25" style="2" customWidth="1"/>
    <col min="15369" max="15369" width="15.625" style="2" customWidth="1"/>
    <col min="15370" max="15616" width="7.625" style="2"/>
    <col min="15617" max="15617" width="31.5" style="2" customWidth="1"/>
    <col min="15618" max="15619" width="12.625" style="2" customWidth="1"/>
    <col min="15620" max="15620" width="20.5" style="2" customWidth="1"/>
    <col min="15621" max="15621" width="15.375" style="2" customWidth="1"/>
    <col min="15622" max="15622" width="16.125" style="2" customWidth="1"/>
    <col min="15623" max="15623" width="17.125" style="2" customWidth="1"/>
    <col min="15624" max="15624" width="15.25" style="2" customWidth="1"/>
    <col min="15625" max="15625" width="15.625" style="2" customWidth="1"/>
    <col min="15626" max="15872" width="7.625" style="2"/>
    <col min="15873" max="15873" width="31.5" style="2" customWidth="1"/>
    <col min="15874" max="15875" width="12.625" style="2" customWidth="1"/>
    <col min="15876" max="15876" width="20.5" style="2" customWidth="1"/>
    <col min="15877" max="15877" width="15.375" style="2" customWidth="1"/>
    <col min="15878" max="15878" width="16.125" style="2" customWidth="1"/>
    <col min="15879" max="15879" width="17.125" style="2" customWidth="1"/>
    <col min="15880" max="15880" width="15.25" style="2" customWidth="1"/>
    <col min="15881" max="15881" width="15.625" style="2" customWidth="1"/>
    <col min="15882" max="16128" width="7.625" style="2"/>
    <col min="16129" max="16129" width="31.5" style="2" customWidth="1"/>
    <col min="16130" max="16131" width="12.625" style="2" customWidth="1"/>
    <col min="16132" max="16132" width="20.5" style="2" customWidth="1"/>
    <col min="16133" max="16133" width="15.375" style="2" customWidth="1"/>
    <col min="16134" max="16134" width="16.125" style="2" customWidth="1"/>
    <col min="16135" max="16135" width="17.125" style="2" customWidth="1"/>
    <col min="16136" max="16136" width="15.25" style="2" customWidth="1"/>
    <col min="16137" max="16137" width="15.625" style="2" customWidth="1"/>
    <col min="16138" max="16384" width="7.625" style="2"/>
  </cols>
  <sheetData>
    <row r="1" spans="1:10" ht="17.100000000000001" customHeight="1" x14ac:dyDescent="0.25">
      <c r="A1" s="1"/>
      <c r="B1" s="1"/>
      <c r="C1" s="1"/>
      <c r="D1" s="1"/>
      <c r="E1" s="1"/>
      <c r="F1" s="1"/>
      <c r="G1" s="1"/>
      <c r="H1" s="1" t="s">
        <v>1</v>
      </c>
      <c r="I1" s="1"/>
      <c r="J1" s="66">
        <v>21</v>
      </c>
    </row>
    <row r="2" spans="1:10" ht="17.100000000000001" customHeight="1" x14ac:dyDescent="0.25">
      <c r="A2" s="1"/>
      <c r="B2" s="1"/>
      <c r="C2" s="1"/>
      <c r="D2" s="1"/>
      <c r="E2" s="1"/>
      <c r="F2" s="3"/>
      <c r="H2" s="3" t="s">
        <v>19</v>
      </c>
      <c r="I2" s="4"/>
      <c r="J2" s="66"/>
    </row>
    <row r="3" spans="1:10" ht="39" customHeight="1" x14ac:dyDescent="0.25">
      <c r="A3" s="1"/>
      <c r="B3" s="1"/>
      <c r="C3" s="1"/>
      <c r="D3" s="1"/>
      <c r="E3" s="1"/>
      <c r="F3" s="3"/>
      <c r="G3" s="3"/>
      <c r="H3" s="3"/>
      <c r="I3" s="4"/>
      <c r="J3" s="66"/>
    </row>
    <row r="4" spans="1:10" ht="17.100000000000001" customHeight="1" x14ac:dyDescent="0.25">
      <c r="A4" s="68" t="s">
        <v>20</v>
      </c>
      <c r="B4" s="68"/>
      <c r="C4" s="68"/>
      <c r="D4" s="68"/>
      <c r="E4" s="68"/>
      <c r="F4" s="68"/>
      <c r="G4" s="68"/>
      <c r="H4" s="68"/>
      <c r="I4" s="68"/>
      <c r="J4" s="66"/>
    </row>
    <row r="5" spans="1:10" ht="63.75" customHeight="1" x14ac:dyDescent="0.2">
      <c r="A5" s="69" t="s">
        <v>21</v>
      </c>
      <c r="B5" s="70" t="s">
        <v>22</v>
      </c>
      <c r="C5" s="70" t="s">
        <v>23</v>
      </c>
      <c r="D5" s="70" t="s">
        <v>24</v>
      </c>
      <c r="E5" s="70" t="s">
        <v>25</v>
      </c>
      <c r="F5" s="70" t="s">
        <v>26</v>
      </c>
      <c r="G5" s="70"/>
      <c r="H5" s="70" t="s">
        <v>27</v>
      </c>
      <c r="I5" s="70"/>
      <c r="J5" s="66"/>
    </row>
    <row r="6" spans="1:10" ht="70.5" customHeight="1" x14ac:dyDescent="0.2">
      <c r="A6" s="69"/>
      <c r="B6" s="70"/>
      <c r="C6" s="70"/>
      <c r="D6" s="70"/>
      <c r="E6" s="70"/>
      <c r="F6" s="70"/>
      <c r="G6" s="70"/>
      <c r="H6" s="70"/>
      <c r="I6" s="70"/>
      <c r="J6" s="66"/>
    </row>
    <row r="7" spans="1:10" ht="66.75" customHeight="1" x14ac:dyDescent="0.2">
      <c r="A7" s="69"/>
      <c r="B7" s="70"/>
      <c r="C7" s="70"/>
      <c r="D7" s="70"/>
      <c r="E7" s="70"/>
      <c r="F7" s="5" t="s">
        <v>28</v>
      </c>
      <c r="G7" s="5" t="s">
        <v>29</v>
      </c>
      <c r="H7" s="5" t="s">
        <v>28</v>
      </c>
      <c r="I7" s="5" t="s">
        <v>29</v>
      </c>
      <c r="J7" s="66"/>
    </row>
    <row r="8" spans="1:10" ht="50.25" customHeight="1" x14ac:dyDescent="0.25">
      <c r="A8" s="6" t="s">
        <v>30</v>
      </c>
      <c r="B8" s="7"/>
      <c r="C8" s="7"/>
      <c r="D8" s="7"/>
      <c r="E8" s="7"/>
      <c r="F8" s="7"/>
      <c r="G8" s="7"/>
      <c r="H8" s="7"/>
      <c r="I8" s="7"/>
      <c r="J8" s="66"/>
    </row>
    <row r="9" spans="1:10" ht="17.100000000000001" customHeight="1" x14ac:dyDescent="0.25">
      <c r="A9" s="8" t="s">
        <v>31</v>
      </c>
      <c r="B9" s="7"/>
      <c r="C9" s="7"/>
      <c r="D9" s="7"/>
      <c r="E9" s="7"/>
      <c r="F9" s="7"/>
      <c r="G9" s="7"/>
      <c r="H9" s="7"/>
      <c r="I9" s="7"/>
      <c r="J9" s="66"/>
    </row>
    <row r="10" spans="1:10" ht="17.100000000000001" customHeight="1" x14ac:dyDescent="0.25">
      <c r="A10" s="7" t="s">
        <v>32</v>
      </c>
      <c r="B10" s="9">
        <v>84140</v>
      </c>
      <c r="C10" s="9">
        <v>104120</v>
      </c>
      <c r="D10" s="9">
        <v>44449</v>
      </c>
      <c r="E10" s="10">
        <v>112102</v>
      </c>
      <c r="F10" s="9">
        <f t="shared" ref="F10:F12" si="0">E10-B10</f>
        <v>27962</v>
      </c>
      <c r="G10" s="9">
        <f t="shared" ref="G10:G13" si="1">E10/B10*100</f>
        <v>133.23270739244117</v>
      </c>
      <c r="H10" s="9">
        <f t="shared" ref="H10:H13" si="2">E10-C10</f>
        <v>7982</v>
      </c>
      <c r="I10" s="9">
        <f t="shared" ref="I10:I13" si="3">E10/C10*100</f>
        <v>107.66615443718786</v>
      </c>
      <c r="J10" s="66"/>
    </row>
    <row r="11" spans="1:10" ht="17.100000000000001" customHeight="1" x14ac:dyDescent="0.25">
      <c r="A11" s="7" t="s">
        <v>33</v>
      </c>
      <c r="B11" s="9">
        <v>64832</v>
      </c>
      <c r="C11" s="9">
        <v>90410</v>
      </c>
      <c r="D11" s="9">
        <v>35579</v>
      </c>
      <c r="E11" s="10">
        <v>104830</v>
      </c>
      <c r="F11" s="9">
        <f t="shared" si="0"/>
        <v>39998</v>
      </c>
      <c r="G11" s="9">
        <f t="shared" si="1"/>
        <v>161.69484205330701</v>
      </c>
      <c r="H11" s="9">
        <f t="shared" si="2"/>
        <v>14420</v>
      </c>
      <c r="I11" s="9">
        <f t="shared" si="3"/>
        <v>115.94956310142683</v>
      </c>
      <c r="J11" s="66"/>
    </row>
    <row r="12" spans="1:10" ht="17.100000000000001" customHeight="1" x14ac:dyDescent="0.25">
      <c r="A12" s="7" t="s">
        <v>34</v>
      </c>
      <c r="B12" s="9">
        <v>9262</v>
      </c>
      <c r="C12" s="9">
        <v>12696</v>
      </c>
      <c r="D12" s="9">
        <v>4189</v>
      </c>
      <c r="E12" s="11">
        <v>8700</v>
      </c>
      <c r="F12" s="9">
        <f t="shared" si="0"/>
        <v>-562</v>
      </c>
      <c r="G12" s="9">
        <f t="shared" si="1"/>
        <v>93.932196069963297</v>
      </c>
      <c r="H12" s="9">
        <f t="shared" si="2"/>
        <v>-3996</v>
      </c>
      <c r="I12" s="9">
        <f t="shared" si="3"/>
        <v>68.525519848771268</v>
      </c>
      <c r="J12" s="66"/>
    </row>
    <row r="13" spans="1:10" ht="17.100000000000001" customHeight="1" x14ac:dyDescent="0.25">
      <c r="A13" s="12" t="s">
        <v>14</v>
      </c>
      <c r="B13" s="13">
        <f>B10+B11+B12</f>
        <v>158234</v>
      </c>
      <c r="C13" s="13">
        <f>C10+C11+C12</f>
        <v>207226</v>
      </c>
      <c r="D13" s="13">
        <f>D10+D11+D12</f>
        <v>84217</v>
      </c>
      <c r="E13" s="14">
        <f>E10+E11+E12</f>
        <v>225632</v>
      </c>
      <c r="F13" s="13">
        <f>F10+F11+F12</f>
        <v>67398</v>
      </c>
      <c r="G13" s="13">
        <f t="shared" si="1"/>
        <v>142.59387994994754</v>
      </c>
      <c r="H13" s="13">
        <f t="shared" si="2"/>
        <v>18406</v>
      </c>
      <c r="I13" s="13">
        <f t="shared" si="3"/>
        <v>108.88209008522097</v>
      </c>
      <c r="J13" s="66"/>
    </row>
    <row r="14" spans="1:10" ht="17.100000000000001" customHeight="1" x14ac:dyDescent="0.2">
      <c r="J14" s="67"/>
    </row>
    <row r="15" spans="1:10" ht="17.100000000000001" customHeight="1" x14ac:dyDescent="0.2">
      <c r="J15" s="67"/>
    </row>
    <row r="16" spans="1:10" ht="17.100000000000001" customHeight="1" x14ac:dyDescent="0.2">
      <c r="J16" s="67"/>
    </row>
    <row r="17" spans="10:10" ht="17.100000000000001" customHeight="1" x14ac:dyDescent="0.2">
      <c r="J17" s="67"/>
    </row>
    <row r="18" spans="10:10" ht="17.100000000000001" customHeight="1" x14ac:dyDescent="0.2">
      <c r="J18" s="67"/>
    </row>
    <row r="19" spans="10:10" ht="17.100000000000001" customHeight="1" x14ac:dyDescent="0.2">
      <c r="J19" s="67"/>
    </row>
    <row r="20" spans="10:10" ht="17.100000000000001" customHeight="1" x14ac:dyDescent="0.2">
      <c r="J20" s="67"/>
    </row>
    <row r="21" spans="10:10" ht="17.100000000000001" customHeight="1" x14ac:dyDescent="0.2">
      <c r="J21" s="67"/>
    </row>
    <row r="22" spans="10:10" ht="17.100000000000001" customHeight="1" x14ac:dyDescent="0.2">
      <c r="J22" s="67"/>
    </row>
    <row r="23" spans="10:10" ht="17.100000000000001" customHeight="1" x14ac:dyDescent="0.2">
      <c r="J23" s="67"/>
    </row>
  </sheetData>
  <sheetProtection selectLockedCells="1" selectUnlockedCells="1"/>
  <mergeCells count="9">
    <mergeCell ref="J1:J23"/>
    <mergeCell ref="A4:I4"/>
    <mergeCell ref="A5:A7"/>
    <mergeCell ref="B5:B7"/>
    <mergeCell ref="C5:C7"/>
    <mergeCell ref="D5:D7"/>
    <mergeCell ref="E5:E7"/>
    <mergeCell ref="F5:G6"/>
    <mergeCell ref="H5:I6"/>
  </mergeCells>
  <pageMargins left="0.78749999999999998" right="0.60069444444444442" top="1" bottom="1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A10" zoomScale="91" zoomScaleSheetLayoutView="91" workbookViewId="0">
      <selection activeCell="D23" sqref="D23"/>
    </sheetView>
  </sheetViews>
  <sheetFormatPr defaultColWidth="7.625" defaultRowHeight="17.100000000000001" customHeight="1" x14ac:dyDescent="0.25"/>
  <cols>
    <col min="1" max="1" width="42.125" style="1" customWidth="1"/>
    <col min="2" max="2" width="11.875" style="1" customWidth="1"/>
    <col min="3" max="3" width="12.875" style="1" customWidth="1"/>
    <col min="4" max="4" width="14.125" style="1" customWidth="1"/>
    <col min="5" max="5" width="12.625" style="1" customWidth="1"/>
    <col min="6" max="6" width="15.25" style="1" customWidth="1"/>
    <col min="7" max="7" width="13.75" style="1" customWidth="1"/>
    <col min="8" max="8" width="16.125" style="1" customWidth="1"/>
    <col min="9" max="9" width="12.75" style="1" customWidth="1"/>
    <col min="10" max="10" width="16.125" style="1" customWidth="1"/>
    <col min="11" max="256" width="7.625" style="2"/>
    <col min="257" max="257" width="42.125" style="2" customWidth="1"/>
    <col min="258" max="258" width="11.875" style="2" customWidth="1"/>
    <col min="259" max="259" width="12.875" style="2" customWidth="1"/>
    <col min="260" max="260" width="14.125" style="2" customWidth="1"/>
    <col min="261" max="261" width="12.625" style="2" customWidth="1"/>
    <col min="262" max="262" width="15.25" style="2" customWidth="1"/>
    <col min="263" max="263" width="13.75" style="2" customWidth="1"/>
    <col min="264" max="264" width="16.125" style="2" customWidth="1"/>
    <col min="265" max="265" width="12.75" style="2" customWidth="1"/>
    <col min="266" max="266" width="16.125" style="2" customWidth="1"/>
    <col min="267" max="512" width="7.625" style="2"/>
    <col min="513" max="513" width="42.125" style="2" customWidth="1"/>
    <col min="514" max="514" width="11.875" style="2" customWidth="1"/>
    <col min="515" max="515" width="12.875" style="2" customWidth="1"/>
    <col min="516" max="516" width="14.125" style="2" customWidth="1"/>
    <col min="517" max="517" width="12.625" style="2" customWidth="1"/>
    <col min="518" max="518" width="15.25" style="2" customWidth="1"/>
    <col min="519" max="519" width="13.75" style="2" customWidth="1"/>
    <col min="520" max="520" width="16.125" style="2" customWidth="1"/>
    <col min="521" max="521" width="12.75" style="2" customWidth="1"/>
    <col min="522" max="522" width="16.125" style="2" customWidth="1"/>
    <col min="523" max="768" width="7.625" style="2"/>
    <col min="769" max="769" width="42.125" style="2" customWidth="1"/>
    <col min="770" max="770" width="11.875" style="2" customWidth="1"/>
    <col min="771" max="771" width="12.875" style="2" customWidth="1"/>
    <col min="772" max="772" width="14.125" style="2" customWidth="1"/>
    <col min="773" max="773" width="12.625" style="2" customWidth="1"/>
    <col min="774" max="774" width="15.25" style="2" customWidth="1"/>
    <col min="775" max="775" width="13.75" style="2" customWidth="1"/>
    <col min="776" max="776" width="16.125" style="2" customWidth="1"/>
    <col min="777" max="777" width="12.75" style="2" customWidth="1"/>
    <col min="778" max="778" width="16.125" style="2" customWidth="1"/>
    <col min="779" max="1024" width="7.625" style="2"/>
    <col min="1025" max="1025" width="42.125" style="2" customWidth="1"/>
    <col min="1026" max="1026" width="11.875" style="2" customWidth="1"/>
    <col min="1027" max="1027" width="12.875" style="2" customWidth="1"/>
    <col min="1028" max="1028" width="14.125" style="2" customWidth="1"/>
    <col min="1029" max="1029" width="12.625" style="2" customWidth="1"/>
    <col min="1030" max="1030" width="15.25" style="2" customWidth="1"/>
    <col min="1031" max="1031" width="13.75" style="2" customWidth="1"/>
    <col min="1032" max="1032" width="16.125" style="2" customWidth="1"/>
    <col min="1033" max="1033" width="12.75" style="2" customWidth="1"/>
    <col min="1034" max="1034" width="16.125" style="2" customWidth="1"/>
    <col min="1035" max="1280" width="7.625" style="2"/>
    <col min="1281" max="1281" width="42.125" style="2" customWidth="1"/>
    <col min="1282" max="1282" width="11.875" style="2" customWidth="1"/>
    <col min="1283" max="1283" width="12.875" style="2" customWidth="1"/>
    <col min="1284" max="1284" width="14.125" style="2" customWidth="1"/>
    <col min="1285" max="1285" width="12.625" style="2" customWidth="1"/>
    <col min="1286" max="1286" width="15.25" style="2" customWidth="1"/>
    <col min="1287" max="1287" width="13.75" style="2" customWidth="1"/>
    <col min="1288" max="1288" width="16.125" style="2" customWidth="1"/>
    <col min="1289" max="1289" width="12.75" style="2" customWidth="1"/>
    <col min="1290" max="1290" width="16.125" style="2" customWidth="1"/>
    <col min="1291" max="1536" width="7.625" style="2"/>
    <col min="1537" max="1537" width="42.125" style="2" customWidth="1"/>
    <col min="1538" max="1538" width="11.875" style="2" customWidth="1"/>
    <col min="1539" max="1539" width="12.875" style="2" customWidth="1"/>
    <col min="1540" max="1540" width="14.125" style="2" customWidth="1"/>
    <col min="1541" max="1541" width="12.625" style="2" customWidth="1"/>
    <col min="1542" max="1542" width="15.25" style="2" customWidth="1"/>
    <col min="1543" max="1543" width="13.75" style="2" customWidth="1"/>
    <col min="1544" max="1544" width="16.125" style="2" customWidth="1"/>
    <col min="1545" max="1545" width="12.75" style="2" customWidth="1"/>
    <col min="1546" max="1546" width="16.125" style="2" customWidth="1"/>
    <col min="1547" max="1792" width="7.625" style="2"/>
    <col min="1793" max="1793" width="42.125" style="2" customWidth="1"/>
    <col min="1794" max="1794" width="11.875" style="2" customWidth="1"/>
    <col min="1795" max="1795" width="12.875" style="2" customWidth="1"/>
    <col min="1796" max="1796" width="14.125" style="2" customWidth="1"/>
    <col min="1797" max="1797" width="12.625" style="2" customWidth="1"/>
    <col min="1798" max="1798" width="15.25" style="2" customWidth="1"/>
    <col min="1799" max="1799" width="13.75" style="2" customWidth="1"/>
    <col min="1800" max="1800" width="16.125" style="2" customWidth="1"/>
    <col min="1801" max="1801" width="12.75" style="2" customWidth="1"/>
    <col min="1802" max="1802" width="16.125" style="2" customWidth="1"/>
    <col min="1803" max="2048" width="7.625" style="2"/>
    <col min="2049" max="2049" width="42.125" style="2" customWidth="1"/>
    <col min="2050" max="2050" width="11.875" style="2" customWidth="1"/>
    <col min="2051" max="2051" width="12.875" style="2" customWidth="1"/>
    <col min="2052" max="2052" width="14.125" style="2" customWidth="1"/>
    <col min="2053" max="2053" width="12.625" style="2" customWidth="1"/>
    <col min="2054" max="2054" width="15.25" style="2" customWidth="1"/>
    <col min="2055" max="2055" width="13.75" style="2" customWidth="1"/>
    <col min="2056" max="2056" width="16.125" style="2" customWidth="1"/>
    <col min="2057" max="2057" width="12.75" style="2" customWidth="1"/>
    <col min="2058" max="2058" width="16.125" style="2" customWidth="1"/>
    <col min="2059" max="2304" width="7.625" style="2"/>
    <col min="2305" max="2305" width="42.125" style="2" customWidth="1"/>
    <col min="2306" max="2306" width="11.875" style="2" customWidth="1"/>
    <col min="2307" max="2307" width="12.875" style="2" customWidth="1"/>
    <col min="2308" max="2308" width="14.125" style="2" customWidth="1"/>
    <col min="2309" max="2309" width="12.625" style="2" customWidth="1"/>
    <col min="2310" max="2310" width="15.25" style="2" customWidth="1"/>
    <col min="2311" max="2311" width="13.75" style="2" customWidth="1"/>
    <col min="2312" max="2312" width="16.125" style="2" customWidth="1"/>
    <col min="2313" max="2313" width="12.75" style="2" customWidth="1"/>
    <col min="2314" max="2314" width="16.125" style="2" customWidth="1"/>
    <col min="2315" max="2560" width="7.625" style="2"/>
    <col min="2561" max="2561" width="42.125" style="2" customWidth="1"/>
    <col min="2562" max="2562" width="11.875" style="2" customWidth="1"/>
    <col min="2563" max="2563" width="12.875" style="2" customWidth="1"/>
    <col min="2564" max="2564" width="14.125" style="2" customWidth="1"/>
    <col min="2565" max="2565" width="12.625" style="2" customWidth="1"/>
    <col min="2566" max="2566" width="15.25" style="2" customWidth="1"/>
    <col min="2567" max="2567" width="13.75" style="2" customWidth="1"/>
    <col min="2568" max="2568" width="16.125" style="2" customWidth="1"/>
    <col min="2569" max="2569" width="12.75" style="2" customWidth="1"/>
    <col min="2570" max="2570" width="16.125" style="2" customWidth="1"/>
    <col min="2571" max="2816" width="7.625" style="2"/>
    <col min="2817" max="2817" width="42.125" style="2" customWidth="1"/>
    <col min="2818" max="2818" width="11.875" style="2" customWidth="1"/>
    <col min="2819" max="2819" width="12.875" style="2" customWidth="1"/>
    <col min="2820" max="2820" width="14.125" style="2" customWidth="1"/>
    <col min="2821" max="2821" width="12.625" style="2" customWidth="1"/>
    <col min="2822" max="2822" width="15.25" style="2" customWidth="1"/>
    <col min="2823" max="2823" width="13.75" style="2" customWidth="1"/>
    <col min="2824" max="2824" width="16.125" style="2" customWidth="1"/>
    <col min="2825" max="2825" width="12.75" style="2" customWidth="1"/>
    <col min="2826" max="2826" width="16.125" style="2" customWidth="1"/>
    <col min="2827" max="3072" width="7.625" style="2"/>
    <col min="3073" max="3073" width="42.125" style="2" customWidth="1"/>
    <col min="3074" max="3074" width="11.875" style="2" customWidth="1"/>
    <col min="3075" max="3075" width="12.875" style="2" customWidth="1"/>
    <col min="3076" max="3076" width="14.125" style="2" customWidth="1"/>
    <col min="3077" max="3077" width="12.625" style="2" customWidth="1"/>
    <col min="3078" max="3078" width="15.25" style="2" customWidth="1"/>
    <col min="3079" max="3079" width="13.75" style="2" customWidth="1"/>
    <col min="3080" max="3080" width="16.125" style="2" customWidth="1"/>
    <col min="3081" max="3081" width="12.75" style="2" customWidth="1"/>
    <col min="3082" max="3082" width="16.125" style="2" customWidth="1"/>
    <col min="3083" max="3328" width="7.625" style="2"/>
    <col min="3329" max="3329" width="42.125" style="2" customWidth="1"/>
    <col min="3330" max="3330" width="11.875" style="2" customWidth="1"/>
    <col min="3331" max="3331" width="12.875" style="2" customWidth="1"/>
    <col min="3332" max="3332" width="14.125" style="2" customWidth="1"/>
    <col min="3333" max="3333" width="12.625" style="2" customWidth="1"/>
    <col min="3334" max="3334" width="15.25" style="2" customWidth="1"/>
    <col min="3335" max="3335" width="13.75" style="2" customWidth="1"/>
    <col min="3336" max="3336" width="16.125" style="2" customWidth="1"/>
    <col min="3337" max="3337" width="12.75" style="2" customWidth="1"/>
    <col min="3338" max="3338" width="16.125" style="2" customWidth="1"/>
    <col min="3339" max="3584" width="7.625" style="2"/>
    <col min="3585" max="3585" width="42.125" style="2" customWidth="1"/>
    <col min="3586" max="3586" width="11.875" style="2" customWidth="1"/>
    <col min="3587" max="3587" width="12.875" style="2" customWidth="1"/>
    <col min="3588" max="3588" width="14.125" style="2" customWidth="1"/>
    <col min="3589" max="3589" width="12.625" style="2" customWidth="1"/>
    <col min="3590" max="3590" width="15.25" style="2" customWidth="1"/>
    <col min="3591" max="3591" width="13.75" style="2" customWidth="1"/>
    <col min="3592" max="3592" width="16.125" style="2" customWidth="1"/>
    <col min="3593" max="3593" width="12.75" style="2" customWidth="1"/>
    <col min="3594" max="3594" width="16.125" style="2" customWidth="1"/>
    <col min="3595" max="3840" width="7.625" style="2"/>
    <col min="3841" max="3841" width="42.125" style="2" customWidth="1"/>
    <col min="3842" max="3842" width="11.875" style="2" customWidth="1"/>
    <col min="3843" max="3843" width="12.875" style="2" customWidth="1"/>
    <col min="3844" max="3844" width="14.125" style="2" customWidth="1"/>
    <col min="3845" max="3845" width="12.625" style="2" customWidth="1"/>
    <col min="3846" max="3846" width="15.25" style="2" customWidth="1"/>
    <col min="3847" max="3847" width="13.75" style="2" customWidth="1"/>
    <col min="3848" max="3848" width="16.125" style="2" customWidth="1"/>
    <col min="3849" max="3849" width="12.75" style="2" customWidth="1"/>
    <col min="3850" max="3850" width="16.125" style="2" customWidth="1"/>
    <col min="3851" max="4096" width="7.625" style="2"/>
    <col min="4097" max="4097" width="42.125" style="2" customWidth="1"/>
    <col min="4098" max="4098" width="11.875" style="2" customWidth="1"/>
    <col min="4099" max="4099" width="12.875" style="2" customWidth="1"/>
    <col min="4100" max="4100" width="14.125" style="2" customWidth="1"/>
    <col min="4101" max="4101" width="12.625" style="2" customWidth="1"/>
    <col min="4102" max="4102" width="15.25" style="2" customWidth="1"/>
    <col min="4103" max="4103" width="13.75" style="2" customWidth="1"/>
    <col min="4104" max="4104" width="16.125" style="2" customWidth="1"/>
    <col min="4105" max="4105" width="12.75" style="2" customWidth="1"/>
    <col min="4106" max="4106" width="16.125" style="2" customWidth="1"/>
    <col min="4107" max="4352" width="7.625" style="2"/>
    <col min="4353" max="4353" width="42.125" style="2" customWidth="1"/>
    <col min="4354" max="4354" width="11.875" style="2" customWidth="1"/>
    <col min="4355" max="4355" width="12.875" style="2" customWidth="1"/>
    <col min="4356" max="4356" width="14.125" style="2" customWidth="1"/>
    <col min="4357" max="4357" width="12.625" style="2" customWidth="1"/>
    <col min="4358" max="4358" width="15.25" style="2" customWidth="1"/>
    <col min="4359" max="4359" width="13.75" style="2" customWidth="1"/>
    <col min="4360" max="4360" width="16.125" style="2" customWidth="1"/>
    <col min="4361" max="4361" width="12.75" style="2" customWidth="1"/>
    <col min="4362" max="4362" width="16.125" style="2" customWidth="1"/>
    <col min="4363" max="4608" width="7.625" style="2"/>
    <col min="4609" max="4609" width="42.125" style="2" customWidth="1"/>
    <col min="4610" max="4610" width="11.875" style="2" customWidth="1"/>
    <col min="4611" max="4611" width="12.875" style="2" customWidth="1"/>
    <col min="4612" max="4612" width="14.125" style="2" customWidth="1"/>
    <col min="4613" max="4613" width="12.625" style="2" customWidth="1"/>
    <col min="4614" max="4614" width="15.25" style="2" customWidth="1"/>
    <col min="4615" max="4615" width="13.75" style="2" customWidth="1"/>
    <col min="4616" max="4616" width="16.125" style="2" customWidth="1"/>
    <col min="4617" max="4617" width="12.75" style="2" customWidth="1"/>
    <col min="4618" max="4618" width="16.125" style="2" customWidth="1"/>
    <col min="4619" max="4864" width="7.625" style="2"/>
    <col min="4865" max="4865" width="42.125" style="2" customWidth="1"/>
    <col min="4866" max="4866" width="11.875" style="2" customWidth="1"/>
    <col min="4867" max="4867" width="12.875" style="2" customWidth="1"/>
    <col min="4868" max="4868" width="14.125" style="2" customWidth="1"/>
    <col min="4869" max="4869" width="12.625" style="2" customWidth="1"/>
    <col min="4870" max="4870" width="15.25" style="2" customWidth="1"/>
    <col min="4871" max="4871" width="13.75" style="2" customWidth="1"/>
    <col min="4872" max="4872" width="16.125" style="2" customWidth="1"/>
    <col min="4873" max="4873" width="12.75" style="2" customWidth="1"/>
    <col min="4874" max="4874" width="16.125" style="2" customWidth="1"/>
    <col min="4875" max="5120" width="7.625" style="2"/>
    <col min="5121" max="5121" width="42.125" style="2" customWidth="1"/>
    <col min="5122" max="5122" width="11.875" style="2" customWidth="1"/>
    <col min="5123" max="5123" width="12.875" style="2" customWidth="1"/>
    <col min="5124" max="5124" width="14.125" style="2" customWidth="1"/>
    <col min="5125" max="5125" width="12.625" style="2" customWidth="1"/>
    <col min="5126" max="5126" width="15.25" style="2" customWidth="1"/>
    <col min="5127" max="5127" width="13.75" style="2" customWidth="1"/>
    <col min="5128" max="5128" width="16.125" style="2" customWidth="1"/>
    <col min="5129" max="5129" width="12.75" style="2" customWidth="1"/>
    <col min="5130" max="5130" width="16.125" style="2" customWidth="1"/>
    <col min="5131" max="5376" width="7.625" style="2"/>
    <col min="5377" max="5377" width="42.125" style="2" customWidth="1"/>
    <col min="5378" max="5378" width="11.875" style="2" customWidth="1"/>
    <col min="5379" max="5379" width="12.875" style="2" customWidth="1"/>
    <col min="5380" max="5380" width="14.125" style="2" customWidth="1"/>
    <col min="5381" max="5381" width="12.625" style="2" customWidth="1"/>
    <col min="5382" max="5382" width="15.25" style="2" customWidth="1"/>
    <col min="5383" max="5383" width="13.75" style="2" customWidth="1"/>
    <col min="5384" max="5384" width="16.125" style="2" customWidth="1"/>
    <col min="5385" max="5385" width="12.75" style="2" customWidth="1"/>
    <col min="5386" max="5386" width="16.125" style="2" customWidth="1"/>
    <col min="5387" max="5632" width="7.625" style="2"/>
    <col min="5633" max="5633" width="42.125" style="2" customWidth="1"/>
    <col min="5634" max="5634" width="11.875" style="2" customWidth="1"/>
    <col min="5635" max="5635" width="12.875" style="2" customWidth="1"/>
    <col min="5636" max="5636" width="14.125" style="2" customWidth="1"/>
    <col min="5637" max="5637" width="12.625" style="2" customWidth="1"/>
    <col min="5638" max="5638" width="15.25" style="2" customWidth="1"/>
    <col min="5639" max="5639" width="13.75" style="2" customWidth="1"/>
    <col min="5640" max="5640" width="16.125" style="2" customWidth="1"/>
    <col min="5641" max="5641" width="12.75" style="2" customWidth="1"/>
    <col min="5642" max="5642" width="16.125" style="2" customWidth="1"/>
    <col min="5643" max="5888" width="7.625" style="2"/>
    <col min="5889" max="5889" width="42.125" style="2" customWidth="1"/>
    <col min="5890" max="5890" width="11.875" style="2" customWidth="1"/>
    <col min="5891" max="5891" width="12.875" style="2" customWidth="1"/>
    <col min="5892" max="5892" width="14.125" style="2" customWidth="1"/>
    <col min="5893" max="5893" width="12.625" style="2" customWidth="1"/>
    <col min="5894" max="5894" width="15.25" style="2" customWidth="1"/>
    <col min="5895" max="5895" width="13.75" style="2" customWidth="1"/>
    <col min="5896" max="5896" width="16.125" style="2" customWidth="1"/>
    <col min="5897" max="5897" width="12.75" style="2" customWidth="1"/>
    <col min="5898" max="5898" width="16.125" style="2" customWidth="1"/>
    <col min="5899" max="6144" width="7.625" style="2"/>
    <col min="6145" max="6145" width="42.125" style="2" customWidth="1"/>
    <col min="6146" max="6146" width="11.875" style="2" customWidth="1"/>
    <col min="6147" max="6147" width="12.875" style="2" customWidth="1"/>
    <col min="6148" max="6148" width="14.125" style="2" customWidth="1"/>
    <col min="6149" max="6149" width="12.625" style="2" customWidth="1"/>
    <col min="6150" max="6150" width="15.25" style="2" customWidth="1"/>
    <col min="6151" max="6151" width="13.75" style="2" customWidth="1"/>
    <col min="6152" max="6152" width="16.125" style="2" customWidth="1"/>
    <col min="6153" max="6153" width="12.75" style="2" customWidth="1"/>
    <col min="6154" max="6154" width="16.125" style="2" customWidth="1"/>
    <col min="6155" max="6400" width="7.625" style="2"/>
    <col min="6401" max="6401" width="42.125" style="2" customWidth="1"/>
    <col min="6402" max="6402" width="11.875" style="2" customWidth="1"/>
    <col min="6403" max="6403" width="12.875" style="2" customWidth="1"/>
    <col min="6404" max="6404" width="14.125" style="2" customWidth="1"/>
    <col min="6405" max="6405" width="12.625" style="2" customWidth="1"/>
    <col min="6406" max="6406" width="15.25" style="2" customWidth="1"/>
    <col min="6407" max="6407" width="13.75" style="2" customWidth="1"/>
    <col min="6408" max="6408" width="16.125" style="2" customWidth="1"/>
    <col min="6409" max="6409" width="12.75" style="2" customWidth="1"/>
    <col min="6410" max="6410" width="16.125" style="2" customWidth="1"/>
    <col min="6411" max="6656" width="7.625" style="2"/>
    <col min="6657" max="6657" width="42.125" style="2" customWidth="1"/>
    <col min="6658" max="6658" width="11.875" style="2" customWidth="1"/>
    <col min="6659" max="6659" width="12.875" style="2" customWidth="1"/>
    <col min="6660" max="6660" width="14.125" style="2" customWidth="1"/>
    <col min="6661" max="6661" width="12.625" style="2" customWidth="1"/>
    <col min="6662" max="6662" width="15.25" style="2" customWidth="1"/>
    <col min="6663" max="6663" width="13.75" style="2" customWidth="1"/>
    <col min="6664" max="6664" width="16.125" style="2" customWidth="1"/>
    <col min="6665" max="6665" width="12.75" style="2" customWidth="1"/>
    <col min="6666" max="6666" width="16.125" style="2" customWidth="1"/>
    <col min="6667" max="6912" width="7.625" style="2"/>
    <col min="6913" max="6913" width="42.125" style="2" customWidth="1"/>
    <col min="6914" max="6914" width="11.875" style="2" customWidth="1"/>
    <col min="6915" max="6915" width="12.875" style="2" customWidth="1"/>
    <col min="6916" max="6916" width="14.125" style="2" customWidth="1"/>
    <col min="6917" max="6917" width="12.625" style="2" customWidth="1"/>
    <col min="6918" max="6918" width="15.25" style="2" customWidth="1"/>
    <col min="6919" max="6919" width="13.75" style="2" customWidth="1"/>
    <col min="6920" max="6920" width="16.125" style="2" customWidth="1"/>
    <col min="6921" max="6921" width="12.75" style="2" customWidth="1"/>
    <col min="6922" max="6922" width="16.125" style="2" customWidth="1"/>
    <col min="6923" max="7168" width="7.625" style="2"/>
    <col min="7169" max="7169" width="42.125" style="2" customWidth="1"/>
    <col min="7170" max="7170" width="11.875" style="2" customWidth="1"/>
    <col min="7171" max="7171" width="12.875" style="2" customWidth="1"/>
    <col min="7172" max="7172" width="14.125" style="2" customWidth="1"/>
    <col min="7173" max="7173" width="12.625" style="2" customWidth="1"/>
    <col min="7174" max="7174" width="15.25" style="2" customWidth="1"/>
    <col min="7175" max="7175" width="13.75" style="2" customWidth="1"/>
    <col min="7176" max="7176" width="16.125" style="2" customWidth="1"/>
    <col min="7177" max="7177" width="12.75" style="2" customWidth="1"/>
    <col min="7178" max="7178" width="16.125" style="2" customWidth="1"/>
    <col min="7179" max="7424" width="7.625" style="2"/>
    <col min="7425" max="7425" width="42.125" style="2" customWidth="1"/>
    <col min="7426" max="7426" width="11.875" style="2" customWidth="1"/>
    <col min="7427" max="7427" width="12.875" style="2" customWidth="1"/>
    <col min="7428" max="7428" width="14.125" style="2" customWidth="1"/>
    <col min="7429" max="7429" width="12.625" style="2" customWidth="1"/>
    <col min="7430" max="7430" width="15.25" style="2" customWidth="1"/>
    <col min="7431" max="7431" width="13.75" style="2" customWidth="1"/>
    <col min="7432" max="7432" width="16.125" style="2" customWidth="1"/>
    <col min="7433" max="7433" width="12.75" style="2" customWidth="1"/>
    <col min="7434" max="7434" width="16.125" style="2" customWidth="1"/>
    <col min="7435" max="7680" width="7.625" style="2"/>
    <col min="7681" max="7681" width="42.125" style="2" customWidth="1"/>
    <col min="7682" max="7682" width="11.875" style="2" customWidth="1"/>
    <col min="7683" max="7683" width="12.875" style="2" customWidth="1"/>
    <col min="7684" max="7684" width="14.125" style="2" customWidth="1"/>
    <col min="7685" max="7685" width="12.625" style="2" customWidth="1"/>
    <col min="7686" max="7686" width="15.25" style="2" customWidth="1"/>
    <col min="7687" max="7687" width="13.75" style="2" customWidth="1"/>
    <col min="7688" max="7688" width="16.125" style="2" customWidth="1"/>
    <col min="7689" max="7689" width="12.75" style="2" customWidth="1"/>
    <col min="7690" max="7690" width="16.125" style="2" customWidth="1"/>
    <col min="7691" max="7936" width="7.625" style="2"/>
    <col min="7937" max="7937" width="42.125" style="2" customWidth="1"/>
    <col min="7938" max="7938" width="11.875" style="2" customWidth="1"/>
    <col min="7939" max="7939" width="12.875" style="2" customWidth="1"/>
    <col min="7940" max="7940" width="14.125" style="2" customWidth="1"/>
    <col min="7941" max="7941" width="12.625" style="2" customWidth="1"/>
    <col min="7942" max="7942" width="15.25" style="2" customWidth="1"/>
    <col min="7943" max="7943" width="13.75" style="2" customWidth="1"/>
    <col min="7944" max="7944" width="16.125" style="2" customWidth="1"/>
    <col min="7945" max="7945" width="12.75" style="2" customWidth="1"/>
    <col min="7946" max="7946" width="16.125" style="2" customWidth="1"/>
    <col min="7947" max="8192" width="7.625" style="2"/>
    <col min="8193" max="8193" width="42.125" style="2" customWidth="1"/>
    <col min="8194" max="8194" width="11.875" style="2" customWidth="1"/>
    <col min="8195" max="8195" width="12.875" style="2" customWidth="1"/>
    <col min="8196" max="8196" width="14.125" style="2" customWidth="1"/>
    <col min="8197" max="8197" width="12.625" style="2" customWidth="1"/>
    <col min="8198" max="8198" width="15.25" style="2" customWidth="1"/>
    <col min="8199" max="8199" width="13.75" style="2" customWidth="1"/>
    <col min="8200" max="8200" width="16.125" style="2" customWidth="1"/>
    <col min="8201" max="8201" width="12.75" style="2" customWidth="1"/>
    <col min="8202" max="8202" width="16.125" style="2" customWidth="1"/>
    <col min="8203" max="8448" width="7.625" style="2"/>
    <col min="8449" max="8449" width="42.125" style="2" customWidth="1"/>
    <col min="8450" max="8450" width="11.875" style="2" customWidth="1"/>
    <col min="8451" max="8451" width="12.875" style="2" customWidth="1"/>
    <col min="8452" max="8452" width="14.125" style="2" customWidth="1"/>
    <col min="8453" max="8453" width="12.625" style="2" customWidth="1"/>
    <col min="8454" max="8454" width="15.25" style="2" customWidth="1"/>
    <col min="8455" max="8455" width="13.75" style="2" customWidth="1"/>
    <col min="8456" max="8456" width="16.125" style="2" customWidth="1"/>
    <col min="8457" max="8457" width="12.75" style="2" customWidth="1"/>
    <col min="8458" max="8458" width="16.125" style="2" customWidth="1"/>
    <col min="8459" max="8704" width="7.625" style="2"/>
    <col min="8705" max="8705" width="42.125" style="2" customWidth="1"/>
    <col min="8706" max="8706" width="11.875" style="2" customWidth="1"/>
    <col min="8707" max="8707" width="12.875" style="2" customWidth="1"/>
    <col min="8708" max="8708" width="14.125" style="2" customWidth="1"/>
    <col min="8709" max="8709" width="12.625" style="2" customWidth="1"/>
    <col min="8710" max="8710" width="15.25" style="2" customWidth="1"/>
    <col min="8711" max="8711" width="13.75" style="2" customWidth="1"/>
    <col min="8712" max="8712" width="16.125" style="2" customWidth="1"/>
    <col min="8713" max="8713" width="12.75" style="2" customWidth="1"/>
    <col min="8714" max="8714" width="16.125" style="2" customWidth="1"/>
    <col min="8715" max="8960" width="7.625" style="2"/>
    <col min="8961" max="8961" width="42.125" style="2" customWidth="1"/>
    <col min="8962" max="8962" width="11.875" style="2" customWidth="1"/>
    <col min="8963" max="8963" width="12.875" style="2" customWidth="1"/>
    <col min="8964" max="8964" width="14.125" style="2" customWidth="1"/>
    <col min="8965" max="8965" width="12.625" style="2" customWidth="1"/>
    <col min="8966" max="8966" width="15.25" style="2" customWidth="1"/>
    <col min="8967" max="8967" width="13.75" style="2" customWidth="1"/>
    <col min="8968" max="8968" width="16.125" style="2" customWidth="1"/>
    <col min="8969" max="8969" width="12.75" style="2" customWidth="1"/>
    <col min="8970" max="8970" width="16.125" style="2" customWidth="1"/>
    <col min="8971" max="9216" width="7.625" style="2"/>
    <col min="9217" max="9217" width="42.125" style="2" customWidth="1"/>
    <col min="9218" max="9218" width="11.875" style="2" customWidth="1"/>
    <col min="9219" max="9219" width="12.875" style="2" customWidth="1"/>
    <col min="9220" max="9220" width="14.125" style="2" customWidth="1"/>
    <col min="9221" max="9221" width="12.625" style="2" customWidth="1"/>
    <col min="9222" max="9222" width="15.25" style="2" customWidth="1"/>
    <col min="9223" max="9223" width="13.75" style="2" customWidth="1"/>
    <col min="9224" max="9224" width="16.125" style="2" customWidth="1"/>
    <col min="9225" max="9225" width="12.75" style="2" customWidth="1"/>
    <col min="9226" max="9226" width="16.125" style="2" customWidth="1"/>
    <col min="9227" max="9472" width="7.625" style="2"/>
    <col min="9473" max="9473" width="42.125" style="2" customWidth="1"/>
    <col min="9474" max="9474" width="11.875" style="2" customWidth="1"/>
    <col min="9475" max="9475" width="12.875" style="2" customWidth="1"/>
    <col min="9476" max="9476" width="14.125" style="2" customWidth="1"/>
    <col min="9477" max="9477" width="12.625" style="2" customWidth="1"/>
    <col min="9478" max="9478" width="15.25" style="2" customWidth="1"/>
    <col min="9479" max="9479" width="13.75" style="2" customWidth="1"/>
    <col min="9480" max="9480" width="16.125" style="2" customWidth="1"/>
    <col min="9481" max="9481" width="12.75" style="2" customWidth="1"/>
    <col min="9482" max="9482" width="16.125" style="2" customWidth="1"/>
    <col min="9483" max="9728" width="7.625" style="2"/>
    <col min="9729" max="9729" width="42.125" style="2" customWidth="1"/>
    <col min="9730" max="9730" width="11.875" style="2" customWidth="1"/>
    <col min="9731" max="9731" width="12.875" style="2" customWidth="1"/>
    <col min="9732" max="9732" width="14.125" style="2" customWidth="1"/>
    <col min="9733" max="9733" width="12.625" style="2" customWidth="1"/>
    <col min="9734" max="9734" width="15.25" style="2" customWidth="1"/>
    <col min="9735" max="9735" width="13.75" style="2" customWidth="1"/>
    <col min="9736" max="9736" width="16.125" style="2" customWidth="1"/>
    <col min="9737" max="9737" width="12.75" style="2" customWidth="1"/>
    <col min="9738" max="9738" width="16.125" style="2" customWidth="1"/>
    <col min="9739" max="9984" width="7.625" style="2"/>
    <col min="9985" max="9985" width="42.125" style="2" customWidth="1"/>
    <col min="9986" max="9986" width="11.875" style="2" customWidth="1"/>
    <col min="9987" max="9987" width="12.875" style="2" customWidth="1"/>
    <col min="9988" max="9988" width="14.125" style="2" customWidth="1"/>
    <col min="9989" max="9989" width="12.625" style="2" customWidth="1"/>
    <col min="9990" max="9990" width="15.25" style="2" customWidth="1"/>
    <col min="9991" max="9991" width="13.75" style="2" customWidth="1"/>
    <col min="9992" max="9992" width="16.125" style="2" customWidth="1"/>
    <col min="9993" max="9993" width="12.75" style="2" customWidth="1"/>
    <col min="9994" max="9994" width="16.125" style="2" customWidth="1"/>
    <col min="9995" max="10240" width="7.625" style="2"/>
    <col min="10241" max="10241" width="42.125" style="2" customWidth="1"/>
    <col min="10242" max="10242" width="11.875" style="2" customWidth="1"/>
    <col min="10243" max="10243" width="12.875" style="2" customWidth="1"/>
    <col min="10244" max="10244" width="14.125" style="2" customWidth="1"/>
    <col min="10245" max="10245" width="12.625" style="2" customWidth="1"/>
    <col min="10246" max="10246" width="15.25" style="2" customWidth="1"/>
    <col min="10247" max="10247" width="13.75" style="2" customWidth="1"/>
    <col min="10248" max="10248" width="16.125" style="2" customWidth="1"/>
    <col min="10249" max="10249" width="12.75" style="2" customWidth="1"/>
    <col min="10250" max="10250" width="16.125" style="2" customWidth="1"/>
    <col min="10251" max="10496" width="7.625" style="2"/>
    <col min="10497" max="10497" width="42.125" style="2" customWidth="1"/>
    <col min="10498" max="10498" width="11.875" style="2" customWidth="1"/>
    <col min="10499" max="10499" width="12.875" style="2" customWidth="1"/>
    <col min="10500" max="10500" width="14.125" style="2" customWidth="1"/>
    <col min="10501" max="10501" width="12.625" style="2" customWidth="1"/>
    <col min="10502" max="10502" width="15.25" style="2" customWidth="1"/>
    <col min="10503" max="10503" width="13.75" style="2" customWidth="1"/>
    <col min="10504" max="10504" width="16.125" style="2" customWidth="1"/>
    <col min="10505" max="10505" width="12.75" style="2" customWidth="1"/>
    <col min="10506" max="10506" width="16.125" style="2" customWidth="1"/>
    <col min="10507" max="10752" width="7.625" style="2"/>
    <col min="10753" max="10753" width="42.125" style="2" customWidth="1"/>
    <col min="10754" max="10754" width="11.875" style="2" customWidth="1"/>
    <col min="10755" max="10755" width="12.875" style="2" customWidth="1"/>
    <col min="10756" max="10756" width="14.125" style="2" customWidth="1"/>
    <col min="10757" max="10757" width="12.625" style="2" customWidth="1"/>
    <col min="10758" max="10758" width="15.25" style="2" customWidth="1"/>
    <col min="10759" max="10759" width="13.75" style="2" customWidth="1"/>
    <col min="10760" max="10760" width="16.125" style="2" customWidth="1"/>
    <col min="10761" max="10761" width="12.75" style="2" customWidth="1"/>
    <col min="10762" max="10762" width="16.125" style="2" customWidth="1"/>
    <col min="10763" max="11008" width="7.625" style="2"/>
    <col min="11009" max="11009" width="42.125" style="2" customWidth="1"/>
    <col min="11010" max="11010" width="11.875" style="2" customWidth="1"/>
    <col min="11011" max="11011" width="12.875" style="2" customWidth="1"/>
    <col min="11012" max="11012" width="14.125" style="2" customWidth="1"/>
    <col min="11013" max="11013" width="12.625" style="2" customWidth="1"/>
    <col min="11014" max="11014" width="15.25" style="2" customWidth="1"/>
    <col min="11015" max="11015" width="13.75" style="2" customWidth="1"/>
    <col min="11016" max="11016" width="16.125" style="2" customWidth="1"/>
    <col min="11017" max="11017" width="12.75" style="2" customWidth="1"/>
    <col min="11018" max="11018" width="16.125" style="2" customWidth="1"/>
    <col min="11019" max="11264" width="7.625" style="2"/>
    <col min="11265" max="11265" width="42.125" style="2" customWidth="1"/>
    <col min="11266" max="11266" width="11.875" style="2" customWidth="1"/>
    <col min="11267" max="11267" width="12.875" style="2" customWidth="1"/>
    <col min="11268" max="11268" width="14.125" style="2" customWidth="1"/>
    <col min="11269" max="11269" width="12.625" style="2" customWidth="1"/>
    <col min="11270" max="11270" width="15.25" style="2" customWidth="1"/>
    <col min="11271" max="11271" width="13.75" style="2" customWidth="1"/>
    <col min="11272" max="11272" width="16.125" style="2" customWidth="1"/>
    <col min="11273" max="11273" width="12.75" style="2" customWidth="1"/>
    <col min="11274" max="11274" width="16.125" style="2" customWidth="1"/>
    <col min="11275" max="11520" width="7.625" style="2"/>
    <col min="11521" max="11521" width="42.125" style="2" customWidth="1"/>
    <col min="11522" max="11522" width="11.875" style="2" customWidth="1"/>
    <col min="11523" max="11523" width="12.875" style="2" customWidth="1"/>
    <col min="11524" max="11524" width="14.125" style="2" customWidth="1"/>
    <col min="11525" max="11525" width="12.625" style="2" customWidth="1"/>
    <col min="11526" max="11526" width="15.25" style="2" customWidth="1"/>
    <col min="11527" max="11527" width="13.75" style="2" customWidth="1"/>
    <col min="11528" max="11528" width="16.125" style="2" customWidth="1"/>
    <col min="11529" max="11529" width="12.75" style="2" customWidth="1"/>
    <col min="11530" max="11530" width="16.125" style="2" customWidth="1"/>
    <col min="11531" max="11776" width="7.625" style="2"/>
    <col min="11777" max="11777" width="42.125" style="2" customWidth="1"/>
    <col min="11778" max="11778" width="11.875" style="2" customWidth="1"/>
    <col min="11779" max="11779" width="12.875" style="2" customWidth="1"/>
    <col min="11780" max="11780" width="14.125" style="2" customWidth="1"/>
    <col min="11781" max="11781" width="12.625" style="2" customWidth="1"/>
    <col min="11782" max="11782" width="15.25" style="2" customWidth="1"/>
    <col min="11783" max="11783" width="13.75" style="2" customWidth="1"/>
    <col min="11784" max="11784" width="16.125" style="2" customWidth="1"/>
    <col min="11785" max="11785" width="12.75" style="2" customWidth="1"/>
    <col min="11786" max="11786" width="16.125" style="2" customWidth="1"/>
    <col min="11787" max="12032" width="7.625" style="2"/>
    <col min="12033" max="12033" width="42.125" style="2" customWidth="1"/>
    <col min="12034" max="12034" width="11.875" style="2" customWidth="1"/>
    <col min="12035" max="12035" width="12.875" style="2" customWidth="1"/>
    <col min="12036" max="12036" width="14.125" style="2" customWidth="1"/>
    <col min="12037" max="12037" width="12.625" style="2" customWidth="1"/>
    <col min="12038" max="12038" width="15.25" style="2" customWidth="1"/>
    <col min="12039" max="12039" width="13.75" style="2" customWidth="1"/>
    <col min="12040" max="12040" width="16.125" style="2" customWidth="1"/>
    <col min="12041" max="12041" width="12.75" style="2" customWidth="1"/>
    <col min="12042" max="12042" width="16.125" style="2" customWidth="1"/>
    <col min="12043" max="12288" width="7.625" style="2"/>
    <col min="12289" max="12289" width="42.125" style="2" customWidth="1"/>
    <col min="12290" max="12290" width="11.875" style="2" customWidth="1"/>
    <col min="12291" max="12291" width="12.875" style="2" customWidth="1"/>
    <col min="12292" max="12292" width="14.125" style="2" customWidth="1"/>
    <col min="12293" max="12293" width="12.625" style="2" customWidth="1"/>
    <col min="12294" max="12294" width="15.25" style="2" customWidth="1"/>
    <col min="12295" max="12295" width="13.75" style="2" customWidth="1"/>
    <col min="12296" max="12296" width="16.125" style="2" customWidth="1"/>
    <col min="12297" max="12297" width="12.75" style="2" customWidth="1"/>
    <col min="12298" max="12298" width="16.125" style="2" customWidth="1"/>
    <col min="12299" max="12544" width="7.625" style="2"/>
    <col min="12545" max="12545" width="42.125" style="2" customWidth="1"/>
    <col min="12546" max="12546" width="11.875" style="2" customWidth="1"/>
    <col min="12547" max="12547" width="12.875" style="2" customWidth="1"/>
    <col min="12548" max="12548" width="14.125" style="2" customWidth="1"/>
    <col min="12549" max="12549" width="12.625" style="2" customWidth="1"/>
    <col min="12550" max="12550" width="15.25" style="2" customWidth="1"/>
    <col min="12551" max="12551" width="13.75" style="2" customWidth="1"/>
    <col min="12552" max="12552" width="16.125" style="2" customWidth="1"/>
    <col min="12553" max="12553" width="12.75" style="2" customWidth="1"/>
    <col min="12554" max="12554" width="16.125" style="2" customWidth="1"/>
    <col min="12555" max="12800" width="7.625" style="2"/>
    <col min="12801" max="12801" width="42.125" style="2" customWidth="1"/>
    <col min="12802" max="12802" width="11.875" style="2" customWidth="1"/>
    <col min="12803" max="12803" width="12.875" style="2" customWidth="1"/>
    <col min="12804" max="12804" width="14.125" style="2" customWidth="1"/>
    <col min="12805" max="12805" width="12.625" style="2" customWidth="1"/>
    <col min="12806" max="12806" width="15.25" style="2" customWidth="1"/>
    <col min="12807" max="12807" width="13.75" style="2" customWidth="1"/>
    <col min="12808" max="12808" width="16.125" style="2" customWidth="1"/>
    <col min="12809" max="12809" width="12.75" style="2" customWidth="1"/>
    <col min="12810" max="12810" width="16.125" style="2" customWidth="1"/>
    <col min="12811" max="13056" width="7.625" style="2"/>
    <col min="13057" max="13057" width="42.125" style="2" customWidth="1"/>
    <col min="13058" max="13058" width="11.875" style="2" customWidth="1"/>
    <col min="13059" max="13059" width="12.875" style="2" customWidth="1"/>
    <col min="13060" max="13060" width="14.125" style="2" customWidth="1"/>
    <col min="13061" max="13061" width="12.625" style="2" customWidth="1"/>
    <col min="13062" max="13062" width="15.25" style="2" customWidth="1"/>
    <col min="13063" max="13063" width="13.75" style="2" customWidth="1"/>
    <col min="13064" max="13064" width="16.125" style="2" customWidth="1"/>
    <col min="13065" max="13065" width="12.75" style="2" customWidth="1"/>
    <col min="13066" max="13066" width="16.125" style="2" customWidth="1"/>
    <col min="13067" max="13312" width="7.625" style="2"/>
    <col min="13313" max="13313" width="42.125" style="2" customWidth="1"/>
    <col min="13314" max="13314" width="11.875" style="2" customWidth="1"/>
    <col min="13315" max="13315" width="12.875" style="2" customWidth="1"/>
    <col min="13316" max="13316" width="14.125" style="2" customWidth="1"/>
    <col min="13317" max="13317" width="12.625" style="2" customWidth="1"/>
    <col min="13318" max="13318" width="15.25" style="2" customWidth="1"/>
    <col min="13319" max="13319" width="13.75" style="2" customWidth="1"/>
    <col min="13320" max="13320" width="16.125" style="2" customWidth="1"/>
    <col min="13321" max="13321" width="12.75" style="2" customWidth="1"/>
    <col min="13322" max="13322" width="16.125" style="2" customWidth="1"/>
    <col min="13323" max="13568" width="7.625" style="2"/>
    <col min="13569" max="13569" width="42.125" style="2" customWidth="1"/>
    <col min="13570" max="13570" width="11.875" style="2" customWidth="1"/>
    <col min="13571" max="13571" width="12.875" style="2" customWidth="1"/>
    <col min="13572" max="13572" width="14.125" style="2" customWidth="1"/>
    <col min="13573" max="13573" width="12.625" style="2" customWidth="1"/>
    <col min="13574" max="13574" width="15.25" style="2" customWidth="1"/>
    <col min="13575" max="13575" width="13.75" style="2" customWidth="1"/>
    <col min="13576" max="13576" width="16.125" style="2" customWidth="1"/>
    <col min="13577" max="13577" width="12.75" style="2" customWidth="1"/>
    <col min="13578" max="13578" width="16.125" style="2" customWidth="1"/>
    <col min="13579" max="13824" width="7.625" style="2"/>
    <col min="13825" max="13825" width="42.125" style="2" customWidth="1"/>
    <col min="13826" max="13826" width="11.875" style="2" customWidth="1"/>
    <col min="13827" max="13827" width="12.875" style="2" customWidth="1"/>
    <col min="13828" max="13828" width="14.125" style="2" customWidth="1"/>
    <col min="13829" max="13829" width="12.625" style="2" customWidth="1"/>
    <col min="13830" max="13830" width="15.25" style="2" customWidth="1"/>
    <col min="13831" max="13831" width="13.75" style="2" customWidth="1"/>
    <col min="13832" max="13832" width="16.125" style="2" customWidth="1"/>
    <col min="13833" max="13833" width="12.75" style="2" customWidth="1"/>
    <col min="13834" max="13834" width="16.125" style="2" customWidth="1"/>
    <col min="13835" max="14080" width="7.625" style="2"/>
    <col min="14081" max="14081" width="42.125" style="2" customWidth="1"/>
    <col min="14082" max="14082" width="11.875" style="2" customWidth="1"/>
    <col min="14083" max="14083" width="12.875" style="2" customWidth="1"/>
    <col min="14084" max="14084" width="14.125" style="2" customWidth="1"/>
    <col min="14085" max="14085" width="12.625" style="2" customWidth="1"/>
    <col min="14086" max="14086" width="15.25" style="2" customWidth="1"/>
    <col min="14087" max="14087" width="13.75" style="2" customWidth="1"/>
    <col min="14088" max="14088" width="16.125" style="2" customWidth="1"/>
    <col min="14089" max="14089" width="12.75" style="2" customWidth="1"/>
    <col min="14090" max="14090" width="16.125" style="2" customWidth="1"/>
    <col min="14091" max="14336" width="7.625" style="2"/>
    <col min="14337" max="14337" width="42.125" style="2" customWidth="1"/>
    <col min="14338" max="14338" width="11.875" style="2" customWidth="1"/>
    <col min="14339" max="14339" width="12.875" style="2" customWidth="1"/>
    <col min="14340" max="14340" width="14.125" style="2" customWidth="1"/>
    <col min="14341" max="14341" width="12.625" style="2" customWidth="1"/>
    <col min="14342" max="14342" width="15.25" style="2" customWidth="1"/>
    <col min="14343" max="14343" width="13.75" style="2" customWidth="1"/>
    <col min="14344" max="14344" width="16.125" style="2" customWidth="1"/>
    <col min="14345" max="14345" width="12.75" style="2" customWidth="1"/>
    <col min="14346" max="14346" width="16.125" style="2" customWidth="1"/>
    <col min="14347" max="14592" width="7.625" style="2"/>
    <col min="14593" max="14593" width="42.125" style="2" customWidth="1"/>
    <col min="14594" max="14594" width="11.875" style="2" customWidth="1"/>
    <col min="14595" max="14595" width="12.875" style="2" customWidth="1"/>
    <col min="14596" max="14596" width="14.125" style="2" customWidth="1"/>
    <col min="14597" max="14597" width="12.625" style="2" customWidth="1"/>
    <col min="14598" max="14598" width="15.25" style="2" customWidth="1"/>
    <col min="14599" max="14599" width="13.75" style="2" customWidth="1"/>
    <col min="14600" max="14600" width="16.125" style="2" customWidth="1"/>
    <col min="14601" max="14601" width="12.75" style="2" customWidth="1"/>
    <col min="14602" max="14602" width="16.125" style="2" customWidth="1"/>
    <col min="14603" max="14848" width="7.625" style="2"/>
    <col min="14849" max="14849" width="42.125" style="2" customWidth="1"/>
    <col min="14850" max="14850" width="11.875" style="2" customWidth="1"/>
    <col min="14851" max="14851" width="12.875" style="2" customWidth="1"/>
    <col min="14852" max="14852" width="14.125" style="2" customWidth="1"/>
    <col min="14853" max="14853" width="12.625" style="2" customWidth="1"/>
    <col min="14854" max="14854" width="15.25" style="2" customWidth="1"/>
    <col min="14855" max="14855" width="13.75" style="2" customWidth="1"/>
    <col min="14856" max="14856" width="16.125" style="2" customWidth="1"/>
    <col min="14857" max="14857" width="12.75" style="2" customWidth="1"/>
    <col min="14858" max="14858" width="16.125" style="2" customWidth="1"/>
    <col min="14859" max="15104" width="7.625" style="2"/>
    <col min="15105" max="15105" width="42.125" style="2" customWidth="1"/>
    <col min="15106" max="15106" width="11.875" style="2" customWidth="1"/>
    <col min="15107" max="15107" width="12.875" style="2" customWidth="1"/>
    <col min="15108" max="15108" width="14.125" style="2" customWidth="1"/>
    <col min="15109" max="15109" width="12.625" style="2" customWidth="1"/>
    <col min="15110" max="15110" width="15.25" style="2" customWidth="1"/>
    <col min="15111" max="15111" width="13.75" style="2" customWidth="1"/>
    <col min="15112" max="15112" width="16.125" style="2" customWidth="1"/>
    <col min="15113" max="15113" width="12.75" style="2" customWidth="1"/>
    <col min="15114" max="15114" width="16.125" style="2" customWidth="1"/>
    <col min="15115" max="15360" width="7.625" style="2"/>
    <col min="15361" max="15361" width="42.125" style="2" customWidth="1"/>
    <col min="15362" max="15362" width="11.875" style="2" customWidth="1"/>
    <col min="15363" max="15363" width="12.875" style="2" customWidth="1"/>
    <col min="15364" max="15364" width="14.125" style="2" customWidth="1"/>
    <col min="15365" max="15365" width="12.625" style="2" customWidth="1"/>
    <col min="15366" max="15366" width="15.25" style="2" customWidth="1"/>
    <col min="15367" max="15367" width="13.75" style="2" customWidth="1"/>
    <col min="15368" max="15368" width="16.125" style="2" customWidth="1"/>
    <col min="15369" max="15369" width="12.75" style="2" customWidth="1"/>
    <col min="15370" max="15370" width="16.125" style="2" customWidth="1"/>
    <col min="15371" max="15616" width="7.625" style="2"/>
    <col min="15617" max="15617" width="42.125" style="2" customWidth="1"/>
    <col min="15618" max="15618" width="11.875" style="2" customWidth="1"/>
    <col min="15619" max="15619" width="12.875" style="2" customWidth="1"/>
    <col min="15620" max="15620" width="14.125" style="2" customWidth="1"/>
    <col min="15621" max="15621" width="12.625" style="2" customWidth="1"/>
    <col min="15622" max="15622" width="15.25" style="2" customWidth="1"/>
    <col min="15623" max="15623" width="13.75" style="2" customWidth="1"/>
    <col min="15624" max="15624" width="16.125" style="2" customWidth="1"/>
    <col min="15625" max="15625" width="12.75" style="2" customWidth="1"/>
    <col min="15626" max="15626" width="16.125" style="2" customWidth="1"/>
    <col min="15627" max="15872" width="7.625" style="2"/>
    <col min="15873" max="15873" width="42.125" style="2" customWidth="1"/>
    <col min="15874" max="15874" width="11.875" style="2" customWidth="1"/>
    <col min="15875" max="15875" width="12.875" style="2" customWidth="1"/>
    <col min="15876" max="15876" width="14.125" style="2" customWidth="1"/>
    <col min="15877" max="15877" width="12.625" style="2" customWidth="1"/>
    <col min="15878" max="15878" width="15.25" style="2" customWidth="1"/>
    <col min="15879" max="15879" width="13.75" style="2" customWidth="1"/>
    <col min="15880" max="15880" width="16.125" style="2" customWidth="1"/>
    <col min="15881" max="15881" width="12.75" style="2" customWidth="1"/>
    <col min="15882" max="15882" width="16.125" style="2" customWidth="1"/>
    <col min="15883" max="16128" width="7.625" style="2"/>
    <col min="16129" max="16129" width="42.125" style="2" customWidth="1"/>
    <col min="16130" max="16130" width="11.875" style="2" customWidth="1"/>
    <col min="16131" max="16131" width="12.875" style="2" customWidth="1"/>
    <col min="16132" max="16132" width="14.125" style="2" customWidth="1"/>
    <col min="16133" max="16133" width="12.625" style="2" customWidth="1"/>
    <col min="16134" max="16134" width="15.25" style="2" customWidth="1"/>
    <col min="16135" max="16135" width="13.75" style="2" customWidth="1"/>
    <col min="16136" max="16136" width="16.125" style="2" customWidth="1"/>
    <col min="16137" max="16137" width="12.75" style="2" customWidth="1"/>
    <col min="16138" max="16138" width="16.125" style="2" customWidth="1"/>
    <col min="16139" max="16384" width="7.625" style="2"/>
  </cols>
  <sheetData>
    <row r="1" spans="1:11" ht="17.100000000000001" customHeight="1" x14ac:dyDescent="0.25">
      <c r="A1" s="15"/>
      <c r="B1" s="15"/>
      <c r="C1" s="15"/>
      <c r="D1" s="15"/>
      <c r="E1" s="15"/>
      <c r="F1" s="15"/>
      <c r="G1" s="15"/>
      <c r="H1" s="15"/>
      <c r="I1" s="1" t="s">
        <v>9</v>
      </c>
      <c r="J1" s="15"/>
      <c r="K1" s="66">
        <v>22</v>
      </c>
    </row>
    <row r="2" spans="1:11" ht="17.100000000000001" customHeight="1" x14ac:dyDescent="0.25">
      <c r="A2" s="15"/>
      <c r="B2" s="15"/>
      <c r="C2" s="15"/>
      <c r="D2" s="15"/>
      <c r="E2" s="15"/>
      <c r="F2" s="15"/>
      <c r="G2" s="15"/>
      <c r="H2" s="15"/>
      <c r="I2" s="3" t="s">
        <v>19</v>
      </c>
      <c r="J2" s="15"/>
      <c r="K2" s="66"/>
    </row>
    <row r="3" spans="1:11" ht="17.100000000000001" customHeight="1" x14ac:dyDescent="0.25">
      <c r="A3" s="15"/>
      <c r="B3" s="15"/>
      <c r="C3" s="15"/>
      <c r="D3" s="15"/>
      <c r="E3" s="15"/>
      <c r="F3" s="15"/>
      <c r="J3" s="15"/>
      <c r="K3" s="66"/>
    </row>
    <row r="4" spans="1:11" ht="17.100000000000001" customHeight="1" x14ac:dyDescent="0.25">
      <c r="A4" s="15"/>
      <c r="B4" s="15"/>
      <c r="C4" s="15"/>
      <c r="D4" s="15"/>
      <c r="E4" s="15"/>
      <c r="F4" s="15"/>
      <c r="H4" s="3"/>
      <c r="I4" s="4"/>
      <c r="J4" s="15"/>
      <c r="K4" s="66"/>
    </row>
    <row r="5" spans="1:11" ht="17.10000000000000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66"/>
    </row>
    <row r="6" spans="1:11" ht="33.75" customHeight="1" x14ac:dyDescent="0.25">
      <c r="A6" s="68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6"/>
    </row>
    <row r="7" spans="1:11" ht="43.5" customHeight="1" x14ac:dyDescent="0.2">
      <c r="A7" s="69" t="s">
        <v>36</v>
      </c>
      <c r="B7" s="70" t="s">
        <v>37</v>
      </c>
      <c r="C7" s="70"/>
      <c r="D7" s="70" t="s">
        <v>38</v>
      </c>
      <c r="E7" s="70"/>
      <c r="F7" s="70" t="s">
        <v>39</v>
      </c>
      <c r="G7" s="70" t="s">
        <v>40</v>
      </c>
      <c r="H7" s="70"/>
      <c r="I7" s="70" t="s">
        <v>41</v>
      </c>
      <c r="J7" s="70"/>
      <c r="K7" s="66"/>
    </row>
    <row r="8" spans="1:11" ht="122.25" customHeight="1" x14ac:dyDescent="0.2">
      <c r="A8" s="69"/>
      <c r="B8" s="5" t="s">
        <v>28</v>
      </c>
      <c r="C8" s="16" t="s">
        <v>42</v>
      </c>
      <c r="D8" s="5" t="s">
        <v>28</v>
      </c>
      <c r="E8" s="16" t="s">
        <v>42</v>
      </c>
      <c r="F8" s="70"/>
      <c r="G8" s="5" t="s">
        <v>28</v>
      </c>
      <c r="H8" s="16" t="s">
        <v>42</v>
      </c>
      <c r="I8" s="16" t="s">
        <v>43</v>
      </c>
      <c r="J8" s="16" t="s">
        <v>44</v>
      </c>
      <c r="K8" s="66"/>
    </row>
    <row r="9" spans="1:11" ht="17.100000000000001" customHeight="1" x14ac:dyDescent="0.25">
      <c r="A9" s="7" t="s">
        <v>45</v>
      </c>
      <c r="B9" s="17">
        <v>89866</v>
      </c>
      <c r="C9" s="9">
        <f>B9/B14*100</f>
        <v>43.945973436613656</v>
      </c>
      <c r="D9" s="9">
        <v>95000</v>
      </c>
      <c r="E9" s="9">
        <f>D9/D14*100</f>
        <v>42.844515000090198</v>
      </c>
      <c r="F9" s="9">
        <v>47145</v>
      </c>
      <c r="G9" s="11">
        <v>91170</v>
      </c>
      <c r="H9" s="9">
        <f>G9/G14*100</f>
        <v>37.88439131497109</v>
      </c>
      <c r="I9" s="9">
        <f t="shared" ref="I9:I14" si="0">G9/B9*100</f>
        <v>101.45104934012863</v>
      </c>
      <c r="J9" s="9">
        <f t="shared" ref="J9:J14" si="1">G9/D9*100</f>
        <v>95.968421052631584</v>
      </c>
      <c r="K9" s="66"/>
    </row>
    <row r="10" spans="1:11" ht="17.100000000000001" customHeight="1" x14ac:dyDescent="0.25">
      <c r="A10" s="7" t="s">
        <v>5</v>
      </c>
      <c r="B10" s="17">
        <v>50312</v>
      </c>
      <c r="C10" s="9">
        <f>B10/B14*100</f>
        <v>24.603407468262816</v>
      </c>
      <c r="D10" s="9">
        <v>71474</v>
      </c>
      <c r="E10" s="9">
        <f>D10/D14*100</f>
        <v>32.234409106488911</v>
      </c>
      <c r="F10" s="9">
        <v>30598</v>
      </c>
      <c r="G10" s="11">
        <v>83924</v>
      </c>
      <c r="H10" s="9">
        <f>G10/G14*100</f>
        <v>34.873419509900558</v>
      </c>
      <c r="I10" s="9">
        <f t="shared" si="0"/>
        <v>166.8071235490539</v>
      </c>
      <c r="J10" s="9">
        <f t="shared" si="1"/>
        <v>117.41892156588409</v>
      </c>
      <c r="K10" s="66"/>
    </row>
    <row r="11" spans="1:11" ht="17.100000000000001" customHeight="1" x14ac:dyDescent="0.25">
      <c r="A11" s="6" t="s">
        <v>6</v>
      </c>
      <c r="B11" s="17">
        <v>10930</v>
      </c>
      <c r="C11" s="9">
        <f>B11/B14*100</f>
        <v>5.3449523697748562</v>
      </c>
      <c r="D11" s="9">
        <v>15724.3</v>
      </c>
      <c r="E11" s="9">
        <f>D11/D14*100</f>
        <v>7.0915790233254565</v>
      </c>
      <c r="F11" s="9">
        <v>6713</v>
      </c>
      <c r="G11" s="11">
        <v>18463.3</v>
      </c>
      <c r="H11" s="9">
        <f>G11/G14*100</f>
        <v>7.6721606028924612</v>
      </c>
      <c r="I11" s="9">
        <f t="shared" si="0"/>
        <v>168.9231473010064</v>
      </c>
      <c r="J11" s="9">
        <f t="shared" si="1"/>
        <v>117.41889941046659</v>
      </c>
      <c r="K11" s="66"/>
    </row>
    <row r="12" spans="1:11" ht="17.100000000000001" customHeight="1" x14ac:dyDescent="0.25">
      <c r="A12" s="7" t="s">
        <v>7</v>
      </c>
      <c r="B12" s="17">
        <v>16691</v>
      </c>
      <c r="C12" s="9">
        <f>B12/B14*100</f>
        <v>8.1621774934960776</v>
      </c>
      <c r="D12" s="9">
        <v>16735.2</v>
      </c>
      <c r="E12" s="9">
        <f>D12/D14*100</f>
        <v>7.5474897624158901</v>
      </c>
      <c r="F12" s="9">
        <v>9111</v>
      </c>
      <c r="G12" s="11">
        <v>20523</v>
      </c>
      <c r="H12" s="9">
        <f>G12/G14*100</f>
        <v>8.5280395191088267</v>
      </c>
      <c r="I12" s="9">
        <f t="shared" si="0"/>
        <v>122.95848061829729</v>
      </c>
      <c r="J12" s="9">
        <f t="shared" si="1"/>
        <v>122.6337301018213</v>
      </c>
      <c r="K12" s="66"/>
    </row>
    <row r="13" spans="1:11" ht="17.100000000000001" customHeight="1" x14ac:dyDescent="0.25">
      <c r="A13" s="7" t="s">
        <v>8</v>
      </c>
      <c r="B13" s="17">
        <v>36693</v>
      </c>
      <c r="C13" s="9">
        <f>B13/B14*100</f>
        <v>17.943489231852592</v>
      </c>
      <c r="D13" s="9">
        <v>22798.5</v>
      </c>
      <c r="E13" s="9">
        <f>D13/D14*100</f>
        <v>10.282007107679542</v>
      </c>
      <c r="F13" s="9">
        <v>14144</v>
      </c>
      <c r="G13" s="11">
        <v>26572.9</v>
      </c>
      <c r="H13" s="9">
        <f>G13/G14*100</f>
        <v>11.041989053127073</v>
      </c>
      <c r="I13" s="9">
        <f t="shared" si="0"/>
        <v>72.419535061183339</v>
      </c>
      <c r="J13" s="9">
        <f t="shared" si="1"/>
        <v>116.5554751409084</v>
      </c>
      <c r="K13" s="66"/>
    </row>
    <row r="14" spans="1:11" ht="17.100000000000001" customHeight="1" x14ac:dyDescent="0.25">
      <c r="A14" s="12" t="s">
        <v>46</v>
      </c>
      <c r="B14" s="13">
        <f t="shared" ref="B14:H14" si="2">B9+B10+B11+B12+B13</f>
        <v>204492</v>
      </c>
      <c r="C14" s="65">
        <v>99.9</v>
      </c>
      <c r="D14" s="14">
        <f t="shared" si="2"/>
        <v>221732</v>
      </c>
      <c r="E14" s="65">
        <v>99.9</v>
      </c>
      <c r="F14" s="13">
        <f t="shared" si="2"/>
        <v>107711</v>
      </c>
      <c r="G14" s="14">
        <f t="shared" si="2"/>
        <v>240653.19999999998</v>
      </c>
      <c r="H14" s="18">
        <f t="shared" si="2"/>
        <v>100.00000000000001</v>
      </c>
      <c r="I14" s="13">
        <f t="shared" si="0"/>
        <v>117.68343015863701</v>
      </c>
      <c r="J14" s="13">
        <f t="shared" si="1"/>
        <v>108.53336460231269</v>
      </c>
      <c r="K14" s="66"/>
    </row>
    <row r="15" spans="1:11" ht="17.100000000000001" customHeight="1" x14ac:dyDescent="0.25">
      <c r="K15" s="67"/>
    </row>
    <row r="16" spans="1:11" ht="17.100000000000001" customHeight="1" x14ac:dyDescent="0.25">
      <c r="K16" s="67"/>
    </row>
    <row r="17" spans="11:11" ht="17.100000000000001" customHeight="1" x14ac:dyDescent="0.25">
      <c r="K17" s="67"/>
    </row>
    <row r="18" spans="11:11" ht="17.100000000000001" customHeight="1" x14ac:dyDescent="0.25">
      <c r="K18" s="67"/>
    </row>
    <row r="19" spans="11:11" ht="17.100000000000001" customHeight="1" x14ac:dyDescent="0.25">
      <c r="K19" s="67"/>
    </row>
    <row r="20" spans="11:11" ht="17.100000000000001" customHeight="1" x14ac:dyDescent="0.25">
      <c r="K20" s="67"/>
    </row>
    <row r="21" spans="11:11" ht="17.100000000000001" customHeight="1" x14ac:dyDescent="0.25">
      <c r="K21" s="67"/>
    </row>
    <row r="22" spans="11:11" ht="17.100000000000001" customHeight="1" x14ac:dyDescent="0.25">
      <c r="K22" s="67"/>
    </row>
    <row r="23" spans="11:11" ht="17.100000000000001" customHeight="1" x14ac:dyDescent="0.25">
      <c r="K23" s="67"/>
    </row>
    <row r="24" spans="11:11" ht="17.100000000000001" customHeight="1" x14ac:dyDescent="0.25">
      <c r="K24" s="67"/>
    </row>
    <row r="25" spans="11:11" ht="17.100000000000001" customHeight="1" x14ac:dyDescent="0.25">
      <c r="K25" s="67"/>
    </row>
    <row r="26" spans="11:11" ht="17.100000000000001" customHeight="1" x14ac:dyDescent="0.25">
      <c r="K26" s="67"/>
    </row>
    <row r="27" spans="11:11" ht="17.100000000000001" customHeight="1" x14ac:dyDescent="0.25">
      <c r="K27" s="67"/>
    </row>
    <row r="28" spans="11:11" ht="17.100000000000001" customHeight="1" x14ac:dyDescent="0.25">
      <c r="K28" s="67"/>
    </row>
    <row r="29" spans="11:11" ht="17.100000000000001" customHeight="1" x14ac:dyDescent="0.25">
      <c r="K29" s="67"/>
    </row>
  </sheetData>
  <sheetProtection selectLockedCells="1" selectUnlockedCells="1"/>
  <mergeCells count="8">
    <mergeCell ref="K1:K29"/>
    <mergeCell ref="A6:J6"/>
    <mergeCell ref="A7:A8"/>
    <mergeCell ref="B7:C7"/>
    <mergeCell ref="D7:E7"/>
    <mergeCell ref="F7:F8"/>
    <mergeCell ref="G7:H7"/>
    <mergeCell ref="I7:J7"/>
  </mergeCells>
  <pageMargins left="0.75" right="0.75" top="1" bottom="1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topLeftCell="A22" zoomScale="91" zoomScaleNormal="86" zoomScaleSheetLayoutView="91" workbookViewId="0">
      <selection activeCell="H32" sqref="H32"/>
    </sheetView>
  </sheetViews>
  <sheetFormatPr defaultColWidth="7.625" defaultRowHeight="17.100000000000001" customHeight="1" x14ac:dyDescent="0.2"/>
  <cols>
    <col min="1" max="1" width="43" style="2" customWidth="1"/>
    <col min="2" max="2" width="10.875" style="2" customWidth="1"/>
    <col min="3" max="3" width="14.75" style="2" customWidth="1"/>
    <col min="4" max="4" width="10.625" style="2" customWidth="1"/>
    <col min="5" max="5" width="14.375" style="2" customWidth="1"/>
    <col min="6" max="6" width="13.625" style="20" customWidth="1"/>
    <col min="7" max="7" width="11.75" style="20" customWidth="1"/>
    <col min="8" max="8" width="14" style="20" customWidth="1"/>
    <col min="9" max="9" width="8.75" style="2" customWidth="1"/>
    <col min="10" max="256" width="7.625" style="2"/>
    <col min="257" max="257" width="43" style="2" customWidth="1"/>
    <col min="258" max="258" width="10.875" style="2" customWidth="1"/>
    <col min="259" max="259" width="14.75" style="2" customWidth="1"/>
    <col min="260" max="260" width="10.625" style="2" customWidth="1"/>
    <col min="261" max="261" width="14.375" style="2" customWidth="1"/>
    <col min="262" max="262" width="13.625" style="2" customWidth="1"/>
    <col min="263" max="263" width="11.75" style="2" customWidth="1"/>
    <col min="264" max="264" width="14" style="2" customWidth="1"/>
    <col min="265" max="265" width="8.75" style="2" customWidth="1"/>
    <col min="266" max="512" width="7.625" style="2"/>
    <col min="513" max="513" width="43" style="2" customWidth="1"/>
    <col min="514" max="514" width="10.875" style="2" customWidth="1"/>
    <col min="515" max="515" width="14.75" style="2" customWidth="1"/>
    <col min="516" max="516" width="10.625" style="2" customWidth="1"/>
    <col min="517" max="517" width="14.375" style="2" customWidth="1"/>
    <col min="518" max="518" width="13.625" style="2" customWidth="1"/>
    <col min="519" max="519" width="11.75" style="2" customWidth="1"/>
    <col min="520" max="520" width="14" style="2" customWidth="1"/>
    <col min="521" max="521" width="8.75" style="2" customWidth="1"/>
    <col min="522" max="768" width="7.625" style="2"/>
    <col min="769" max="769" width="43" style="2" customWidth="1"/>
    <col min="770" max="770" width="10.875" style="2" customWidth="1"/>
    <col min="771" max="771" width="14.75" style="2" customWidth="1"/>
    <col min="772" max="772" width="10.625" style="2" customWidth="1"/>
    <col min="773" max="773" width="14.375" style="2" customWidth="1"/>
    <col min="774" max="774" width="13.625" style="2" customWidth="1"/>
    <col min="775" max="775" width="11.75" style="2" customWidth="1"/>
    <col min="776" max="776" width="14" style="2" customWidth="1"/>
    <col min="777" max="777" width="8.75" style="2" customWidth="1"/>
    <col min="778" max="1024" width="7.625" style="2"/>
    <col min="1025" max="1025" width="43" style="2" customWidth="1"/>
    <col min="1026" max="1026" width="10.875" style="2" customWidth="1"/>
    <col min="1027" max="1027" width="14.75" style="2" customWidth="1"/>
    <col min="1028" max="1028" width="10.625" style="2" customWidth="1"/>
    <col min="1029" max="1029" width="14.375" style="2" customWidth="1"/>
    <col min="1030" max="1030" width="13.625" style="2" customWidth="1"/>
    <col min="1031" max="1031" width="11.75" style="2" customWidth="1"/>
    <col min="1032" max="1032" width="14" style="2" customWidth="1"/>
    <col min="1033" max="1033" width="8.75" style="2" customWidth="1"/>
    <col min="1034" max="1280" width="7.625" style="2"/>
    <col min="1281" max="1281" width="43" style="2" customWidth="1"/>
    <col min="1282" max="1282" width="10.875" style="2" customWidth="1"/>
    <col min="1283" max="1283" width="14.75" style="2" customWidth="1"/>
    <col min="1284" max="1284" width="10.625" style="2" customWidth="1"/>
    <col min="1285" max="1285" width="14.375" style="2" customWidth="1"/>
    <col min="1286" max="1286" width="13.625" style="2" customWidth="1"/>
    <col min="1287" max="1287" width="11.75" style="2" customWidth="1"/>
    <col min="1288" max="1288" width="14" style="2" customWidth="1"/>
    <col min="1289" max="1289" width="8.75" style="2" customWidth="1"/>
    <col min="1290" max="1536" width="7.625" style="2"/>
    <col min="1537" max="1537" width="43" style="2" customWidth="1"/>
    <col min="1538" max="1538" width="10.875" style="2" customWidth="1"/>
    <col min="1539" max="1539" width="14.75" style="2" customWidth="1"/>
    <col min="1540" max="1540" width="10.625" style="2" customWidth="1"/>
    <col min="1541" max="1541" width="14.375" style="2" customWidth="1"/>
    <col min="1542" max="1542" width="13.625" style="2" customWidth="1"/>
    <col min="1543" max="1543" width="11.75" style="2" customWidth="1"/>
    <col min="1544" max="1544" width="14" style="2" customWidth="1"/>
    <col min="1545" max="1545" width="8.75" style="2" customWidth="1"/>
    <col min="1546" max="1792" width="7.625" style="2"/>
    <col min="1793" max="1793" width="43" style="2" customWidth="1"/>
    <col min="1794" max="1794" width="10.875" style="2" customWidth="1"/>
    <col min="1795" max="1795" width="14.75" style="2" customWidth="1"/>
    <col min="1796" max="1796" width="10.625" style="2" customWidth="1"/>
    <col min="1797" max="1797" width="14.375" style="2" customWidth="1"/>
    <col min="1798" max="1798" width="13.625" style="2" customWidth="1"/>
    <col min="1799" max="1799" width="11.75" style="2" customWidth="1"/>
    <col min="1800" max="1800" width="14" style="2" customWidth="1"/>
    <col min="1801" max="1801" width="8.75" style="2" customWidth="1"/>
    <col min="1802" max="2048" width="7.625" style="2"/>
    <col min="2049" max="2049" width="43" style="2" customWidth="1"/>
    <col min="2050" max="2050" width="10.875" style="2" customWidth="1"/>
    <col min="2051" max="2051" width="14.75" style="2" customWidth="1"/>
    <col min="2052" max="2052" width="10.625" style="2" customWidth="1"/>
    <col min="2053" max="2053" width="14.375" style="2" customWidth="1"/>
    <col min="2054" max="2054" width="13.625" style="2" customWidth="1"/>
    <col min="2055" max="2055" width="11.75" style="2" customWidth="1"/>
    <col min="2056" max="2056" width="14" style="2" customWidth="1"/>
    <col min="2057" max="2057" width="8.75" style="2" customWidth="1"/>
    <col min="2058" max="2304" width="7.625" style="2"/>
    <col min="2305" max="2305" width="43" style="2" customWidth="1"/>
    <col min="2306" max="2306" width="10.875" style="2" customWidth="1"/>
    <col min="2307" max="2307" width="14.75" style="2" customWidth="1"/>
    <col min="2308" max="2308" width="10.625" style="2" customWidth="1"/>
    <col min="2309" max="2309" width="14.375" style="2" customWidth="1"/>
    <col min="2310" max="2310" width="13.625" style="2" customWidth="1"/>
    <col min="2311" max="2311" width="11.75" style="2" customWidth="1"/>
    <col min="2312" max="2312" width="14" style="2" customWidth="1"/>
    <col min="2313" max="2313" width="8.75" style="2" customWidth="1"/>
    <col min="2314" max="2560" width="7.625" style="2"/>
    <col min="2561" max="2561" width="43" style="2" customWidth="1"/>
    <col min="2562" max="2562" width="10.875" style="2" customWidth="1"/>
    <col min="2563" max="2563" width="14.75" style="2" customWidth="1"/>
    <col min="2564" max="2564" width="10.625" style="2" customWidth="1"/>
    <col min="2565" max="2565" width="14.375" style="2" customWidth="1"/>
    <col min="2566" max="2566" width="13.625" style="2" customWidth="1"/>
    <col min="2567" max="2567" width="11.75" style="2" customWidth="1"/>
    <col min="2568" max="2568" width="14" style="2" customWidth="1"/>
    <col min="2569" max="2569" width="8.75" style="2" customWidth="1"/>
    <col min="2570" max="2816" width="7.625" style="2"/>
    <col min="2817" max="2817" width="43" style="2" customWidth="1"/>
    <col min="2818" max="2818" width="10.875" style="2" customWidth="1"/>
    <col min="2819" max="2819" width="14.75" style="2" customWidth="1"/>
    <col min="2820" max="2820" width="10.625" style="2" customWidth="1"/>
    <col min="2821" max="2821" width="14.375" style="2" customWidth="1"/>
    <col min="2822" max="2822" width="13.625" style="2" customWidth="1"/>
    <col min="2823" max="2823" width="11.75" style="2" customWidth="1"/>
    <col min="2824" max="2824" width="14" style="2" customWidth="1"/>
    <col min="2825" max="2825" width="8.75" style="2" customWidth="1"/>
    <col min="2826" max="3072" width="7.625" style="2"/>
    <col min="3073" max="3073" width="43" style="2" customWidth="1"/>
    <col min="3074" max="3074" width="10.875" style="2" customWidth="1"/>
    <col min="3075" max="3075" width="14.75" style="2" customWidth="1"/>
    <col min="3076" max="3076" width="10.625" style="2" customWidth="1"/>
    <col min="3077" max="3077" width="14.375" style="2" customWidth="1"/>
    <col min="3078" max="3078" width="13.625" style="2" customWidth="1"/>
    <col min="3079" max="3079" width="11.75" style="2" customWidth="1"/>
    <col min="3080" max="3080" width="14" style="2" customWidth="1"/>
    <col min="3081" max="3081" width="8.75" style="2" customWidth="1"/>
    <col min="3082" max="3328" width="7.625" style="2"/>
    <col min="3329" max="3329" width="43" style="2" customWidth="1"/>
    <col min="3330" max="3330" width="10.875" style="2" customWidth="1"/>
    <col min="3331" max="3331" width="14.75" style="2" customWidth="1"/>
    <col min="3332" max="3332" width="10.625" style="2" customWidth="1"/>
    <col min="3333" max="3333" width="14.375" style="2" customWidth="1"/>
    <col min="3334" max="3334" width="13.625" style="2" customWidth="1"/>
    <col min="3335" max="3335" width="11.75" style="2" customWidth="1"/>
    <col min="3336" max="3336" width="14" style="2" customWidth="1"/>
    <col min="3337" max="3337" width="8.75" style="2" customWidth="1"/>
    <col min="3338" max="3584" width="7.625" style="2"/>
    <col min="3585" max="3585" width="43" style="2" customWidth="1"/>
    <col min="3586" max="3586" width="10.875" style="2" customWidth="1"/>
    <col min="3587" max="3587" width="14.75" style="2" customWidth="1"/>
    <col min="3588" max="3588" width="10.625" style="2" customWidth="1"/>
    <col min="3589" max="3589" width="14.375" style="2" customWidth="1"/>
    <col min="3590" max="3590" width="13.625" style="2" customWidth="1"/>
    <col min="3591" max="3591" width="11.75" style="2" customWidth="1"/>
    <col min="3592" max="3592" width="14" style="2" customWidth="1"/>
    <col min="3593" max="3593" width="8.75" style="2" customWidth="1"/>
    <col min="3594" max="3840" width="7.625" style="2"/>
    <col min="3841" max="3841" width="43" style="2" customWidth="1"/>
    <col min="3842" max="3842" width="10.875" style="2" customWidth="1"/>
    <col min="3843" max="3843" width="14.75" style="2" customWidth="1"/>
    <col min="3844" max="3844" width="10.625" style="2" customWidth="1"/>
    <col min="3845" max="3845" width="14.375" style="2" customWidth="1"/>
    <col min="3846" max="3846" width="13.625" style="2" customWidth="1"/>
    <col min="3847" max="3847" width="11.75" style="2" customWidth="1"/>
    <col min="3848" max="3848" width="14" style="2" customWidth="1"/>
    <col min="3849" max="3849" width="8.75" style="2" customWidth="1"/>
    <col min="3850" max="4096" width="7.625" style="2"/>
    <col min="4097" max="4097" width="43" style="2" customWidth="1"/>
    <col min="4098" max="4098" width="10.875" style="2" customWidth="1"/>
    <col min="4099" max="4099" width="14.75" style="2" customWidth="1"/>
    <col min="4100" max="4100" width="10.625" style="2" customWidth="1"/>
    <col min="4101" max="4101" width="14.375" style="2" customWidth="1"/>
    <col min="4102" max="4102" width="13.625" style="2" customWidth="1"/>
    <col min="4103" max="4103" width="11.75" style="2" customWidth="1"/>
    <col min="4104" max="4104" width="14" style="2" customWidth="1"/>
    <col min="4105" max="4105" width="8.75" style="2" customWidth="1"/>
    <col min="4106" max="4352" width="7.625" style="2"/>
    <col min="4353" max="4353" width="43" style="2" customWidth="1"/>
    <col min="4354" max="4354" width="10.875" style="2" customWidth="1"/>
    <col min="4355" max="4355" width="14.75" style="2" customWidth="1"/>
    <col min="4356" max="4356" width="10.625" style="2" customWidth="1"/>
    <col min="4357" max="4357" width="14.375" style="2" customWidth="1"/>
    <col min="4358" max="4358" width="13.625" style="2" customWidth="1"/>
    <col min="4359" max="4359" width="11.75" style="2" customWidth="1"/>
    <col min="4360" max="4360" width="14" style="2" customWidth="1"/>
    <col min="4361" max="4361" width="8.75" style="2" customWidth="1"/>
    <col min="4362" max="4608" width="7.625" style="2"/>
    <col min="4609" max="4609" width="43" style="2" customWidth="1"/>
    <col min="4610" max="4610" width="10.875" style="2" customWidth="1"/>
    <col min="4611" max="4611" width="14.75" style="2" customWidth="1"/>
    <col min="4612" max="4612" width="10.625" style="2" customWidth="1"/>
    <col min="4613" max="4613" width="14.375" style="2" customWidth="1"/>
    <col min="4614" max="4614" width="13.625" style="2" customWidth="1"/>
    <col min="4615" max="4615" width="11.75" style="2" customWidth="1"/>
    <col min="4616" max="4616" width="14" style="2" customWidth="1"/>
    <col min="4617" max="4617" width="8.75" style="2" customWidth="1"/>
    <col min="4618" max="4864" width="7.625" style="2"/>
    <col min="4865" max="4865" width="43" style="2" customWidth="1"/>
    <col min="4866" max="4866" width="10.875" style="2" customWidth="1"/>
    <col min="4867" max="4867" width="14.75" style="2" customWidth="1"/>
    <col min="4868" max="4868" width="10.625" style="2" customWidth="1"/>
    <col min="4869" max="4869" width="14.375" style="2" customWidth="1"/>
    <col min="4870" max="4870" width="13.625" style="2" customWidth="1"/>
    <col min="4871" max="4871" width="11.75" style="2" customWidth="1"/>
    <col min="4872" max="4872" width="14" style="2" customWidth="1"/>
    <col min="4873" max="4873" width="8.75" style="2" customWidth="1"/>
    <col min="4874" max="5120" width="7.625" style="2"/>
    <col min="5121" max="5121" width="43" style="2" customWidth="1"/>
    <col min="5122" max="5122" width="10.875" style="2" customWidth="1"/>
    <col min="5123" max="5123" width="14.75" style="2" customWidth="1"/>
    <col min="5124" max="5124" width="10.625" style="2" customWidth="1"/>
    <col min="5125" max="5125" width="14.375" style="2" customWidth="1"/>
    <col min="5126" max="5126" width="13.625" style="2" customWidth="1"/>
    <col min="5127" max="5127" width="11.75" style="2" customWidth="1"/>
    <col min="5128" max="5128" width="14" style="2" customWidth="1"/>
    <col min="5129" max="5129" width="8.75" style="2" customWidth="1"/>
    <col min="5130" max="5376" width="7.625" style="2"/>
    <col min="5377" max="5377" width="43" style="2" customWidth="1"/>
    <col min="5378" max="5378" width="10.875" style="2" customWidth="1"/>
    <col min="5379" max="5379" width="14.75" style="2" customWidth="1"/>
    <col min="5380" max="5380" width="10.625" style="2" customWidth="1"/>
    <col min="5381" max="5381" width="14.375" style="2" customWidth="1"/>
    <col min="5382" max="5382" width="13.625" style="2" customWidth="1"/>
    <col min="5383" max="5383" width="11.75" style="2" customWidth="1"/>
    <col min="5384" max="5384" width="14" style="2" customWidth="1"/>
    <col min="5385" max="5385" width="8.75" style="2" customWidth="1"/>
    <col min="5386" max="5632" width="7.625" style="2"/>
    <col min="5633" max="5633" width="43" style="2" customWidth="1"/>
    <col min="5634" max="5634" width="10.875" style="2" customWidth="1"/>
    <col min="5635" max="5635" width="14.75" style="2" customWidth="1"/>
    <col min="5636" max="5636" width="10.625" style="2" customWidth="1"/>
    <col min="5637" max="5637" width="14.375" style="2" customWidth="1"/>
    <col min="5638" max="5638" width="13.625" style="2" customWidth="1"/>
    <col min="5639" max="5639" width="11.75" style="2" customWidth="1"/>
    <col min="5640" max="5640" width="14" style="2" customWidth="1"/>
    <col min="5641" max="5641" width="8.75" style="2" customWidth="1"/>
    <col min="5642" max="5888" width="7.625" style="2"/>
    <col min="5889" max="5889" width="43" style="2" customWidth="1"/>
    <col min="5890" max="5890" width="10.875" style="2" customWidth="1"/>
    <col min="5891" max="5891" width="14.75" style="2" customWidth="1"/>
    <col min="5892" max="5892" width="10.625" style="2" customWidth="1"/>
    <col min="5893" max="5893" width="14.375" style="2" customWidth="1"/>
    <col min="5894" max="5894" width="13.625" style="2" customWidth="1"/>
    <col min="5895" max="5895" width="11.75" style="2" customWidth="1"/>
    <col min="5896" max="5896" width="14" style="2" customWidth="1"/>
    <col min="5897" max="5897" width="8.75" style="2" customWidth="1"/>
    <col min="5898" max="6144" width="7.625" style="2"/>
    <col min="6145" max="6145" width="43" style="2" customWidth="1"/>
    <col min="6146" max="6146" width="10.875" style="2" customWidth="1"/>
    <col min="6147" max="6147" width="14.75" style="2" customWidth="1"/>
    <col min="6148" max="6148" width="10.625" style="2" customWidth="1"/>
    <col min="6149" max="6149" width="14.375" style="2" customWidth="1"/>
    <col min="6150" max="6150" width="13.625" style="2" customWidth="1"/>
    <col min="6151" max="6151" width="11.75" style="2" customWidth="1"/>
    <col min="6152" max="6152" width="14" style="2" customWidth="1"/>
    <col min="6153" max="6153" width="8.75" style="2" customWidth="1"/>
    <col min="6154" max="6400" width="7.625" style="2"/>
    <col min="6401" max="6401" width="43" style="2" customWidth="1"/>
    <col min="6402" max="6402" width="10.875" style="2" customWidth="1"/>
    <col min="6403" max="6403" width="14.75" style="2" customWidth="1"/>
    <col min="6404" max="6404" width="10.625" style="2" customWidth="1"/>
    <col min="6405" max="6405" width="14.375" style="2" customWidth="1"/>
    <col min="6406" max="6406" width="13.625" style="2" customWidth="1"/>
    <col min="6407" max="6407" width="11.75" style="2" customWidth="1"/>
    <col min="6408" max="6408" width="14" style="2" customWidth="1"/>
    <col min="6409" max="6409" width="8.75" style="2" customWidth="1"/>
    <col min="6410" max="6656" width="7.625" style="2"/>
    <col min="6657" max="6657" width="43" style="2" customWidth="1"/>
    <col min="6658" max="6658" width="10.875" style="2" customWidth="1"/>
    <col min="6659" max="6659" width="14.75" style="2" customWidth="1"/>
    <col min="6660" max="6660" width="10.625" style="2" customWidth="1"/>
    <col min="6661" max="6661" width="14.375" style="2" customWidth="1"/>
    <col min="6662" max="6662" width="13.625" style="2" customWidth="1"/>
    <col min="6663" max="6663" width="11.75" style="2" customWidth="1"/>
    <col min="6664" max="6664" width="14" style="2" customWidth="1"/>
    <col min="6665" max="6665" width="8.75" style="2" customWidth="1"/>
    <col min="6666" max="6912" width="7.625" style="2"/>
    <col min="6913" max="6913" width="43" style="2" customWidth="1"/>
    <col min="6914" max="6914" width="10.875" style="2" customWidth="1"/>
    <col min="6915" max="6915" width="14.75" style="2" customWidth="1"/>
    <col min="6916" max="6916" width="10.625" style="2" customWidth="1"/>
    <col min="6917" max="6917" width="14.375" style="2" customWidth="1"/>
    <col min="6918" max="6918" width="13.625" style="2" customWidth="1"/>
    <col min="6919" max="6919" width="11.75" style="2" customWidth="1"/>
    <col min="6920" max="6920" width="14" style="2" customWidth="1"/>
    <col min="6921" max="6921" width="8.75" style="2" customWidth="1"/>
    <col min="6922" max="7168" width="7.625" style="2"/>
    <col min="7169" max="7169" width="43" style="2" customWidth="1"/>
    <col min="7170" max="7170" width="10.875" style="2" customWidth="1"/>
    <col min="7171" max="7171" width="14.75" style="2" customWidth="1"/>
    <col min="7172" max="7172" width="10.625" style="2" customWidth="1"/>
    <col min="7173" max="7173" width="14.375" style="2" customWidth="1"/>
    <col min="7174" max="7174" width="13.625" style="2" customWidth="1"/>
    <col min="7175" max="7175" width="11.75" style="2" customWidth="1"/>
    <col min="7176" max="7176" width="14" style="2" customWidth="1"/>
    <col min="7177" max="7177" width="8.75" style="2" customWidth="1"/>
    <col min="7178" max="7424" width="7.625" style="2"/>
    <col min="7425" max="7425" width="43" style="2" customWidth="1"/>
    <col min="7426" max="7426" width="10.875" style="2" customWidth="1"/>
    <col min="7427" max="7427" width="14.75" style="2" customWidth="1"/>
    <col min="7428" max="7428" width="10.625" style="2" customWidth="1"/>
    <col min="7429" max="7429" width="14.375" style="2" customWidth="1"/>
    <col min="7430" max="7430" width="13.625" style="2" customWidth="1"/>
    <col min="7431" max="7431" width="11.75" style="2" customWidth="1"/>
    <col min="7432" max="7432" width="14" style="2" customWidth="1"/>
    <col min="7433" max="7433" width="8.75" style="2" customWidth="1"/>
    <col min="7434" max="7680" width="7.625" style="2"/>
    <col min="7681" max="7681" width="43" style="2" customWidth="1"/>
    <col min="7682" max="7682" width="10.875" style="2" customWidth="1"/>
    <col min="7683" max="7683" width="14.75" style="2" customWidth="1"/>
    <col min="7684" max="7684" width="10.625" style="2" customWidth="1"/>
    <col min="7685" max="7685" width="14.375" style="2" customWidth="1"/>
    <col min="7686" max="7686" width="13.625" style="2" customWidth="1"/>
    <col min="7687" max="7687" width="11.75" style="2" customWidth="1"/>
    <col min="7688" max="7688" width="14" style="2" customWidth="1"/>
    <col min="7689" max="7689" width="8.75" style="2" customWidth="1"/>
    <col min="7690" max="7936" width="7.625" style="2"/>
    <col min="7937" max="7937" width="43" style="2" customWidth="1"/>
    <col min="7938" max="7938" width="10.875" style="2" customWidth="1"/>
    <col min="7939" max="7939" width="14.75" style="2" customWidth="1"/>
    <col min="7940" max="7940" width="10.625" style="2" customWidth="1"/>
    <col min="7941" max="7941" width="14.375" style="2" customWidth="1"/>
    <col min="7942" max="7942" width="13.625" style="2" customWidth="1"/>
    <col min="7943" max="7943" width="11.75" style="2" customWidth="1"/>
    <col min="7944" max="7944" width="14" style="2" customWidth="1"/>
    <col min="7945" max="7945" width="8.75" style="2" customWidth="1"/>
    <col min="7946" max="8192" width="7.625" style="2"/>
    <col min="8193" max="8193" width="43" style="2" customWidth="1"/>
    <col min="8194" max="8194" width="10.875" style="2" customWidth="1"/>
    <col min="8195" max="8195" width="14.75" style="2" customWidth="1"/>
    <col min="8196" max="8196" width="10.625" style="2" customWidth="1"/>
    <col min="8197" max="8197" width="14.375" style="2" customWidth="1"/>
    <col min="8198" max="8198" width="13.625" style="2" customWidth="1"/>
    <col min="8199" max="8199" width="11.75" style="2" customWidth="1"/>
    <col min="8200" max="8200" width="14" style="2" customWidth="1"/>
    <col min="8201" max="8201" width="8.75" style="2" customWidth="1"/>
    <col min="8202" max="8448" width="7.625" style="2"/>
    <col min="8449" max="8449" width="43" style="2" customWidth="1"/>
    <col min="8450" max="8450" width="10.875" style="2" customWidth="1"/>
    <col min="8451" max="8451" width="14.75" style="2" customWidth="1"/>
    <col min="8452" max="8452" width="10.625" style="2" customWidth="1"/>
    <col min="8453" max="8453" width="14.375" style="2" customWidth="1"/>
    <col min="8454" max="8454" width="13.625" style="2" customWidth="1"/>
    <col min="8455" max="8455" width="11.75" style="2" customWidth="1"/>
    <col min="8456" max="8456" width="14" style="2" customWidth="1"/>
    <col min="8457" max="8457" width="8.75" style="2" customWidth="1"/>
    <col min="8458" max="8704" width="7.625" style="2"/>
    <col min="8705" max="8705" width="43" style="2" customWidth="1"/>
    <col min="8706" max="8706" width="10.875" style="2" customWidth="1"/>
    <col min="8707" max="8707" width="14.75" style="2" customWidth="1"/>
    <col min="8708" max="8708" width="10.625" style="2" customWidth="1"/>
    <col min="8709" max="8709" width="14.375" style="2" customWidth="1"/>
    <col min="8710" max="8710" width="13.625" style="2" customWidth="1"/>
    <col min="8711" max="8711" width="11.75" style="2" customWidth="1"/>
    <col min="8712" max="8712" width="14" style="2" customWidth="1"/>
    <col min="8713" max="8713" width="8.75" style="2" customWidth="1"/>
    <col min="8714" max="8960" width="7.625" style="2"/>
    <col min="8961" max="8961" width="43" style="2" customWidth="1"/>
    <col min="8962" max="8962" width="10.875" style="2" customWidth="1"/>
    <col min="8963" max="8963" width="14.75" style="2" customWidth="1"/>
    <col min="8964" max="8964" width="10.625" style="2" customWidth="1"/>
    <col min="8965" max="8965" width="14.375" style="2" customWidth="1"/>
    <col min="8966" max="8966" width="13.625" style="2" customWidth="1"/>
    <col min="8967" max="8967" width="11.75" style="2" customWidth="1"/>
    <col min="8968" max="8968" width="14" style="2" customWidth="1"/>
    <col min="8969" max="8969" width="8.75" style="2" customWidth="1"/>
    <col min="8970" max="9216" width="7.625" style="2"/>
    <col min="9217" max="9217" width="43" style="2" customWidth="1"/>
    <col min="9218" max="9218" width="10.875" style="2" customWidth="1"/>
    <col min="9219" max="9219" width="14.75" style="2" customWidth="1"/>
    <col min="9220" max="9220" width="10.625" style="2" customWidth="1"/>
    <col min="9221" max="9221" width="14.375" style="2" customWidth="1"/>
    <col min="9222" max="9222" width="13.625" style="2" customWidth="1"/>
    <col min="9223" max="9223" width="11.75" style="2" customWidth="1"/>
    <col min="9224" max="9224" width="14" style="2" customWidth="1"/>
    <col min="9225" max="9225" width="8.75" style="2" customWidth="1"/>
    <col min="9226" max="9472" width="7.625" style="2"/>
    <col min="9473" max="9473" width="43" style="2" customWidth="1"/>
    <col min="9474" max="9474" width="10.875" style="2" customWidth="1"/>
    <col min="9475" max="9475" width="14.75" style="2" customWidth="1"/>
    <col min="9476" max="9476" width="10.625" style="2" customWidth="1"/>
    <col min="9477" max="9477" width="14.375" style="2" customWidth="1"/>
    <col min="9478" max="9478" width="13.625" style="2" customWidth="1"/>
    <col min="9479" max="9479" width="11.75" style="2" customWidth="1"/>
    <col min="9480" max="9480" width="14" style="2" customWidth="1"/>
    <col min="9481" max="9481" width="8.75" style="2" customWidth="1"/>
    <col min="9482" max="9728" width="7.625" style="2"/>
    <col min="9729" max="9729" width="43" style="2" customWidth="1"/>
    <col min="9730" max="9730" width="10.875" style="2" customWidth="1"/>
    <col min="9731" max="9731" width="14.75" style="2" customWidth="1"/>
    <col min="9732" max="9732" width="10.625" style="2" customWidth="1"/>
    <col min="9733" max="9733" width="14.375" style="2" customWidth="1"/>
    <col min="9734" max="9734" width="13.625" style="2" customWidth="1"/>
    <col min="9735" max="9735" width="11.75" style="2" customWidth="1"/>
    <col min="9736" max="9736" width="14" style="2" customWidth="1"/>
    <col min="9737" max="9737" width="8.75" style="2" customWidth="1"/>
    <col min="9738" max="9984" width="7.625" style="2"/>
    <col min="9985" max="9985" width="43" style="2" customWidth="1"/>
    <col min="9986" max="9986" width="10.875" style="2" customWidth="1"/>
    <col min="9987" max="9987" width="14.75" style="2" customWidth="1"/>
    <col min="9988" max="9988" width="10.625" style="2" customWidth="1"/>
    <col min="9989" max="9989" width="14.375" style="2" customWidth="1"/>
    <col min="9990" max="9990" width="13.625" style="2" customWidth="1"/>
    <col min="9991" max="9991" width="11.75" style="2" customWidth="1"/>
    <col min="9992" max="9992" width="14" style="2" customWidth="1"/>
    <col min="9993" max="9993" width="8.75" style="2" customWidth="1"/>
    <col min="9994" max="10240" width="7.625" style="2"/>
    <col min="10241" max="10241" width="43" style="2" customWidth="1"/>
    <col min="10242" max="10242" width="10.875" style="2" customWidth="1"/>
    <col min="10243" max="10243" width="14.75" style="2" customWidth="1"/>
    <col min="10244" max="10244" width="10.625" style="2" customWidth="1"/>
    <col min="10245" max="10245" width="14.375" style="2" customWidth="1"/>
    <col min="10246" max="10246" width="13.625" style="2" customWidth="1"/>
    <col min="10247" max="10247" width="11.75" style="2" customWidth="1"/>
    <col min="10248" max="10248" width="14" style="2" customWidth="1"/>
    <col min="10249" max="10249" width="8.75" style="2" customWidth="1"/>
    <col min="10250" max="10496" width="7.625" style="2"/>
    <col min="10497" max="10497" width="43" style="2" customWidth="1"/>
    <col min="10498" max="10498" width="10.875" style="2" customWidth="1"/>
    <col min="10499" max="10499" width="14.75" style="2" customWidth="1"/>
    <col min="10500" max="10500" width="10.625" style="2" customWidth="1"/>
    <col min="10501" max="10501" width="14.375" style="2" customWidth="1"/>
    <col min="10502" max="10502" width="13.625" style="2" customWidth="1"/>
    <col min="10503" max="10503" width="11.75" style="2" customWidth="1"/>
    <col min="10504" max="10504" width="14" style="2" customWidth="1"/>
    <col min="10505" max="10505" width="8.75" style="2" customWidth="1"/>
    <col min="10506" max="10752" width="7.625" style="2"/>
    <col min="10753" max="10753" width="43" style="2" customWidth="1"/>
    <col min="10754" max="10754" width="10.875" style="2" customWidth="1"/>
    <col min="10755" max="10755" width="14.75" style="2" customWidth="1"/>
    <col min="10756" max="10756" width="10.625" style="2" customWidth="1"/>
    <col min="10757" max="10757" width="14.375" style="2" customWidth="1"/>
    <col min="10758" max="10758" width="13.625" style="2" customWidth="1"/>
    <col min="10759" max="10759" width="11.75" style="2" customWidth="1"/>
    <col min="10760" max="10760" width="14" style="2" customWidth="1"/>
    <col min="10761" max="10761" width="8.75" style="2" customWidth="1"/>
    <col min="10762" max="11008" width="7.625" style="2"/>
    <col min="11009" max="11009" width="43" style="2" customWidth="1"/>
    <col min="11010" max="11010" width="10.875" style="2" customWidth="1"/>
    <col min="11011" max="11011" width="14.75" style="2" customWidth="1"/>
    <col min="11012" max="11012" width="10.625" style="2" customWidth="1"/>
    <col min="11013" max="11013" width="14.375" style="2" customWidth="1"/>
    <col min="11014" max="11014" width="13.625" style="2" customWidth="1"/>
    <col min="11015" max="11015" width="11.75" style="2" customWidth="1"/>
    <col min="11016" max="11016" width="14" style="2" customWidth="1"/>
    <col min="11017" max="11017" width="8.75" style="2" customWidth="1"/>
    <col min="11018" max="11264" width="7.625" style="2"/>
    <col min="11265" max="11265" width="43" style="2" customWidth="1"/>
    <col min="11266" max="11266" width="10.875" style="2" customWidth="1"/>
    <col min="11267" max="11267" width="14.75" style="2" customWidth="1"/>
    <col min="11268" max="11268" width="10.625" style="2" customWidth="1"/>
    <col min="11269" max="11269" width="14.375" style="2" customWidth="1"/>
    <col min="11270" max="11270" width="13.625" style="2" customWidth="1"/>
    <col min="11271" max="11271" width="11.75" style="2" customWidth="1"/>
    <col min="11272" max="11272" width="14" style="2" customWidth="1"/>
    <col min="11273" max="11273" width="8.75" style="2" customWidth="1"/>
    <col min="11274" max="11520" width="7.625" style="2"/>
    <col min="11521" max="11521" width="43" style="2" customWidth="1"/>
    <col min="11522" max="11522" width="10.875" style="2" customWidth="1"/>
    <col min="11523" max="11523" width="14.75" style="2" customWidth="1"/>
    <col min="11524" max="11524" width="10.625" style="2" customWidth="1"/>
    <col min="11525" max="11525" width="14.375" style="2" customWidth="1"/>
    <col min="11526" max="11526" width="13.625" style="2" customWidth="1"/>
    <col min="11527" max="11527" width="11.75" style="2" customWidth="1"/>
    <col min="11528" max="11528" width="14" style="2" customWidth="1"/>
    <col min="11529" max="11529" width="8.75" style="2" customWidth="1"/>
    <col min="11530" max="11776" width="7.625" style="2"/>
    <col min="11777" max="11777" width="43" style="2" customWidth="1"/>
    <col min="11778" max="11778" width="10.875" style="2" customWidth="1"/>
    <col min="11779" max="11779" width="14.75" style="2" customWidth="1"/>
    <col min="11780" max="11780" width="10.625" style="2" customWidth="1"/>
    <col min="11781" max="11781" width="14.375" style="2" customWidth="1"/>
    <col min="11782" max="11782" width="13.625" style="2" customWidth="1"/>
    <col min="11783" max="11783" width="11.75" style="2" customWidth="1"/>
    <col min="11784" max="11784" width="14" style="2" customWidth="1"/>
    <col min="11785" max="11785" width="8.75" style="2" customWidth="1"/>
    <col min="11786" max="12032" width="7.625" style="2"/>
    <col min="12033" max="12033" width="43" style="2" customWidth="1"/>
    <col min="12034" max="12034" width="10.875" style="2" customWidth="1"/>
    <col min="12035" max="12035" width="14.75" style="2" customWidth="1"/>
    <col min="12036" max="12036" width="10.625" style="2" customWidth="1"/>
    <col min="12037" max="12037" width="14.375" style="2" customWidth="1"/>
    <col min="12038" max="12038" width="13.625" style="2" customWidth="1"/>
    <col min="12039" max="12039" width="11.75" style="2" customWidth="1"/>
    <col min="12040" max="12040" width="14" style="2" customWidth="1"/>
    <col min="12041" max="12041" width="8.75" style="2" customWidth="1"/>
    <col min="12042" max="12288" width="7.625" style="2"/>
    <col min="12289" max="12289" width="43" style="2" customWidth="1"/>
    <col min="12290" max="12290" width="10.875" style="2" customWidth="1"/>
    <col min="12291" max="12291" width="14.75" style="2" customWidth="1"/>
    <col min="12292" max="12292" width="10.625" style="2" customWidth="1"/>
    <col min="12293" max="12293" width="14.375" style="2" customWidth="1"/>
    <col min="12294" max="12294" width="13.625" style="2" customWidth="1"/>
    <col min="12295" max="12295" width="11.75" style="2" customWidth="1"/>
    <col min="12296" max="12296" width="14" style="2" customWidth="1"/>
    <col min="12297" max="12297" width="8.75" style="2" customWidth="1"/>
    <col min="12298" max="12544" width="7.625" style="2"/>
    <col min="12545" max="12545" width="43" style="2" customWidth="1"/>
    <col min="12546" max="12546" width="10.875" style="2" customWidth="1"/>
    <col min="12547" max="12547" width="14.75" style="2" customWidth="1"/>
    <col min="12548" max="12548" width="10.625" style="2" customWidth="1"/>
    <col min="12549" max="12549" width="14.375" style="2" customWidth="1"/>
    <col min="12550" max="12550" width="13.625" style="2" customWidth="1"/>
    <col min="12551" max="12551" width="11.75" style="2" customWidth="1"/>
    <col min="12552" max="12552" width="14" style="2" customWidth="1"/>
    <col min="12553" max="12553" width="8.75" style="2" customWidth="1"/>
    <col min="12554" max="12800" width="7.625" style="2"/>
    <col min="12801" max="12801" width="43" style="2" customWidth="1"/>
    <col min="12802" max="12802" width="10.875" style="2" customWidth="1"/>
    <col min="12803" max="12803" width="14.75" style="2" customWidth="1"/>
    <col min="12804" max="12804" width="10.625" style="2" customWidth="1"/>
    <col min="12805" max="12805" width="14.375" style="2" customWidth="1"/>
    <col min="12806" max="12806" width="13.625" style="2" customWidth="1"/>
    <col min="12807" max="12807" width="11.75" style="2" customWidth="1"/>
    <col min="12808" max="12808" width="14" style="2" customWidth="1"/>
    <col min="12809" max="12809" width="8.75" style="2" customWidth="1"/>
    <col min="12810" max="13056" width="7.625" style="2"/>
    <col min="13057" max="13057" width="43" style="2" customWidth="1"/>
    <col min="13058" max="13058" width="10.875" style="2" customWidth="1"/>
    <col min="13059" max="13059" width="14.75" style="2" customWidth="1"/>
    <col min="13060" max="13060" width="10.625" style="2" customWidth="1"/>
    <col min="13061" max="13061" width="14.375" style="2" customWidth="1"/>
    <col min="13062" max="13062" width="13.625" style="2" customWidth="1"/>
    <col min="13063" max="13063" width="11.75" style="2" customWidth="1"/>
    <col min="13064" max="13064" width="14" style="2" customWidth="1"/>
    <col min="13065" max="13065" width="8.75" style="2" customWidth="1"/>
    <col min="13066" max="13312" width="7.625" style="2"/>
    <col min="13313" max="13313" width="43" style="2" customWidth="1"/>
    <col min="13314" max="13314" width="10.875" style="2" customWidth="1"/>
    <col min="13315" max="13315" width="14.75" style="2" customWidth="1"/>
    <col min="13316" max="13316" width="10.625" style="2" customWidth="1"/>
    <col min="13317" max="13317" width="14.375" style="2" customWidth="1"/>
    <col min="13318" max="13318" width="13.625" style="2" customWidth="1"/>
    <col min="13319" max="13319" width="11.75" style="2" customWidth="1"/>
    <col min="13320" max="13320" width="14" style="2" customWidth="1"/>
    <col min="13321" max="13321" width="8.75" style="2" customWidth="1"/>
    <col min="13322" max="13568" width="7.625" style="2"/>
    <col min="13569" max="13569" width="43" style="2" customWidth="1"/>
    <col min="13570" max="13570" width="10.875" style="2" customWidth="1"/>
    <col min="13571" max="13571" width="14.75" style="2" customWidth="1"/>
    <col min="13572" max="13572" width="10.625" style="2" customWidth="1"/>
    <col min="13573" max="13573" width="14.375" style="2" customWidth="1"/>
    <col min="13574" max="13574" width="13.625" style="2" customWidth="1"/>
    <col min="13575" max="13575" width="11.75" style="2" customWidth="1"/>
    <col min="13576" max="13576" width="14" style="2" customWidth="1"/>
    <col min="13577" max="13577" width="8.75" style="2" customWidth="1"/>
    <col min="13578" max="13824" width="7.625" style="2"/>
    <col min="13825" max="13825" width="43" style="2" customWidth="1"/>
    <col min="13826" max="13826" width="10.875" style="2" customWidth="1"/>
    <col min="13827" max="13827" width="14.75" style="2" customWidth="1"/>
    <col min="13828" max="13828" width="10.625" style="2" customWidth="1"/>
    <col min="13829" max="13829" width="14.375" style="2" customWidth="1"/>
    <col min="13830" max="13830" width="13.625" style="2" customWidth="1"/>
    <col min="13831" max="13831" width="11.75" style="2" customWidth="1"/>
    <col min="13832" max="13832" width="14" style="2" customWidth="1"/>
    <col min="13833" max="13833" width="8.75" style="2" customWidth="1"/>
    <col min="13834" max="14080" width="7.625" style="2"/>
    <col min="14081" max="14081" width="43" style="2" customWidth="1"/>
    <col min="14082" max="14082" width="10.875" style="2" customWidth="1"/>
    <col min="14083" max="14083" width="14.75" style="2" customWidth="1"/>
    <col min="14084" max="14084" width="10.625" style="2" customWidth="1"/>
    <col min="14085" max="14085" width="14.375" style="2" customWidth="1"/>
    <col min="14086" max="14086" width="13.625" style="2" customWidth="1"/>
    <col min="14087" max="14087" width="11.75" style="2" customWidth="1"/>
    <col min="14088" max="14088" width="14" style="2" customWidth="1"/>
    <col min="14089" max="14089" width="8.75" style="2" customWidth="1"/>
    <col min="14090" max="14336" width="7.625" style="2"/>
    <col min="14337" max="14337" width="43" style="2" customWidth="1"/>
    <col min="14338" max="14338" width="10.875" style="2" customWidth="1"/>
    <col min="14339" max="14339" width="14.75" style="2" customWidth="1"/>
    <col min="14340" max="14340" width="10.625" style="2" customWidth="1"/>
    <col min="14341" max="14341" width="14.375" style="2" customWidth="1"/>
    <col min="14342" max="14342" width="13.625" style="2" customWidth="1"/>
    <col min="14343" max="14343" width="11.75" style="2" customWidth="1"/>
    <col min="14344" max="14344" width="14" style="2" customWidth="1"/>
    <col min="14345" max="14345" width="8.75" style="2" customWidth="1"/>
    <col min="14346" max="14592" width="7.625" style="2"/>
    <col min="14593" max="14593" width="43" style="2" customWidth="1"/>
    <col min="14594" max="14594" width="10.875" style="2" customWidth="1"/>
    <col min="14595" max="14595" width="14.75" style="2" customWidth="1"/>
    <col min="14596" max="14596" width="10.625" style="2" customWidth="1"/>
    <col min="14597" max="14597" width="14.375" style="2" customWidth="1"/>
    <col min="14598" max="14598" width="13.625" style="2" customWidth="1"/>
    <col min="14599" max="14599" width="11.75" style="2" customWidth="1"/>
    <col min="14600" max="14600" width="14" style="2" customWidth="1"/>
    <col min="14601" max="14601" width="8.75" style="2" customWidth="1"/>
    <col min="14602" max="14848" width="7.625" style="2"/>
    <col min="14849" max="14849" width="43" style="2" customWidth="1"/>
    <col min="14850" max="14850" width="10.875" style="2" customWidth="1"/>
    <col min="14851" max="14851" width="14.75" style="2" customWidth="1"/>
    <col min="14852" max="14852" width="10.625" style="2" customWidth="1"/>
    <col min="14853" max="14853" width="14.375" style="2" customWidth="1"/>
    <col min="14854" max="14854" width="13.625" style="2" customWidth="1"/>
    <col min="14855" max="14855" width="11.75" style="2" customWidth="1"/>
    <col min="14856" max="14856" width="14" style="2" customWidth="1"/>
    <col min="14857" max="14857" width="8.75" style="2" customWidth="1"/>
    <col min="14858" max="15104" width="7.625" style="2"/>
    <col min="15105" max="15105" width="43" style="2" customWidth="1"/>
    <col min="15106" max="15106" width="10.875" style="2" customWidth="1"/>
    <col min="15107" max="15107" width="14.75" style="2" customWidth="1"/>
    <col min="15108" max="15108" width="10.625" style="2" customWidth="1"/>
    <col min="15109" max="15109" width="14.375" style="2" customWidth="1"/>
    <col min="15110" max="15110" width="13.625" style="2" customWidth="1"/>
    <col min="15111" max="15111" width="11.75" style="2" customWidth="1"/>
    <col min="15112" max="15112" width="14" style="2" customWidth="1"/>
    <col min="15113" max="15113" width="8.75" style="2" customWidth="1"/>
    <col min="15114" max="15360" width="7.625" style="2"/>
    <col min="15361" max="15361" width="43" style="2" customWidth="1"/>
    <col min="15362" max="15362" width="10.875" style="2" customWidth="1"/>
    <col min="15363" max="15363" width="14.75" style="2" customWidth="1"/>
    <col min="15364" max="15364" width="10.625" style="2" customWidth="1"/>
    <col min="15365" max="15365" width="14.375" style="2" customWidth="1"/>
    <col min="15366" max="15366" width="13.625" style="2" customWidth="1"/>
    <col min="15367" max="15367" width="11.75" style="2" customWidth="1"/>
    <col min="15368" max="15368" width="14" style="2" customWidth="1"/>
    <col min="15369" max="15369" width="8.75" style="2" customWidth="1"/>
    <col min="15370" max="15616" width="7.625" style="2"/>
    <col min="15617" max="15617" width="43" style="2" customWidth="1"/>
    <col min="15618" max="15618" width="10.875" style="2" customWidth="1"/>
    <col min="15619" max="15619" width="14.75" style="2" customWidth="1"/>
    <col min="15620" max="15620" width="10.625" style="2" customWidth="1"/>
    <col min="15621" max="15621" width="14.375" style="2" customWidth="1"/>
    <col min="15622" max="15622" width="13.625" style="2" customWidth="1"/>
    <col min="15623" max="15623" width="11.75" style="2" customWidth="1"/>
    <col min="15624" max="15624" width="14" style="2" customWidth="1"/>
    <col min="15625" max="15625" width="8.75" style="2" customWidth="1"/>
    <col min="15626" max="15872" width="7.625" style="2"/>
    <col min="15873" max="15873" width="43" style="2" customWidth="1"/>
    <col min="15874" max="15874" width="10.875" style="2" customWidth="1"/>
    <col min="15875" max="15875" width="14.75" style="2" customWidth="1"/>
    <col min="15876" max="15876" width="10.625" style="2" customWidth="1"/>
    <col min="15877" max="15877" width="14.375" style="2" customWidth="1"/>
    <col min="15878" max="15878" width="13.625" style="2" customWidth="1"/>
    <col min="15879" max="15879" width="11.75" style="2" customWidth="1"/>
    <col min="15880" max="15880" width="14" style="2" customWidth="1"/>
    <col min="15881" max="15881" width="8.75" style="2" customWidth="1"/>
    <col min="15882" max="16128" width="7.625" style="2"/>
    <col min="16129" max="16129" width="43" style="2" customWidth="1"/>
    <col min="16130" max="16130" width="10.875" style="2" customWidth="1"/>
    <col min="16131" max="16131" width="14.75" style="2" customWidth="1"/>
    <col min="16132" max="16132" width="10.625" style="2" customWidth="1"/>
    <col min="16133" max="16133" width="14.375" style="2" customWidth="1"/>
    <col min="16134" max="16134" width="13.625" style="2" customWidth="1"/>
    <col min="16135" max="16135" width="11.75" style="2" customWidth="1"/>
    <col min="16136" max="16136" width="14" style="2" customWidth="1"/>
    <col min="16137" max="16137" width="8.75" style="2" customWidth="1"/>
    <col min="16138" max="16384" width="7.625" style="2"/>
  </cols>
  <sheetData>
    <row r="1" spans="1:10" ht="17.100000000000001" customHeight="1" x14ac:dyDescent="0.25">
      <c r="A1" s="15"/>
      <c r="B1" s="15"/>
      <c r="C1" s="15"/>
      <c r="D1" s="15"/>
      <c r="E1" s="15"/>
      <c r="F1" s="19" t="s">
        <v>10</v>
      </c>
      <c r="J1" s="21"/>
    </row>
    <row r="2" spans="1:10" ht="17.100000000000001" customHeight="1" x14ac:dyDescent="0.25">
      <c r="A2" s="15"/>
      <c r="B2" s="15"/>
      <c r="C2" s="15"/>
      <c r="D2" s="15"/>
      <c r="E2" s="15"/>
      <c r="F2" s="22" t="s">
        <v>19</v>
      </c>
      <c r="H2" s="23"/>
      <c r="J2" s="21"/>
    </row>
    <row r="3" spans="1:10" ht="41.25" customHeight="1" x14ac:dyDescent="0.25">
      <c r="A3" s="15"/>
      <c r="B3" s="15"/>
      <c r="C3" s="15"/>
      <c r="D3" s="15"/>
      <c r="E3" s="15"/>
      <c r="F3" s="24"/>
      <c r="G3" s="24"/>
      <c r="H3" s="24"/>
      <c r="I3" s="21"/>
      <c r="J3" s="21"/>
    </row>
    <row r="4" spans="1:10" ht="27.75" customHeight="1" x14ac:dyDescent="0.25">
      <c r="A4" s="71" t="s">
        <v>47</v>
      </c>
      <c r="B4" s="71"/>
      <c r="C4" s="71"/>
      <c r="D4" s="71"/>
      <c r="E4" s="71"/>
      <c r="F4" s="71"/>
      <c r="G4" s="71"/>
      <c r="H4" s="71"/>
      <c r="I4" s="25"/>
      <c r="J4" s="25"/>
    </row>
    <row r="5" spans="1:10" ht="51" customHeight="1" x14ac:dyDescent="0.2">
      <c r="A5" s="69" t="s">
        <v>36</v>
      </c>
      <c r="B5" s="70" t="s">
        <v>48</v>
      </c>
      <c r="C5" s="70"/>
      <c r="D5" s="70" t="s">
        <v>49</v>
      </c>
      <c r="E5" s="70"/>
      <c r="F5" s="72" t="s">
        <v>50</v>
      </c>
      <c r="G5" s="72" t="s">
        <v>40</v>
      </c>
      <c r="H5" s="72"/>
      <c r="I5" s="21"/>
      <c r="J5" s="21"/>
    </row>
    <row r="6" spans="1:10" ht="155.25" customHeight="1" x14ac:dyDescent="0.2">
      <c r="A6" s="69"/>
      <c r="B6" s="26" t="s">
        <v>51</v>
      </c>
      <c r="C6" s="16" t="s">
        <v>52</v>
      </c>
      <c r="D6" s="26" t="s">
        <v>51</v>
      </c>
      <c r="E6" s="16" t="s">
        <v>52</v>
      </c>
      <c r="F6" s="72"/>
      <c r="G6" s="27" t="s">
        <v>51</v>
      </c>
      <c r="H6" s="28" t="s">
        <v>52</v>
      </c>
      <c r="I6" s="21"/>
      <c r="J6" s="21"/>
    </row>
    <row r="7" spans="1:10" ht="28.9" customHeight="1" x14ac:dyDescent="0.25">
      <c r="A7" s="6" t="s">
        <v>53</v>
      </c>
      <c r="B7" s="17">
        <v>158234</v>
      </c>
      <c r="C7" s="5" t="s">
        <v>54</v>
      </c>
      <c r="D7" s="9">
        <v>207226</v>
      </c>
      <c r="E7" s="5" t="s">
        <v>54</v>
      </c>
      <c r="F7" s="11">
        <v>84217</v>
      </c>
      <c r="G7" s="11">
        <v>225632</v>
      </c>
      <c r="H7" s="27" t="s">
        <v>54</v>
      </c>
      <c r="I7" s="21"/>
      <c r="J7" s="21"/>
    </row>
    <row r="8" spans="1:10" ht="28.9" customHeight="1" x14ac:dyDescent="0.25">
      <c r="A8" s="6" t="s">
        <v>55</v>
      </c>
      <c r="B8" s="5">
        <v>707</v>
      </c>
      <c r="C8" s="5" t="s">
        <v>54</v>
      </c>
      <c r="D8" s="5">
        <v>705</v>
      </c>
      <c r="E8" s="5" t="s">
        <v>54</v>
      </c>
      <c r="F8" s="29">
        <v>720</v>
      </c>
      <c r="G8" s="27">
        <v>720</v>
      </c>
      <c r="H8" s="27" t="s">
        <v>54</v>
      </c>
      <c r="I8" s="21"/>
      <c r="J8" s="21"/>
    </row>
    <row r="9" spans="1:10" ht="22.7" customHeight="1" x14ac:dyDescent="0.25">
      <c r="A9" s="30" t="s">
        <v>56</v>
      </c>
      <c r="B9" s="13">
        <f>B10+B30+B31</f>
        <v>204794</v>
      </c>
      <c r="C9" s="31">
        <f>B9/B7</f>
        <v>1.2942477596471049</v>
      </c>
      <c r="D9" s="13">
        <f>D10+D30+D31</f>
        <v>222047</v>
      </c>
      <c r="E9" s="31">
        <f>D9/D7</f>
        <v>1.0715209481435728</v>
      </c>
      <c r="F9" s="14">
        <f>F10+F30+F31</f>
        <v>107796</v>
      </c>
      <c r="G9" s="14">
        <f>G10+G30+G31</f>
        <v>240983.19999999998</v>
      </c>
      <c r="H9" s="32">
        <f>G9/G7</f>
        <v>1.0680364487306764</v>
      </c>
    </row>
    <row r="10" spans="1:10" s="33" customFormat="1" ht="22.7" customHeight="1" x14ac:dyDescent="0.25">
      <c r="A10" s="12" t="s">
        <v>57</v>
      </c>
      <c r="B10" s="13">
        <f>B11+B17+B23+B29</f>
        <v>204492</v>
      </c>
      <c r="C10" s="31">
        <f>B10/B7</f>
        <v>1.2923391938521431</v>
      </c>
      <c r="D10" s="13">
        <f>D11+D17+D23+D29</f>
        <v>221732</v>
      </c>
      <c r="E10" s="31">
        <f>D10/D7</f>
        <v>1.0700008686168725</v>
      </c>
      <c r="F10" s="14">
        <f>F11+F17+F23+F29</f>
        <v>107711</v>
      </c>
      <c r="G10" s="14">
        <f>G11+G17+G23+G29</f>
        <v>240653.19999999998</v>
      </c>
      <c r="H10" s="32">
        <f>G10/G7</f>
        <v>1.0665738902283364</v>
      </c>
    </row>
    <row r="11" spans="1:10" s="33" customFormat="1" ht="22.7" customHeight="1" x14ac:dyDescent="0.25">
      <c r="A11" s="12" t="s">
        <v>58</v>
      </c>
      <c r="B11" s="13">
        <f>B12+B13+B14+B15+B16</f>
        <v>171568</v>
      </c>
      <c r="C11" s="31">
        <f>B11/B7</f>
        <v>1.0842676036755692</v>
      </c>
      <c r="D11" s="13">
        <f>D12+D13+D14+D15+D16</f>
        <v>200385</v>
      </c>
      <c r="E11" s="31">
        <f>D11/D7</f>
        <v>0.96698773319950204</v>
      </c>
      <c r="F11" s="14">
        <f>F12+F13+F14+F15+F16</f>
        <v>94723</v>
      </c>
      <c r="G11" s="14">
        <f>G12+G13+G14+G15+G16</f>
        <v>212307.4</v>
      </c>
      <c r="H11" s="32">
        <f>G11/G7</f>
        <v>0.9409454332718763</v>
      </c>
    </row>
    <row r="12" spans="1:10" ht="22.7" customHeight="1" x14ac:dyDescent="0.25">
      <c r="A12" s="7" t="s">
        <v>16</v>
      </c>
      <c r="B12" s="9">
        <v>82546</v>
      </c>
      <c r="C12" s="34">
        <f>B12/B7</f>
        <v>0.52167043745339181</v>
      </c>
      <c r="D12" s="9">
        <v>93700</v>
      </c>
      <c r="E12" s="34">
        <f>D12/D7</f>
        <v>0.45216333857720559</v>
      </c>
      <c r="F12" s="11">
        <v>43752</v>
      </c>
      <c r="G12" s="11">
        <v>88480</v>
      </c>
      <c r="H12" s="35">
        <f>G12/G7</f>
        <v>0.39214295844561053</v>
      </c>
    </row>
    <row r="13" spans="1:10" ht="22.7" customHeight="1" x14ac:dyDescent="0.25">
      <c r="A13" s="7" t="s">
        <v>3</v>
      </c>
      <c r="B13" s="17">
        <v>42375</v>
      </c>
      <c r="C13" s="34">
        <f>B13/B7</f>
        <v>0.26779958795202041</v>
      </c>
      <c r="D13" s="9">
        <v>59157</v>
      </c>
      <c r="E13" s="34">
        <f>D13/D7</f>
        <v>0.28547093511431965</v>
      </c>
      <c r="F13" s="11">
        <v>25250</v>
      </c>
      <c r="G13" s="11">
        <v>68870</v>
      </c>
      <c r="H13" s="35">
        <f>G13/G7</f>
        <v>0.30523152744291587</v>
      </c>
    </row>
    <row r="14" spans="1:10" ht="22.7" customHeight="1" x14ac:dyDescent="0.25">
      <c r="A14" s="6" t="s">
        <v>4</v>
      </c>
      <c r="B14" s="17">
        <v>9201</v>
      </c>
      <c r="C14" s="34">
        <f>B14/B7</f>
        <v>5.8148059203458169E-2</v>
      </c>
      <c r="D14" s="9">
        <v>13015</v>
      </c>
      <c r="E14" s="34">
        <f>D14/D7</f>
        <v>6.280582552382423E-2</v>
      </c>
      <c r="F14" s="11">
        <v>5490</v>
      </c>
      <c r="G14" s="11">
        <v>15151.4</v>
      </c>
      <c r="H14" s="35">
        <f>G14/G7</f>
        <v>6.7150936037441503E-2</v>
      </c>
    </row>
    <row r="15" spans="1:10" ht="22.7" customHeight="1" x14ac:dyDescent="0.25">
      <c r="A15" s="7" t="s">
        <v>17</v>
      </c>
      <c r="B15" s="17">
        <v>16580</v>
      </c>
      <c r="C15" s="34">
        <f>B15/B7</f>
        <v>0.10478152609426546</v>
      </c>
      <c r="D15" s="9">
        <v>16300</v>
      </c>
      <c r="E15" s="34">
        <f>D15/D7</f>
        <v>7.8658083445127536E-2</v>
      </c>
      <c r="F15" s="11">
        <v>9125</v>
      </c>
      <c r="G15" s="11">
        <v>20000</v>
      </c>
      <c r="H15" s="35">
        <f>G15/G7</f>
        <v>8.8639909232732947E-2</v>
      </c>
    </row>
    <row r="16" spans="1:10" ht="22.7" customHeight="1" x14ac:dyDescent="0.25">
      <c r="A16" s="7" t="s">
        <v>59</v>
      </c>
      <c r="B16" s="9">
        <v>20866</v>
      </c>
      <c r="C16" s="34">
        <f>B16/B7</f>
        <v>0.13186799297243323</v>
      </c>
      <c r="D16" s="9">
        <v>18213</v>
      </c>
      <c r="E16" s="34">
        <f>D16/D7</f>
        <v>8.788955053902503E-2</v>
      </c>
      <c r="F16" s="11">
        <v>11106</v>
      </c>
      <c r="G16" s="11">
        <v>19806</v>
      </c>
      <c r="H16" s="35">
        <f>G16/G7</f>
        <v>8.778010211317544E-2</v>
      </c>
    </row>
    <row r="17" spans="1:8" s="33" customFormat="1" ht="28.9" customHeight="1" x14ac:dyDescent="0.25">
      <c r="A17" s="36" t="s">
        <v>60</v>
      </c>
      <c r="B17" s="13">
        <f>B18+B19+B20+B21+B22</f>
        <v>5952</v>
      </c>
      <c r="C17" s="31">
        <f>B17/B7</f>
        <v>3.7615177521897948E-2</v>
      </c>
      <c r="D17" s="13">
        <f>D18+D19+D20+D21+D22</f>
        <v>7712</v>
      </c>
      <c r="E17" s="31">
        <f>D17/D7</f>
        <v>3.7215407333056665E-2</v>
      </c>
      <c r="F17" s="14">
        <f>F18+F19+F20+F21+F22</f>
        <v>3856</v>
      </c>
      <c r="G17" s="14">
        <f>G18+G19+G20+G21+G22</f>
        <v>8908.8000000000011</v>
      </c>
      <c r="H17" s="32">
        <f>G17/G7</f>
        <v>3.9483761168628569E-2</v>
      </c>
    </row>
    <row r="18" spans="1:8" ht="22.7" customHeight="1" x14ac:dyDescent="0.25">
      <c r="A18" s="7" t="s">
        <v>16</v>
      </c>
      <c r="B18" s="9">
        <v>577.9</v>
      </c>
      <c r="C18" s="34">
        <f>B18/B7</f>
        <v>3.652186003008203E-3</v>
      </c>
      <c r="D18" s="9">
        <v>600</v>
      </c>
      <c r="E18" s="34">
        <f>D18/D7</f>
        <v>2.8953895746672716E-3</v>
      </c>
      <c r="F18" s="11">
        <v>315.2</v>
      </c>
      <c r="G18" s="11">
        <v>700</v>
      </c>
      <c r="H18" s="35">
        <f>G18/G7</f>
        <v>3.1023968231456531E-3</v>
      </c>
    </row>
    <row r="19" spans="1:8" ht="22.7" customHeight="1" x14ac:dyDescent="0.25">
      <c r="A19" s="7" t="s">
        <v>3</v>
      </c>
      <c r="B19" s="17">
        <v>3405.9</v>
      </c>
      <c r="C19" s="34">
        <f>B19/B7</f>
        <v>2.1524451129340091E-2</v>
      </c>
      <c r="D19" s="9">
        <v>4817</v>
      </c>
      <c r="E19" s="34">
        <f>D19/D7</f>
        <v>2.3245152635287078E-2</v>
      </c>
      <c r="F19" s="11">
        <v>2102.1</v>
      </c>
      <c r="G19" s="11">
        <v>5380</v>
      </c>
      <c r="H19" s="35">
        <f>G19/G7</f>
        <v>2.3844135583605163E-2</v>
      </c>
    </row>
    <row r="20" spans="1:8" ht="22.7" customHeight="1" x14ac:dyDescent="0.25">
      <c r="A20" s="6" t="s">
        <v>4</v>
      </c>
      <c r="B20" s="17">
        <v>725.8</v>
      </c>
      <c r="C20" s="34">
        <f>B20/B7</f>
        <v>4.5868776621964934E-3</v>
      </c>
      <c r="D20" s="9">
        <v>1060</v>
      </c>
      <c r="E20" s="34">
        <f>D20/D7</f>
        <v>5.1151882485788464E-3</v>
      </c>
      <c r="F20" s="11">
        <v>450</v>
      </c>
      <c r="G20" s="11">
        <v>1183.5999999999999</v>
      </c>
      <c r="H20" s="35">
        <f>G20/G7</f>
        <v>5.2457098283931356E-3</v>
      </c>
    </row>
    <row r="21" spans="1:8" ht="22.7" customHeight="1" x14ac:dyDescent="0.25">
      <c r="A21" s="7" t="s">
        <v>17</v>
      </c>
      <c r="B21" s="17">
        <v>192.2</v>
      </c>
      <c r="C21" s="34">
        <f>B21/B7</f>
        <v>1.2146567741446212E-3</v>
      </c>
      <c r="D21" s="9">
        <v>212</v>
      </c>
      <c r="E21" s="37">
        <f>D21/D7</f>
        <v>1.0230376497157693E-3</v>
      </c>
      <c r="F21" s="11">
        <v>122.5</v>
      </c>
      <c r="G21" s="11">
        <v>300</v>
      </c>
      <c r="H21" s="38">
        <f>G21/G7</f>
        <v>1.3295986384909942E-3</v>
      </c>
    </row>
    <row r="22" spans="1:8" ht="22.7" customHeight="1" x14ac:dyDescent="0.25">
      <c r="A22" s="7" t="s">
        <v>59</v>
      </c>
      <c r="B22" s="9">
        <v>1050.2</v>
      </c>
      <c r="C22" s="34">
        <f>B22/B7</f>
        <v>6.6370059532085395E-3</v>
      </c>
      <c r="D22" s="9">
        <v>1023</v>
      </c>
      <c r="E22" s="34">
        <f>D22/D7</f>
        <v>4.9366392248076981E-3</v>
      </c>
      <c r="F22" s="11">
        <v>866.2</v>
      </c>
      <c r="G22" s="11">
        <v>1345.2</v>
      </c>
      <c r="H22" s="35">
        <f>G22/G7</f>
        <v>5.961920294993618E-3</v>
      </c>
    </row>
    <row r="23" spans="1:8" s="33" customFormat="1" ht="17.100000000000001" customHeight="1" x14ac:dyDescent="0.25">
      <c r="A23" s="12" t="s">
        <v>61</v>
      </c>
      <c r="B23" s="13">
        <f>B24+B25+B26+B27+B28</f>
        <v>6525</v>
      </c>
      <c r="C23" s="31">
        <f>B23/B7</f>
        <v>4.1236396728895182E-2</v>
      </c>
      <c r="D23" s="13">
        <f>D24+D25+D26+D27+D28</f>
        <v>8062</v>
      </c>
      <c r="E23" s="31">
        <f>D23/D7</f>
        <v>3.8904384584945904E-2</v>
      </c>
      <c r="F23" s="14">
        <f>F24+F25+F26+F27+F28</f>
        <v>4229</v>
      </c>
      <c r="G23" s="14">
        <f>G24+G25+G26+G27+G28</f>
        <v>10474</v>
      </c>
      <c r="H23" s="32">
        <f>G23/G7</f>
        <v>4.6420720465182246E-2</v>
      </c>
    </row>
    <row r="24" spans="1:8" ht="22.7" customHeight="1" x14ac:dyDescent="0.25">
      <c r="A24" s="7" t="s">
        <v>16</v>
      </c>
      <c r="B24" s="9">
        <v>242.7</v>
      </c>
      <c r="C24" s="34">
        <f>B24/B7</f>
        <v>1.533804365686262E-3</v>
      </c>
      <c r="D24" s="9">
        <v>180</v>
      </c>
      <c r="E24" s="37">
        <f>D24/D7</f>
        <v>8.686168724001814E-4</v>
      </c>
      <c r="F24" s="11">
        <v>133.19999999999999</v>
      </c>
      <c r="G24" s="11">
        <v>180</v>
      </c>
      <c r="H24" s="38">
        <f>G24/G7</f>
        <v>7.9775918309459655E-4</v>
      </c>
    </row>
    <row r="25" spans="1:8" ht="22.7" customHeight="1" x14ac:dyDescent="0.25">
      <c r="A25" s="7" t="s">
        <v>3</v>
      </c>
      <c r="B25" s="9">
        <v>3741</v>
      </c>
      <c r="C25" s="34">
        <f>B25/B7</f>
        <v>2.3642200791233237E-2</v>
      </c>
      <c r="D25" s="9">
        <v>5100</v>
      </c>
      <c r="E25" s="34">
        <f>D25/D7</f>
        <v>2.4610811384671808E-2</v>
      </c>
      <c r="F25" s="11">
        <v>2511</v>
      </c>
      <c r="G25" s="11">
        <v>8024</v>
      </c>
      <c r="H25" s="35">
        <f>G25/G7</f>
        <v>3.5562331584172456E-2</v>
      </c>
    </row>
    <row r="26" spans="1:8" ht="22.7" customHeight="1" x14ac:dyDescent="0.25">
      <c r="A26" s="6" t="s">
        <v>4</v>
      </c>
      <c r="B26" s="9">
        <v>830</v>
      </c>
      <c r="C26" s="34">
        <f>B26/B7</f>
        <v>5.245396059001226E-3</v>
      </c>
      <c r="D26" s="9">
        <v>1122</v>
      </c>
      <c r="E26" s="34">
        <f>D26/D7</f>
        <v>5.414378504627798E-3</v>
      </c>
      <c r="F26" s="11">
        <v>542</v>
      </c>
      <c r="G26" s="11">
        <v>1765</v>
      </c>
      <c r="H26" s="35">
        <f>G26/G7</f>
        <v>7.8224719897886826E-3</v>
      </c>
    </row>
    <row r="27" spans="1:8" ht="22.7" customHeight="1" x14ac:dyDescent="0.25">
      <c r="A27" s="7" t="s">
        <v>17</v>
      </c>
      <c r="B27" s="9">
        <v>176</v>
      </c>
      <c r="C27" s="34">
        <f>B27/B7</f>
        <v>1.112276754679778E-3</v>
      </c>
      <c r="D27" s="9">
        <v>150</v>
      </c>
      <c r="E27" s="34">
        <f>D27/D7</f>
        <v>7.238473936668179E-4</v>
      </c>
      <c r="F27" s="11">
        <v>70</v>
      </c>
      <c r="G27" s="11">
        <v>150</v>
      </c>
      <c r="H27" s="35">
        <f>G27/G7</f>
        <v>6.6479931924549711E-4</v>
      </c>
    </row>
    <row r="28" spans="1:8" ht="22.7" customHeight="1" x14ac:dyDescent="0.25">
      <c r="A28" s="7" t="s">
        <v>59</v>
      </c>
      <c r="B28" s="9">
        <v>1535.3</v>
      </c>
      <c r="C28" s="34">
        <f>B28/B7</f>
        <v>9.7027187582946779E-3</v>
      </c>
      <c r="D28" s="9">
        <v>1510</v>
      </c>
      <c r="E28" s="34">
        <f>D28/D7</f>
        <v>7.2867304295793E-3</v>
      </c>
      <c r="F28" s="11">
        <v>972.8</v>
      </c>
      <c r="G28" s="11">
        <v>355</v>
      </c>
      <c r="H28" s="35">
        <f>G28/G7</f>
        <v>1.5733583888810098E-3</v>
      </c>
    </row>
    <row r="29" spans="1:8" s="33" customFormat="1" ht="33.6" customHeight="1" x14ac:dyDescent="0.25">
      <c r="A29" s="6" t="s">
        <v>62</v>
      </c>
      <c r="B29" s="39">
        <v>20447</v>
      </c>
      <c r="C29" s="31">
        <f>B29/B7</f>
        <v>0.12922001592578081</v>
      </c>
      <c r="D29" s="13">
        <v>5573</v>
      </c>
      <c r="E29" s="31">
        <f>D29/D7</f>
        <v>2.6893343499367839E-2</v>
      </c>
      <c r="F29" s="14">
        <v>4903</v>
      </c>
      <c r="G29" s="14">
        <v>8963</v>
      </c>
      <c r="H29" s="32">
        <f>G29/G7</f>
        <v>3.972397532264927E-2</v>
      </c>
    </row>
    <row r="30" spans="1:8" s="33" customFormat="1" ht="23.1" customHeight="1" x14ac:dyDescent="0.25">
      <c r="A30" s="40" t="s">
        <v>63</v>
      </c>
      <c r="B30" s="39">
        <v>287</v>
      </c>
      <c r="C30" s="41">
        <f>B30/B7</f>
        <v>1.8137694806425926E-3</v>
      </c>
      <c r="D30" s="42">
        <v>300</v>
      </c>
      <c r="E30" s="41">
        <f>D30/D7</f>
        <v>1.4476947873336358E-3</v>
      </c>
      <c r="F30" s="43">
        <v>63</v>
      </c>
      <c r="G30" s="43">
        <v>300</v>
      </c>
      <c r="H30" s="44">
        <f>G30/G7</f>
        <v>1.3295986384909942E-3</v>
      </c>
    </row>
    <row r="31" spans="1:8" s="33" customFormat="1" ht="25.5" customHeight="1" x14ac:dyDescent="0.25">
      <c r="A31" s="6" t="s">
        <v>64</v>
      </c>
      <c r="B31" s="39">
        <v>15</v>
      </c>
      <c r="C31" s="41">
        <f>B31/B7</f>
        <v>9.4796314319299272E-5</v>
      </c>
      <c r="D31" s="13">
        <v>15</v>
      </c>
      <c r="E31" s="41">
        <f>D31/D7</f>
        <v>7.2384739366681788E-5</v>
      </c>
      <c r="F31" s="14">
        <v>22</v>
      </c>
      <c r="G31" s="14">
        <v>30</v>
      </c>
      <c r="H31" s="44">
        <f>G31/G7</f>
        <v>1.3295986384909942E-4</v>
      </c>
    </row>
  </sheetData>
  <sheetProtection selectLockedCells="1" selectUnlockedCells="1"/>
  <mergeCells count="6">
    <mergeCell ref="A4:H4"/>
    <mergeCell ref="A5:A6"/>
    <mergeCell ref="B5:C5"/>
    <mergeCell ref="D5:E5"/>
    <mergeCell ref="F5:F6"/>
    <mergeCell ref="G5:H5"/>
  </mergeCells>
  <pageMargins left="0.75" right="0.43402777777777779" top="1" bottom="1" header="0.5" footer="0.51180555555555551"/>
  <pageSetup paperSize="9" scale="62" firstPageNumber="0" orientation="portrait" horizontalDpi="300" verticalDpi="300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topLeftCell="A16" zoomScale="91" zoomScaleSheetLayoutView="91" workbookViewId="0">
      <selection activeCell="E13" sqref="E13"/>
    </sheetView>
  </sheetViews>
  <sheetFormatPr defaultColWidth="7.625" defaultRowHeight="17.100000000000001" customHeight="1" x14ac:dyDescent="0.2"/>
  <cols>
    <col min="1" max="1" width="50.75" style="2" customWidth="1"/>
    <col min="2" max="3" width="7.75" style="2" hidden="1" customWidth="1"/>
    <col min="4" max="4" width="7.625" style="2" hidden="1" customWidth="1"/>
    <col min="5" max="5" width="32.75" style="2" customWidth="1"/>
    <col min="6" max="6" width="7.625" style="2" customWidth="1"/>
    <col min="7" max="7" width="8.875" style="2" customWidth="1"/>
    <col min="8" max="256" width="7.625" style="2"/>
    <col min="257" max="257" width="50.75" style="2" customWidth="1"/>
    <col min="258" max="260" width="0" style="2" hidden="1" customWidth="1"/>
    <col min="261" max="261" width="32.75" style="2" customWidth="1"/>
    <col min="262" max="262" width="7.625" style="2" customWidth="1"/>
    <col min="263" max="263" width="8.875" style="2" customWidth="1"/>
    <col min="264" max="512" width="7.625" style="2"/>
    <col min="513" max="513" width="50.75" style="2" customWidth="1"/>
    <col min="514" max="516" width="0" style="2" hidden="1" customWidth="1"/>
    <col min="517" max="517" width="32.75" style="2" customWidth="1"/>
    <col min="518" max="518" width="7.625" style="2" customWidth="1"/>
    <col min="519" max="519" width="8.875" style="2" customWidth="1"/>
    <col min="520" max="768" width="7.625" style="2"/>
    <col min="769" max="769" width="50.75" style="2" customWidth="1"/>
    <col min="770" max="772" width="0" style="2" hidden="1" customWidth="1"/>
    <col min="773" max="773" width="32.75" style="2" customWidth="1"/>
    <col min="774" max="774" width="7.625" style="2" customWidth="1"/>
    <col min="775" max="775" width="8.875" style="2" customWidth="1"/>
    <col min="776" max="1024" width="7.625" style="2"/>
    <col min="1025" max="1025" width="50.75" style="2" customWidth="1"/>
    <col min="1026" max="1028" width="0" style="2" hidden="1" customWidth="1"/>
    <col min="1029" max="1029" width="32.75" style="2" customWidth="1"/>
    <col min="1030" max="1030" width="7.625" style="2" customWidth="1"/>
    <col min="1031" max="1031" width="8.875" style="2" customWidth="1"/>
    <col min="1032" max="1280" width="7.625" style="2"/>
    <col min="1281" max="1281" width="50.75" style="2" customWidth="1"/>
    <col min="1282" max="1284" width="0" style="2" hidden="1" customWidth="1"/>
    <col min="1285" max="1285" width="32.75" style="2" customWidth="1"/>
    <col min="1286" max="1286" width="7.625" style="2" customWidth="1"/>
    <col min="1287" max="1287" width="8.875" style="2" customWidth="1"/>
    <col min="1288" max="1536" width="7.625" style="2"/>
    <col min="1537" max="1537" width="50.75" style="2" customWidth="1"/>
    <col min="1538" max="1540" width="0" style="2" hidden="1" customWidth="1"/>
    <col min="1541" max="1541" width="32.75" style="2" customWidth="1"/>
    <col min="1542" max="1542" width="7.625" style="2" customWidth="1"/>
    <col min="1543" max="1543" width="8.875" style="2" customWidth="1"/>
    <col min="1544" max="1792" width="7.625" style="2"/>
    <col min="1793" max="1793" width="50.75" style="2" customWidth="1"/>
    <col min="1794" max="1796" width="0" style="2" hidden="1" customWidth="1"/>
    <col min="1797" max="1797" width="32.75" style="2" customWidth="1"/>
    <col min="1798" max="1798" width="7.625" style="2" customWidth="1"/>
    <col min="1799" max="1799" width="8.875" style="2" customWidth="1"/>
    <col min="1800" max="2048" width="7.625" style="2"/>
    <col min="2049" max="2049" width="50.75" style="2" customWidth="1"/>
    <col min="2050" max="2052" width="0" style="2" hidden="1" customWidth="1"/>
    <col min="2053" max="2053" width="32.75" style="2" customWidth="1"/>
    <col min="2054" max="2054" width="7.625" style="2" customWidth="1"/>
    <col min="2055" max="2055" width="8.875" style="2" customWidth="1"/>
    <col min="2056" max="2304" width="7.625" style="2"/>
    <col min="2305" max="2305" width="50.75" style="2" customWidth="1"/>
    <col min="2306" max="2308" width="0" style="2" hidden="1" customWidth="1"/>
    <col min="2309" max="2309" width="32.75" style="2" customWidth="1"/>
    <col min="2310" max="2310" width="7.625" style="2" customWidth="1"/>
    <col min="2311" max="2311" width="8.875" style="2" customWidth="1"/>
    <col min="2312" max="2560" width="7.625" style="2"/>
    <col min="2561" max="2561" width="50.75" style="2" customWidth="1"/>
    <col min="2562" max="2564" width="0" style="2" hidden="1" customWidth="1"/>
    <col min="2565" max="2565" width="32.75" style="2" customWidth="1"/>
    <col min="2566" max="2566" width="7.625" style="2" customWidth="1"/>
    <col min="2567" max="2567" width="8.875" style="2" customWidth="1"/>
    <col min="2568" max="2816" width="7.625" style="2"/>
    <col min="2817" max="2817" width="50.75" style="2" customWidth="1"/>
    <col min="2818" max="2820" width="0" style="2" hidden="1" customWidth="1"/>
    <col min="2821" max="2821" width="32.75" style="2" customWidth="1"/>
    <col min="2822" max="2822" width="7.625" style="2" customWidth="1"/>
    <col min="2823" max="2823" width="8.875" style="2" customWidth="1"/>
    <col min="2824" max="3072" width="7.625" style="2"/>
    <col min="3073" max="3073" width="50.75" style="2" customWidth="1"/>
    <col min="3074" max="3076" width="0" style="2" hidden="1" customWidth="1"/>
    <col min="3077" max="3077" width="32.75" style="2" customWidth="1"/>
    <col min="3078" max="3078" width="7.625" style="2" customWidth="1"/>
    <col min="3079" max="3079" width="8.875" style="2" customWidth="1"/>
    <col min="3080" max="3328" width="7.625" style="2"/>
    <col min="3329" max="3329" width="50.75" style="2" customWidth="1"/>
    <col min="3330" max="3332" width="0" style="2" hidden="1" customWidth="1"/>
    <col min="3333" max="3333" width="32.75" style="2" customWidth="1"/>
    <col min="3334" max="3334" width="7.625" style="2" customWidth="1"/>
    <col min="3335" max="3335" width="8.875" style="2" customWidth="1"/>
    <col min="3336" max="3584" width="7.625" style="2"/>
    <col min="3585" max="3585" width="50.75" style="2" customWidth="1"/>
    <col min="3586" max="3588" width="0" style="2" hidden="1" customWidth="1"/>
    <col min="3589" max="3589" width="32.75" style="2" customWidth="1"/>
    <col min="3590" max="3590" width="7.625" style="2" customWidth="1"/>
    <col min="3591" max="3591" width="8.875" style="2" customWidth="1"/>
    <col min="3592" max="3840" width="7.625" style="2"/>
    <col min="3841" max="3841" width="50.75" style="2" customWidth="1"/>
    <col min="3842" max="3844" width="0" style="2" hidden="1" customWidth="1"/>
    <col min="3845" max="3845" width="32.75" style="2" customWidth="1"/>
    <col min="3846" max="3846" width="7.625" style="2" customWidth="1"/>
    <col min="3847" max="3847" width="8.875" style="2" customWidth="1"/>
    <col min="3848" max="4096" width="7.625" style="2"/>
    <col min="4097" max="4097" width="50.75" style="2" customWidth="1"/>
    <col min="4098" max="4100" width="0" style="2" hidden="1" customWidth="1"/>
    <col min="4101" max="4101" width="32.75" style="2" customWidth="1"/>
    <col min="4102" max="4102" width="7.625" style="2" customWidth="1"/>
    <col min="4103" max="4103" width="8.875" style="2" customWidth="1"/>
    <col min="4104" max="4352" width="7.625" style="2"/>
    <col min="4353" max="4353" width="50.75" style="2" customWidth="1"/>
    <col min="4354" max="4356" width="0" style="2" hidden="1" customWidth="1"/>
    <col min="4357" max="4357" width="32.75" style="2" customWidth="1"/>
    <col min="4358" max="4358" width="7.625" style="2" customWidth="1"/>
    <col min="4359" max="4359" width="8.875" style="2" customWidth="1"/>
    <col min="4360" max="4608" width="7.625" style="2"/>
    <col min="4609" max="4609" width="50.75" style="2" customWidth="1"/>
    <col min="4610" max="4612" width="0" style="2" hidden="1" customWidth="1"/>
    <col min="4613" max="4613" width="32.75" style="2" customWidth="1"/>
    <col min="4614" max="4614" width="7.625" style="2" customWidth="1"/>
    <col min="4615" max="4615" width="8.875" style="2" customWidth="1"/>
    <col min="4616" max="4864" width="7.625" style="2"/>
    <col min="4865" max="4865" width="50.75" style="2" customWidth="1"/>
    <col min="4866" max="4868" width="0" style="2" hidden="1" customWidth="1"/>
    <col min="4869" max="4869" width="32.75" style="2" customWidth="1"/>
    <col min="4870" max="4870" width="7.625" style="2" customWidth="1"/>
    <col min="4871" max="4871" width="8.875" style="2" customWidth="1"/>
    <col min="4872" max="5120" width="7.625" style="2"/>
    <col min="5121" max="5121" width="50.75" style="2" customWidth="1"/>
    <col min="5122" max="5124" width="0" style="2" hidden="1" customWidth="1"/>
    <col min="5125" max="5125" width="32.75" style="2" customWidth="1"/>
    <col min="5126" max="5126" width="7.625" style="2" customWidth="1"/>
    <col min="5127" max="5127" width="8.875" style="2" customWidth="1"/>
    <col min="5128" max="5376" width="7.625" style="2"/>
    <col min="5377" max="5377" width="50.75" style="2" customWidth="1"/>
    <col min="5378" max="5380" width="0" style="2" hidden="1" customWidth="1"/>
    <col min="5381" max="5381" width="32.75" style="2" customWidth="1"/>
    <col min="5382" max="5382" width="7.625" style="2" customWidth="1"/>
    <col min="5383" max="5383" width="8.875" style="2" customWidth="1"/>
    <col min="5384" max="5632" width="7.625" style="2"/>
    <col min="5633" max="5633" width="50.75" style="2" customWidth="1"/>
    <col min="5634" max="5636" width="0" style="2" hidden="1" customWidth="1"/>
    <col min="5637" max="5637" width="32.75" style="2" customWidth="1"/>
    <col min="5638" max="5638" width="7.625" style="2" customWidth="1"/>
    <col min="5639" max="5639" width="8.875" style="2" customWidth="1"/>
    <col min="5640" max="5888" width="7.625" style="2"/>
    <col min="5889" max="5889" width="50.75" style="2" customWidth="1"/>
    <col min="5890" max="5892" width="0" style="2" hidden="1" customWidth="1"/>
    <col min="5893" max="5893" width="32.75" style="2" customWidth="1"/>
    <col min="5894" max="5894" width="7.625" style="2" customWidth="1"/>
    <col min="5895" max="5895" width="8.875" style="2" customWidth="1"/>
    <col min="5896" max="6144" width="7.625" style="2"/>
    <col min="6145" max="6145" width="50.75" style="2" customWidth="1"/>
    <col min="6146" max="6148" width="0" style="2" hidden="1" customWidth="1"/>
    <col min="6149" max="6149" width="32.75" style="2" customWidth="1"/>
    <col min="6150" max="6150" width="7.625" style="2" customWidth="1"/>
    <col min="6151" max="6151" width="8.875" style="2" customWidth="1"/>
    <col min="6152" max="6400" width="7.625" style="2"/>
    <col min="6401" max="6401" width="50.75" style="2" customWidth="1"/>
    <col min="6402" max="6404" width="0" style="2" hidden="1" customWidth="1"/>
    <col min="6405" max="6405" width="32.75" style="2" customWidth="1"/>
    <col min="6406" max="6406" width="7.625" style="2" customWidth="1"/>
    <col min="6407" max="6407" width="8.875" style="2" customWidth="1"/>
    <col min="6408" max="6656" width="7.625" style="2"/>
    <col min="6657" max="6657" width="50.75" style="2" customWidth="1"/>
    <col min="6658" max="6660" width="0" style="2" hidden="1" customWidth="1"/>
    <col min="6661" max="6661" width="32.75" style="2" customWidth="1"/>
    <col min="6662" max="6662" width="7.625" style="2" customWidth="1"/>
    <col min="6663" max="6663" width="8.875" style="2" customWidth="1"/>
    <col min="6664" max="6912" width="7.625" style="2"/>
    <col min="6913" max="6913" width="50.75" style="2" customWidth="1"/>
    <col min="6914" max="6916" width="0" style="2" hidden="1" customWidth="1"/>
    <col min="6917" max="6917" width="32.75" style="2" customWidth="1"/>
    <col min="6918" max="6918" width="7.625" style="2" customWidth="1"/>
    <col min="6919" max="6919" width="8.875" style="2" customWidth="1"/>
    <col min="6920" max="7168" width="7.625" style="2"/>
    <col min="7169" max="7169" width="50.75" style="2" customWidth="1"/>
    <col min="7170" max="7172" width="0" style="2" hidden="1" customWidth="1"/>
    <col min="7173" max="7173" width="32.75" style="2" customWidth="1"/>
    <col min="7174" max="7174" width="7.625" style="2" customWidth="1"/>
    <col min="7175" max="7175" width="8.875" style="2" customWidth="1"/>
    <col min="7176" max="7424" width="7.625" style="2"/>
    <col min="7425" max="7425" width="50.75" style="2" customWidth="1"/>
    <col min="7426" max="7428" width="0" style="2" hidden="1" customWidth="1"/>
    <col min="7429" max="7429" width="32.75" style="2" customWidth="1"/>
    <col min="7430" max="7430" width="7.625" style="2" customWidth="1"/>
    <col min="7431" max="7431" width="8.875" style="2" customWidth="1"/>
    <col min="7432" max="7680" width="7.625" style="2"/>
    <col min="7681" max="7681" width="50.75" style="2" customWidth="1"/>
    <col min="7682" max="7684" width="0" style="2" hidden="1" customWidth="1"/>
    <col min="7685" max="7685" width="32.75" style="2" customWidth="1"/>
    <col min="7686" max="7686" width="7.625" style="2" customWidth="1"/>
    <col min="7687" max="7687" width="8.875" style="2" customWidth="1"/>
    <col min="7688" max="7936" width="7.625" style="2"/>
    <col min="7937" max="7937" width="50.75" style="2" customWidth="1"/>
    <col min="7938" max="7940" width="0" style="2" hidden="1" customWidth="1"/>
    <col min="7941" max="7941" width="32.75" style="2" customWidth="1"/>
    <col min="7942" max="7942" width="7.625" style="2" customWidth="1"/>
    <col min="7943" max="7943" width="8.875" style="2" customWidth="1"/>
    <col min="7944" max="8192" width="7.625" style="2"/>
    <col min="8193" max="8193" width="50.75" style="2" customWidth="1"/>
    <col min="8194" max="8196" width="0" style="2" hidden="1" customWidth="1"/>
    <col min="8197" max="8197" width="32.75" style="2" customWidth="1"/>
    <col min="8198" max="8198" width="7.625" style="2" customWidth="1"/>
    <col min="8199" max="8199" width="8.875" style="2" customWidth="1"/>
    <col min="8200" max="8448" width="7.625" style="2"/>
    <col min="8449" max="8449" width="50.75" style="2" customWidth="1"/>
    <col min="8450" max="8452" width="0" style="2" hidden="1" customWidth="1"/>
    <col min="8453" max="8453" width="32.75" style="2" customWidth="1"/>
    <col min="8454" max="8454" width="7.625" style="2" customWidth="1"/>
    <col min="8455" max="8455" width="8.875" style="2" customWidth="1"/>
    <col min="8456" max="8704" width="7.625" style="2"/>
    <col min="8705" max="8705" width="50.75" style="2" customWidth="1"/>
    <col min="8706" max="8708" width="0" style="2" hidden="1" customWidth="1"/>
    <col min="8709" max="8709" width="32.75" style="2" customWidth="1"/>
    <col min="8710" max="8710" width="7.625" style="2" customWidth="1"/>
    <col min="8711" max="8711" width="8.875" style="2" customWidth="1"/>
    <col min="8712" max="8960" width="7.625" style="2"/>
    <col min="8961" max="8961" width="50.75" style="2" customWidth="1"/>
    <col min="8962" max="8964" width="0" style="2" hidden="1" customWidth="1"/>
    <col min="8965" max="8965" width="32.75" style="2" customWidth="1"/>
    <col min="8966" max="8966" width="7.625" style="2" customWidth="1"/>
    <col min="8967" max="8967" width="8.875" style="2" customWidth="1"/>
    <col min="8968" max="9216" width="7.625" style="2"/>
    <col min="9217" max="9217" width="50.75" style="2" customWidth="1"/>
    <col min="9218" max="9220" width="0" style="2" hidden="1" customWidth="1"/>
    <col min="9221" max="9221" width="32.75" style="2" customWidth="1"/>
    <col min="9222" max="9222" width="7.625" style="2" customWidth="1"/>
    <col min="9223" max="9223" width="8.875" style="2" customWidth="1"/>
    <col min="9224" max="9472" width="7.625" style="2"/>
    <col min="9473" max="9473" width="50.75" style="2" customWidth="1"/>
    <col min="9474" max="9476" width="0" style="2" hidden="1" customWidth="1"/>
    <col min="9477" max="9477" width="32.75" style="2" customWidth="1"/>
    <col min="9478" max="9478" width="7.625" style="2" customWidth="1"/>
    <col min="9479" max="9479" width="8.875" style="2" customWidth="1"/>
    <col min="9480" max="9728" width="7.625" style="2"/>
    <col min="9729" max="9729" width="50.75" style="2" customWidth="1"/>
    <col min="9730" max="9732" width="0" style="2" hidden="1" customWidth="1"/>
    <col min="9733" max="9733" width="32.75" style="2" customWidth="1"/>
    <col min="9734" max="9734" width="7.625" style="2" customWidth="1"/>
    <col min="9735" max="9735" width="8.875" style="2" customWidth="1"/>
    <col min="9736" max="9984" width="7.625" style="2"/>
    <col min="9985" max="9985" width="50.75" style="2" customWidth="1"/>
    <col min="9986" max="9988" width="0" style="2" hidden="1" customWidth="1"/>
    <col min="9989" max="9989" width="32.75" style="2" customWidth="1"/>
    <col min="9990" max="9990" width="7.625" style="2" customWidth="1"/>
    <col min="9991" max="9991" width="8.875" style="2" customWidth="1"/>
    <col min="9992" max="10240" width="7.625" style="2"/>
    <col min="10241" max="10241" width="50.75" style="2" customWidth="1"/>
    <col min="10242" max="10244" width="0" style="2" hidden="1" customWidth="1"/>
    <col min="10245" max="10245" width="32.75" style="2" customWidth="1"/>
    <col min="10246" max="10246" width="7.625" style="2" customWidth="1"/>
    <col min="10247" max="10247" width="8.875" style="2" customWidth="1"/>
    <col min="10248" max="10496" width="7.625" style="2"/>
    <col min="10497" max="10497" width="50.75" style="2" customWidth="1"/>
    <col min="10498" max="10500" width="0" style="2" hidden="1" customWidth="1"/>
    <col min="10501" max="10501" width="32.75" style="2" customWidth="1"/>
    <col min="10502" max="10502" width="7.625" style="2" customWidth="1"/>
    <col min="10503" max="10503" width="8.875" style="2" customWidth="1"/>
    <col min="10504" max="10752" width="7.625" style="2"/>
    <col min="10753" max="10753" width="50.75" style="2" customWidth="1"/>
    <col min="10754" max="10756" width="0" style="2" hidden="1" customWidth="1"/>
    <col min="10757" max="10757" width="32.75" style="2" customWidth="1"/>
    <col min="10758" max="10758" width="7.625" style="2" customWidth="1"/>
    <col min="10759" max="10759" width="8.875" style="2" customWidth="1"/>
    <col min="10760" max="11008" width="7.625" style="2"/>
    <col min="11009" max="11009" width="50.75" style="2" customWidth="1"/>
    <col min="11010" max="11012" width="0" style="2" hidden="1" customWidth="1"/>
    <col min="11013" max="11013" width="32.75" style="2" customWidth="1"/>
    <col min="11014" max="11014" width="7.625" style="2" customWidth="1"/>
    <col min="11015" max="11015" width="8.875" style="2" customWidth="1"/>
    <col min="11016" max="11264" width="7.625" style="2"/>
    <col min="11265" max="11265" width="50.75" style="2" customWidth="1"/>
    <col min="11266" max="11268" width="0" style="2" hidden="1" customWidth="1"/>
    <col min="11269" max="11269" width="32.75" style="2" customWidth="1"/>
    <col min="11270" max="11270" width="7.625" style="2" customWidth="1"/>
    <col min="11271" max="11271" width="8.875" style="2" customWidth="1"/>
    <col min="11272" max="11520" width="7.625" style="2"/>
    <col min="11521" max="11521" width="50.75" style="2" customWidth="1"/>
    <col min="11522" max="11524" width="0" style="2" hidden="1" customWidth="1"/>
    <col min="11525" max="11525" width="32.75" style="2" customWidth="1"/>
    <col min="11526" max="11526" width="7.625" style="2" customWidth="1"/>
    <col min="11527" max="11527" width="8.875" style="2" customWidth="1"/>
    <col min="11528" max="11776" width="7.625" style="2"/>
    <col min="11777" max="11777" width="50.75" style="2" customWidth="1"/>
    <col min="11778" max="11780" width="0" style="2" hidden="1" customWidth="1"/>
    <col min="11781" max="11781" width="32.75" style="2" customWidth="1"/>
    <col min="11782" max="11782" width="7.625" style="2" customWidth="1"/>
    <col min="11783" max="11783" width="8.875" style="2" customWidth="1"/>
    <col min="11784" max="12032" width="7.625" style="2"/>
    <col min="12033" max="12033" width="50.75" style="2" customWidth="1"/>
    <col min="12034" max="12036" width="0" style="2" hidden="1" customWidth="1"/>
    <col min="12037" max="12037" width="32.75" style="2" customWidth="1"/>
    <col min="12038" max="12038" width="7.625" style="2" customWidth="1"/>
    <col min="12039" max="12039" width="8.875" style="2" customWidth="1"/>
    <col min="12040" max="12288" width="7.625" style="2"/>
    <col min="12289" max="12289" width="50.75" style="2" customWidth="1"/>
    <col min="12290" max="12292" width="0" style="2" hidden="1" customWidth="1"/>
    <col min="12293" max="12293" width="32.75" style="2" customWidth="1"/>
    <col min="12294" max="12294" width="7.625" style="2" customWidth="1"/>
    <col min="12295" max="12295" width="8.875" style="2" customWidth="1"/>
    <col min="12296" max="12544" width="7.625" style="2"/>
    <col min="12545" max="12545" width="50.75" style="2" customWidth="1"/>
    <col min="12546" max="12548" width="0" style="2" hidden="1" customWidth="1"/>
    <col min="12549" max="12549" width="32.75" style="2" customWidth="1"/>
    <col min="12550" max="12550" width="7.625" style="2" customWidth="1"/>
    <col min="12551" max="12551" width="8.875" style="2" customWidth="1"/>
    <col min="12552" max="12800" width="7.625" style="2"/>
    <col min="12801" max="12801" width="50.75" style="2" customWidth="1"/>
    <col min="12802" max="12804" width="0" style="2" hidden="1" customWidth="1"/>
    <col min="12805" max="12805" width="32.75" style="2" customWidth="1"/>
    <col min="12806" max="12806" width="7.625" style="2" customWidth="1"/>
    <col min="12807" max="12807" width="8.875" style="2" customWidth="1"/>
    <col min="12808" max="13056" width="7.625" style="2"/>
    <col min="13057" max="13057" width="50.75" style="2" customWidth="1"/>
    <col min="13058" max="13060" width="0" style="2" hidden="1" customWidth="1"/>
    <col min="13061" max="13061" width="32.75" style="2" customWidth="1"/>
    <col min="13062" max="13062" width="7.625" style="2" customWidth="1"/>
    <col min="13063" max="13063" width="8.875" style="2" customWidth="1"/>
    <col min="13064" max="13312" width="7.625" style="2"/>
    <col min="13313" max="13313" width="50.75" style="2" customWidth="1"/>
    <col min="13314" max="13316" width="0" style="2" hidden="1" customWidth="1"/>
    <col min="13317" max="13317" width="32.75" style="2" customWidth="1"/>
    <col min="13318" max="13318" width="7.625" style="2" customWidth="1"/>
    <col min="13319" max="13319" width="8.875" style="2" customWidth="1"/>
    <col min="13320" max="13568" width="7.625" style="2"/>
    <col min="13569" max="13569" width="50.75" style="2" customWidth="1"/>
    <col min="13570" max="13572" width="0" style="2" hidden="1" customWidth="1"/>
    <col min="13573" max="13573" width="32.75" style="2" customWidth="1"/>
    <col min="13574" max="13574" width="7.625" style="2" customWidth="1"/>
    <col min="13575" max="13575" width="8.875" style="2" customWidth="1"/>
    <col min="13576" max="13824" width="7.625" style="2"/>
    <col min="13825" max="13825" width="50.75" style="2" customWidth="1"/>
    <col min="13826" max="13828" width="0" style="2" hidden="1" customWidth="1"/>
    <col min="13829" max="13829" width="32.75" style="2" customWidth="1"/>
    <col min="13830" max="13830" width="7.625" style="2" customWidth="1"/>
    <col min="13831" max="13831" width="8.875" style="2" customWidth="1"/>
    <col min="13832" max="14080" width="7.625" style="2"/>
    <col min="14081" max="14081" width="50.75" style="2" customWidth="1"/>
    <col min="14082" max="14084" width="0" style="2" hidden="1" customWidth="1"/>
    <col min="14085" max="14085" width="32.75" style="2" customWidth="1"/>
    <col min="14086" max="14086" width="7.625" style="2" customWidth="1"/>
    <col min="14087" max="14087" width="8.875" style="2" customWidth="1"/>
    <col min="14088" max="14336" width="7.625" style="2"/>
    <col min="14337" max="14337" width="50.75" style="2" customWidth="1"/>
    <col min="14338" max="14340" width="0" style="2" hidden="1" customWidth="1"/>
    <col min="14341" max="14341" width="32.75" style="2" customWidth="1"/>
    <col min="14342" max="14342" width="7.625" style="2" customWidth="1"/>
    <col min="14343" max="14343" width="8.875" style="2" customWidth="1"/>
    <col min="14344" max="14592" width="7.625" style="2"/>
    <col min="14593" max="14593" width="50.75" style="2" customWidth="1"/>
    <col min="14594" max="14596" width="0" style="2" hidden="1" customWidth="1"/>
    <col min="14597" max="14597" width="32.75" style="2" customWidth="1"/>
    <col min="14598" max="14598" width="7.625" style="2" customWidth="1"/>
    <col min="14599" max="14599" width="8.875" style="2" customWidth="1"/>
    <col min="14600" max="14848" width="7.625" style="2"/>
    <col min="14849" max="14849" width="50.75" style="2" customWidth="1"/>
    <col min="14850" max="14852" width="0" style="2" hidden="1" customWidth="1"/>
    <col min="14853" max="14853" width="32.75" style="2" customWidth="1"/>
    <col min="14854" max="14854" width="7.625" style="2" customWidth="1"/>
    <col min="14855" max="14855" width="8.875" style="2" customWidth="1"/>
    <col min="14856" max="15104" width="7.625" style="2"/>
    <col min="15105" max="15105" width="50.75" style="2" customWidth="1"/>
    <col min="15106" max="15108" width="0" style="2" hidden="1" customWidth="1"/>
    <col min="15109" max="15109" width="32.75" style="2" customWidth="1"/>
    <col min="15110" max="15110" width="7.625" style="2" customWidth="1"/>
    <col min="15111" max="15111" width="8.875" style="2" customWidth="1"/>
    <col min="15112" max="15360" width="7.625" style="2"/>
    <col min="15361" max="15361" width="50.75" style="2" customWidth="1"/>
    <col min="15362" max="15364" width="0" style="2" hidden="1" customWidth="1"/>
    <col min="15365" max="15365" width="32.75" style="2" customWidth="1"/>
    <col min="15366" max="15366" width="7.625" style="2" customWidth="1"/>
    <col min="15367" max="15367" width="8.875" style="2" customWidth="1"/>
    <col min="15368" max="15616" width="7.625" style="2"/>
    <col min="15617" max="15617" width="50.75" style="2" customWidth="1"/>
    <col min="15618" max="15620" width="0" style="2" hidden="1" customWidth="1"/>
    <col min="15621" max="15621" width="32.75" style="2" customWidth="1"/>
    <col min="15622" max="15622" width="7.625" style="2" customWidth="1"/>
    <col min="15623" max="15623" width="8.875" style="2" customWidth="1"/>
    <col min="15624" max="15872" width="7.625" style="2"/>
    <col min="15873" max="15873" width="50.75" style="2" customWidth="1"/>
    <col min="15874" max="15876" width="0" style="2" hidden="1" customWidth="1"/>
    <col min="15877" max="15877" width="32.75" style="2" customWidth="1"/>
    <col min="15878" max="15878" width="7.625" style="2" customWidth="1"/>
    <col min="15879" max="15879" width="8.875" style="2" customWidth="1"/>
    <col min="15880" max="16128" width="7.625" style="2"/>
    <col min="16129" max="16129" width="50.75" style="2" customWidth="1"/>
    <col min="16130" max="16132" width="0" style="2" hidden="1" customWidth="1"/>
    <col min="16133" max="16133" width="32.75" style="2" customWidth="1"/>
    <col min="16134" max="16134" width="7.625" style="2" customWidth="1"/>
    <col min="16135" max="16135" width="8.875" style="2" customWidth="1"/>
    <col min="16136" max="16384" width="7.625" style="2"/>
  </cols>
  <sheetData>
    <row r="1" spans="1:7" ht="17.100000000000001" customHeight="1" x14ac:dyDescent="0.25">
      <c r="A1" s="1"/>
      <c r="B1" s="1"/>
      <c r="C1" s="1"/>
      <c r="D1" s="1"/>
      <c r="E1" s="45" t="s">
        <v>11</v>
      </c>
    </row>
    <row r="2" spans="1:7" ht="17.100000000000001" customHeight="1" x14ac:dyDescent="0.25">
      <c r="A2" s="1"/>
      <c r="B2" s="1"/>
      <c r="C2" s="1"/>
      <c r="D2" s="1"/>
      <c r="E2" s="45" t="s">
        <v>19</v>
      </c>
      <c r="F2" s="46"/>
      <c r="G2" s="46"/>
    </row>
    <row r="3" spans="1:7" ht="17.100000000000001" customHeight="1" x14ac:dyDescent="0.25">
      <c r="A3" s="1"/>
      <c r="B3" s="1"/>
      <c r="C3" s="1"/>
      <c r="D3" s="1"/>
      <c r="E3" s="47"/>
      <c r="F3" s="46"/>
      <c r="G3" s="46"/>
    </row>
    <row r="4" spans="1:7" ht="17.100000000000001" customHeight="1" x14ac:dyDescent="0.25">
      <c r="A4" s="1"/>
      <c r="B4" s="1"/>
      <c r="C4" s="1"/>
      <c r="D4" s="1"/>
      <c r="E4" s="47"/>
      <c r="F4" s="46"/>
      <c r="G4" s="46"/>
    </row>
    <row r="5" spans="1:7" ht="17.100000000000001" customHeight="1" x14ac:dyDescent="0.25">
      <c r="A5" s="68" t="s">
        <v>65</v>
      </c>
      <c r="B5" s="68"/>
      <c r="C5" s="68"/>
      <c r="D5" s="68"/>
      <c r="E5" s="68"/>
    </row>
    <row r="6" spans="1:7" ht="23.1" customHeight="1" x14ac:dyDescent="0.25">
      <c r="A6" s="48" t="s">
        <v>66</v>
      </c>
      <c r="B6" s="7"/>
      <c r="C6" s="7"/>
      <c r="D6" s="7"/>
      <c r="E6" s="48" t="s">
        <v>36</v>
      </c>
    </row>
    <row r="7" spans="1:7" ht="39" customHeight="1" x14ac:dyDescent="0.25">
      <c r="A7" s="6" t="s">
        <v>67</v>
      </c>
      <c r="B7" s="7"/>
      <c r="C7" s="7"/>
      <c r="D7" s="7"/>
      <c r="E7" s="11">
        <v>225632</v>
      </c>
    </row>
    <row r="8" spans="1:7" ht="39.75" customHeight="1" x14ac:dyDescent="0.25">
      <c r="A8" s="6" t="s">
        <v>68</v>
      </c>
      <c r="B8" s="7"/>
      <c r="C8" s="7"/>
      <c r="D8" s="7"/>
      <c r="E8" s="9">
        <v>180000</v>
      </c>
    </row>
    <row r="9" spans="1:7" ht="28.9" customHeight="1" x14ac:dyDescent="0.25">
      <c r="A9" s="6" t="s">
        <v>69</v>
      </c>
      <c r="B9" s="7"/>
      <c r="C9" s="7"/>
      <c r="D9" s="7"/>
      <c r="E9" s="11">
        <f>E7/E8*100</f>
        <v>125.35111111111109</v>
      </c>
    </row>
    <row r="10" spans="1:7" ht="17.100000000000001" customHeight="1" x14ac:dyDescent="0.25">
      <c r="A10" s="6" t="s">
        <v>70</v>
      </c>
      <c r="B10" s="7"/>
      <c r="C10" s="7"/>
      <c r="D10" s="7"/>
      <c r="E10" s="49">
        <v>83924</v>
      </c>
    </row>
    <row r="11" spans="1:7" ht="17.100000000000001" customHeight="1" x14ac:dyDescent="0.25">
      <c r="A11" s="6" t="s">
        <v>71</v>
      </c>
      <c r="B11" s="7"/>
      <c r="C11" s="7"/>
      <c r="D11" s="7"/>
      <c r="E11" s="9">
        <v>65287.199999999997</v>
      </c>
    </row>
    <row r="12" spans="1:7" ht="17.100000000000001" customHeight="1" x14ac:dyDescent="0.25">
      <c r="A12" s="6" t="s">
        <v>72</v>
      </c>
      <c r="B12" s="7"/>
      <c r="C12" s="7"/>
      <c r="D12" s="7"/>
      <c r="E12" s="11">
        <f>E10/E11*100</f>
        <v>128.5458711661704</v>
      </c>
    </row>
    <row r="13" spans="1:7" ht="50.25" customHeight="1" x14ac:dyDescent="0.25">
      <c r="A13" s="6" t="s">
        <v>73</v>
      </c>
      <c r="B13" s="7"/>
      <c r="C13" s="7"/>
      <c r="D13" s="7"/>
      <c r="E13" s="27">
        <v>-3.1</v>
      </c>
    </row>
    <row r="14" spans="1:7" ht="17.100000000000001" customHeight="1" x14ac:dyDescent="0.25">
      <c r="A14" s="1"/>
      <c r="B14" s="1"/>
      <c r="C14" s="1"/>
      <c r="D14" s="1"/>
      <c r="E14" s="1"/>
    </row>
    <row r="15" spans="1:7" ht="17.100000000000001" customHeight="1" x14ac:dyDescent="0.25">
      <c r="A15" s="1"/>
      <c r="B15" s="1"/>
      <c r="C15" s="1"/>
      <c r="D15" s="1"/>
      <c r="E15" s="1"/>
    </row>
    <row r="16" spans="1:7" ht="17.100000000000001" customHeight="1" x14ac:dyDescent="0.25">
      <c r="A16" s="1"/>
      <c r="B16" s="1"/>
      <c r="C16" s="1"/>
      <c r="D16" s="1"/>
      <c r="E16" s="45" t="s">
        <v>12</v>
      </c>
    </row>
    <row r="17" spans="1:5" ht="17.100000000000001" customHeight="1" x14ac:dyDescent="0.25">
      <c r="A17" s="1"/>
      <c r="B17" s="1"/>
      <c r="C17" s="1"/>
      <c r="D17" s="1"/>
      <c r="E17" s="45" t="s">
        <v>19</v>
      </c>
    </row>
    <row r="18" spans="1:5" ht="17.100000000000001" customHeight="1" x14ac:dyDescent="0.25">
      <c r="A18" s="1"/>
      <c r="B18" s="1"/>
      <c r="C18" s="1"/>
      <c r="D18" s="1"/>
      <c r="E18" s="47"/>
    </row>
    <row r="19" spans="1:5" ht="7.5" customHeight="1" x14ac:dyDescent="0.25">
      <c r="A19" s="1"/>
      <c r="B19" s="1"/>
      <c r="C19" s="1"/>
      <c r="D19" s="1"/>
      <c r="E19" s="47"/>
    </row>
    <row r="20" spans="1:5" ht="17.100000000000001" customHeight="1" x14ac:dyDescent="0.25">
      <c r="A20" s="68" t="s">
        <v>74</v>
      </c>
      <c r="B20" s="68"/>
      <c r="C20" s="68"/>
      <c r="D20" s="68"/>
      <c r="E20" s="68"/>
    </row>
    <row r="21" spans="1:5" ht="17.100000000000001" customHeight="1" x14ac:dyDescent="0.25">
      <c r="A21" s="48" t="s">
        <v>36</v>
      </c>
      <c r="B21" s="7"/>
      <c r="C21" s="7"/>
      <c r="D21" s="7"/>
      <c r="E21" s="50" t="s">
        <v>75</v>
      </c>
    </row>
    <row r="22" spans="1:5" ht="17.100000000000001" customHeight="1" x14ac:dyDescent="0.25">
      <c r="A22" s="6" t="s">
        <v>76</v>
      </c>
      <c r="B22" s="7"/>
      <c r="C22" s="7"/>
      <c r="D22" s="7"/>
      <c r="E22" s="5">
        <f>E23+E27</f>
        <v>62622.47</v>
      </c>
    </row>
    <row r="23" spans="1:5" ht="17.100000000000001" customHeight="1" x14ac:dyDescent="0.25">
      <c r="A23" s="6" t="s">
        <v>77</v>
      </c>
      <c r="B23" s="7"/>
      <c r="C23" s="7"/>
      <c r="D23" s="7"/>
      <c r="E23" s="5">
        <v>1365.97</v>
      </c>
    </row>
    <row r="24" spans="1:5" ht="17.100000000000001" customHeight="1" x14ac:dyDescent="0.25">
      <c r="A24" s="51" t="s">
        <v>78</v>
      </c>
      <c r="B24" s="7"/>
      <c r="C24" s="7"/>
      <c r="D24" s="7"/>
      <c r="E24" s="5">
        <v>1365.97</v>
      </c>
    </row>
    <row r="25" spans="1:5" ht="17.100000000000001" customHeight="1" x14ac:dyDescent="0.25">
      <c r="A25" s="51" t="s">
        <v>79</v>
      </c>
      <c r="B25" s="7"/>
      <c r="C25" s="7"/>
      <c r="D25" s="7"/>
      <c r="E25" s="5">
        <v>0</v>
      </c>
    </row>
    <row r="26" spans="1:5" ht="17.100000000000001" customHeight="1" x14ac:dyDescent="0.25">
      <c r="A26" s="51" t="s">
        <v>80</v>
      </c>
      <c r="B26" s="7"/>
      <c r="C26" s="7"/>
      <c r="D26" s="7"/>
      <c r="E26" s="5">
        <v>0</v>
      </c>
    </row>
    <row r="27" spans="1:5" ht="17.100000000000001" customHeight="1" x14ac:dyDescent="0.25">
      <c r="A27" s="51" t="s">
        <v>81</v>
      </c>
      <c r="B27" s="7"/>
      <c r="C27" s="7"/>
      <c r="D27" s="7"/>
      <c r="E27" s="5">
        <v>61256.5</v>
      </c>
    </row>
    <row r="28" spans="1:5" ht="17.100000000000001" customHeight="1" x14ac:dyDescent="0.25">
      <c r="A28" s="51" t="s">
        <v>78</v>
      </c>
      <c r="B28" s="7"/>
      <c r="C28" s="7"/>
      <c r="D28" s="7"/>
      <c r="E28" s="5">
        <v>61256.5</v>
      </c>
    </row>
    <row r="29" spans="1:5" ht="17.100000000000001" customHeight="1" x14ac:dyDescent="0.25">
      <c r="A29" s="51" t="s">
        <v>79</v>
      </c>
      <c r="B29" s="7"/>
      <c r="C29" s="7"/>
      <c r="D29" s="7"/>
      <c r="E29" s="5">
        <v>0</v>
      </c>
    </row>
    <row r="30" spans="1:5" ht="17.100000000000001" customHeight="1" x14ac:dyDescent="0.25">
      <c r="A30" s="51" t="s">
        <v>80</v>
      </c>
      <c r="B30" s="7"/>
      <c r="C30" s="7"/>
      <c r="D30" s="7"/>
      <c r="E30" s="5">
        <v>0</v>
      </c>
    </row>
    <row r="31" spans="1:5" ht="17.100000000000001" customHeight="1" x14ac:dyDescent="0.25">
      <c r="A31" s="52" t="s">
        <v>82</v>
      </c>
      <c r="B31" s="7"/>
      <c r="C31" s="7"/>
      <c r="D31" s="7"/>
      <c r="E31" s="5">
        <v>3164.2</v>
      </c>
    </row>
    <row r="32" spans="1:5" ht="17.100000000000001" customHeight="1" x14ac:dyDescent="0.25">
      <c r="A32" s="53" t="s">
        <v>83</v>
      </c>
      <c r="B32" s="7"/>
      <c r="C32" s="7"/>
      <c r="D32" s="7"/>
      <c r="E32" s="5">
        <v>3164.2</v>
      </c>
    </row>
    <row r="33" spans="1:5" ht="17.100000000000001" customHeight="1" x14ac:dyDescent="0.25">
      <c r="A33" s="53" t="s">
        <v>84</v>
      </c>
      <c r="B33" s="7"/>
      <c r="C33" s="7"/>
      <c r="D33" s="7"/>
      <c r="E33" s="5"/>
    </row>
  </sheetData>
  <sheetProtection selectLockedCells="1" selectUnlockedCells="1"/>
  <mergeCells count="2">
    <mergeCell ref="A5:E5"/>
    <mergeCell ref="A20:E20"/>
  </mergeCells>
  <pageMargins left="0.78749999999999998" right="0.54583333333333328" top="0.85555555555555562" bottom="0.41111111111111109" header="0.30416666666666664" footer="0.51180555555555551"/>
  <pageSetup paperSize="9" scale="93" firstPageNumber="0" orientation="portrait" horizontalDpi="300" verticalDpi="300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91" zoomScaleNormal="89" zoomScaleSheetLayoutView="91" workbookViewId="0">
      <selection activeCell="M14" sqref="M14"/>
    </sheetView>
  </sheetViews>
  <sheetFormatPr defaultColWidth="7.625" defaultRowHeight="17.100000000000001" customHeight="1" x14ac:dyDescent="0.2"/>
  <cols>
    <col min="1" max="1" width="41.125" style="2" customWidth="1"/>
    <col min="2" max="3" width="7.75" style="2" hidden="1" customWidth="1"/>
    <col min="4" max="4" width="0.75" style="2" hidden="1" customWidth="1"/>
    <col min="5" max="5" width="12.25" style="2" customWidth="1"/>
    <col min="6" max="6" width="11.75" style="2" customWidth="1"/>
    <col min="7" max="7" width="17.625" style="2" customWidth="1"/>
    <col min="8" max="9" width="12.75" style="2" customWidth="1"/>
    <col min="10" max="10" width="9.125" style="2" customWidth="1"/>
    <col min="11" max="11" width="11" style="2" customWidth="1"/>
    <col min="12" max="12" width="13.875" style="2" customWidth="1"/>
    <col min="13" max="13" width="13.5" style="2" customWidth="1"/>
    <col min="14" max="256" width="7.625" style="2"/>
    <col min="257" max="257" width="41.125" style="2" customWidth="1"/>
    <col min="258" max="260" width="0" style="2" hidden="1" customWidth="1"/>
    <col min="261" max="261" width="12.25" style="2" customWidth="1"/>
    <col min="262" max="262" width="11.75" style="2" customWidth="1"/>
    <col min="263" max="263" width="17.625" style="2" customWidth="1"/>
    <col min="264" max="265" width="12.75" style="2" customWidth="1"/>
    <col min="266" max="266" width="9.125" style="2" customWidth="1"/>
    <col min="267" max="267" width="11" style="2" customWidth="1"/>
    <col min="268" max="268" width="13.875" style="2" customWidth="1"/>
    <col min="269" max="269" width="13.5" style="2" customWidth="1"/>
    <col min="270" max="512" width="7.625" style="2"/>
    <col min="513" max="513" width="41.125" style="2" customWidth="1"/>
    <col min="514" max="516" width="0" style="2" hidden="1" customWidth="1"/>
    <col min="517" max="517" width="12.25" style="2" customWidth="1"/>
    <col min="518" max="518" width="11.75" style="2" customWidth="1"/>
    <col min="519" max="519" width="17.625" style="2" customWidth="1"/>
    <col min="520" max="521" width="12.75" style="2" customWidth="1"/>
    <col min="522" max="522" width="9.125" style="2" customWidth="1"/>
    <col min="523" max="523" width="11" style="2" customWidth="1"/>
    <col min="524" max="524" width="13.875" style="2" customWidth="1"/>
    <col min="525" max="525" width="13.5" style="2" customWidth="1"/>
    <col min="526" max="768" width="7.625" style="2"/>
    <col min="769" max="769" width="41.125" style="2" customWidth="1"/>
    <col min="770" max="772" width="0" style="2" hidden="1" customWidth="1"/>
    <col min="773" max="773" width="12.25" style="2" customWidth="1"/>
    <col min="774" max="774" width="11.75" style="2" customWidth="1"/>
    <col min="775" max="775" width="17.625" style="2" customWidth="1"/>
    <col min="776" max="777" width="12.75" style="2" customWidth="1"/>
    <col min="778" max="778" width="9.125" style="2" customWidth="1"/>
    <col min="779" max="779" width="11" style="2" customWidth="1"/>
    <col min="780" max="780" width="13.875" style="2" customWidth="1"/>
    <col min="781" max="781" width="13.5" style="2" customWidth="1"/>
    <col min="782" max="1024" width="7.625" style="2"/>
    <col min="1025" max="1025" width="41.125" style="2" customWidth="1"/>
    <col min="1026" max="1028" width="0" style="2" hidden="1" customWidth="1"/>
    <col min="1029" max="1029" width="12.25" style="2" customWidth="1"/>
    <col min="1030" max="1030" width="11.75" style="2" customWidth="1"/>
    <col min="1031" max="1031" width="17.625" style="2" customWidth="1"/>
    <col min="1032" max="1033" width="12.75" style="2" customWidth="1"/>
    <col min="1034" max="1034" width="9.125" style="2" customWidth="1"/>
    <col min="1035" max="1035" width="11" style="2" customWidth="1"/>
    <col min="1036" max="1036" width="13.875" style="2" customWidth="1"/>
    <col min="1037" max="1037" width="13.5" style="2" customWidth="1"/>
    <col min="1038" max="1280" width="7.625" style="2"/>
    <col min="1281" max="1281" width="41.125" style="2" customWidth="1"/>
    <col min="1282" max="1284" width="0" style="2" hidden="1" customWidth="1"/>
    <col min="1285" max="1285" width="12.25" style="2" customWidth="1"/>
    <col min="1286" max="1286" width="11.75" style="2" customWidth="1"/>
    <col min="1287" max="1287" width="17.625" style="2" customWidth="1"/>
    <col min="1288" max="1289" width="12.75" style="2" customWidth="1"/>
    <col min="1290" max="1290" width="9.125" style="2" customWidth="1"/>
    <col min="1291" max="1291" width="11" style="2" customWidth="1"/>
    <col min="1292" max="1292" width="13.875" style="2" customWidth="1"/>
    <col min="1293" max="1293" width="13.5" style="2" customWidth="1"/>
    <col min="1294" max="1536" width="7.625" style="2"/>
    <col min="1537" max="1537" width="41.125" style="2" customWidth="1"/>
    <col min="1538" max="1540" width="0" style="2" hidden="1" customWidth="1"/>
    <col min="1541" max="1541" width="12.25" style="2" customWidth="1"/>
    <col min="1542" max="1542" width="11.75" style="2" customWidth="1"/>
    <col min="1543" max="1543" width="17.625" style="2" customWidth="1"/>
    <col min="1544" max="1545" width="12.75" style="2" customWidth="1"/>
    <col min="1546" max="1546" width="9.125" style="2" customWidth="1"/>
    <col min="1547" max="1547" width="11" style="2" customWidth="1"/>
    <col min="1548" max="1548" width="13.875" style="2" customWidth="1"/>
    <col min="1549" max="1549" width="13.5" style="2" customWidth="1"/>
    <col min="1550" max="1792" width="7.625" style="2"/>
    <col min="1793" max="1793" width="41.125" style="2" customWidth="1"/>
    <col min="1794" max="1796" width="0" style="2" hidden="1" customWidth="1"/>
    <col min="1797" max="1797" width="12.25" style="2" customWidth="1"/>
    <col min="1798" max="1798" width="11.75" style="2" customWidth="1"/>
    <col min="1799" max="1799" width="17.625" style="2" customWidth="1"/>
    <col min="1800" max="1801" width="12.75" style="2" customWidth="1"/>
    <col min="1802" max="1802" width="9.125" style="2" customWidth="1"/>
    <col min="1803" max="1803" width="11" style="2" customWidth="1"/>
    <col min="1804" max="1804" width="13.875" style="2" customWidth="1"/>
    <col min="1805" max="1805" width="13.5" style="2" customWidth="1"/>
    <col min="1806" max="2048" width="7.625" style="2"/>
    <col min="2049" max="2049" width="41.125" style="2" customWidth="1"/>
    <col min="2050" max="2052" width="0" style="2" hidden="1" customWidth="1"/>
    <col min="2053" max="2053" width="12.25" style="2" customWidth="1"/>
    <col min="2054" max="2054" width="11.75" style="2" customWidth="1"/>
    <col min="2055" max="2055" width="17.625" style="2" customWidth="1"/>
    <col min="2056" max="2057" width="12.75" style="2" customWidth="1"/>
    <col min="2058" max="2058" width="9.125" style="2" customWidth="1"/>
    <col min="2059" max="2059" width="11" style="2" customWidth="1"/>
    <col min="2060" max="2060" width="13.875" style="2" customWidth="1"/>
    <col min="2061" max="2061" width="13.5" style="2" customWidth="1"/>
    <col min="2062" max="2304" width="7.625" style="2"/>
    <col min="2305" max="2305" width="41.125" style="2" customWidth="1"/>
    <col min="2306" max="2308" width="0" style="2" hidden="1" customWidth="1"/>
    <col min="2309" max="2309" width="12.25" style="2" customWidth="1"/>
    <col min="2310" max="2310" width="11.75" style="2" customWidth="1"/>
    <col min="2311" max="2311" width="17.625" style="2" customWidth="1"/>
    <col min="2312" max="2313" width="12.75" style="2" customWidth="1"/>
    <col min="2314" max="2314" width="9.125" style="2" customWidth="1"/>
    <col min="2315" max="2315" width="11" style="2" customWidth="1"/>
    <col min="2316" max="2316" width="13.875" style="2" customWidth="1"/>
    <col min="2317" max="2317" width="13.5" style="2" customWidth="1"/>
    <col min="2318" max="2560" width="7.625" style="2"/>
    <col min="2561" max="2561" width="41.125" style="2" customWidth="1"/>
    <col min="2562" max="2564" width="0" style="2" hidden="1" customWidth="1"/>
    <col min="2565" max="2565" width="12.25" style="2" customWidth="1"/>
    <col min="2566" max="2566" width="11.75" style="2" customWidth="1"/>
    <col min="2567" max="2567" width="17.625" style="2" customWidth="1"/>
    <col min="2568" max="2569" width="12.75" style="2" customWidth="1"/>
    <col min="2570" max="2570" width="9.125" style="2" customWidth="1"/>
    <col min="2571" max="2571" width="11" style="2" customWidth="1"/>
    <col min="2572" max="2572" width="13.875" style="2" customWidth="1"/>
    <col min="2573" max="2573" width="13.5" style="2" customWidth="1"/>
    <col min="2574" max="2816" width="7.625" style="2"/>
    <col min="2817" max="2817" width="41.125" style="2" customWidth="1"/>
    <col min="2818" max="2820" width="0" style="2" hidden="1" customWidth="1"/>
    <col min="2821" max="2821" width="12.25" style="2" customWidth="1"/>
    <col min="2822" max="2822" width="11.75" style="2" customWidth="1"/>
    <col min="2823" max="2823" width="17.625" style="2" customWidth="1"/>
    <col min="2824" max="2825" width="12.75" style="2" customWidth="1"/>
    <col min="2826" max="2826" width="9.125" style="2" customWidth="1"/>
    <col min="2827" max="2827" width="11" style="2" customWidth="1"/>
    <col min="2828" max="2828" width="13.875" style="2" customWidth="1"/>
    <col min="2829" max="2829" width="13.5" style="2" customWidth="1"/>
    <col min="2830" max="3072" width="7.625" style="2"/>
    <col min="3073" max="3073" width="41.125" style="2" customWidth="1"/>
    <col min="3074" max="3076" width="0" style="2" hidden="1" customWidth="1"/>
    <col min="3077" max="3077" width="12.25" style="2" customWidth="1"/>
    <col min="3078" max="3078" width="11.75" style="2" customWidth="1"/>
    <col min="3079" max="3079" width="17.625" style="2" customWidth="1"/>
    <col min="3080" max="3081" width="12.75" style="2" customWidth="1"/>
    <col min="3082" max="3082" width="9.125" style="2" customWidth="1"/>
    <col min="3083" max="3083" width="11" style="2" customWidth="1"/>
    <col min="3084" max="3084" width="13.875" style="2" customWidth="1"/>
    <col min="3085" max="3085" width="13.5" style="2" customWidth="1"/>
    <col min="3086" max="3328" width="7.625" style="2"/>
    <col min="3329" max="3329" width="41.125" style="2" customWidth="1"/>
    <col min="3330" max="3332" width="0" style="2" hidden="1" customWidth="1"/>
    <col min="3333" max="3333" width="12.25" style="2" customWidth="1"/>
    <col min="3334" max="3334" width="11.75" style="2" customWidth="1"/>
    <col min="3335" max="3335" width="17.625" style="2" customWidth="1"/>
    <col min="3336" max="3337" width="12.75" style="2" customWidth="1"/>
    <col min="3338" max="3338" width="9.125" style="2" customWidth="1"/>
    <col min="3339" max="3339" width="11" style="2" customWidth="1"/>
    <col min="3340" max="3340" width="13.875" style="2" customWidth="1"/>
    <col min="3341" max="3341" width="13.5" style="2" customWidth="1"/>
    <col min="3342" max="3584" width="7.625" style="2"/>
    <col min="3585" max="3585" width="41.125" style="2" customWidth="1"/>
    <col min="3586" max="3588" width="0" style="2" hidden="1" customWidth="1"/>
    <col min="3589" max="3589" width="12.25" style="2" customWidth="1"/>
    <col min="3590" max="3590" width="11.75" style="2" customWidth="1"/>
    <col min="3591" max="3591" width="17.625" style="2" customWidth="1"/>
    <col min="3592" max="3593" width="12.75" style="2" customWidth="1"/>
    <col min="3594" max="3594" width="9.125" style="2" customWidth="1"/>
    <col min="3595" max="3595" width="11" style="2" customWidth="1"/>
    <col min="3596" max="3596" width="13.875" style="2" customWidth="1"/>
    <col min="3597" max="3597" width="13.5" style="2" customWidth="1"/>
    <col min="3598" max="3840" width="7.625" style="2"/>
    <col min="3841" max="3841" width="41.125" style="2" customWidth="1"/>
    <col min="3842" max="3844" width="0" style="2" hidden="1" customWidth="1"/>
    <col min="3845" max="3845" width="12.25" style="2" customWidth="1"/>
    <col min="3846" max="3846" width="11.75" style="2" customWidth="1"/>
    <col min="3847" max="3847" width="17.625" style="2" customWidth="1"/>
    <col min="3848" max="3849" width="12.75" style="2" customWidth="1"/>
    <col min="3850" max="3850" width="9.125" style="2" customWidth="1"/>
    <col min="3851" max="3851" width="11" style="2" customWidth="1"/>
    <col min="3852" max="3852" width="13.875" style="2" customWidth="1"/>
    <col min="3853" max="3853" width="13.5" style="2" customWidth="1"/>
    <col min="3854" max="4096" width="7.625" style="2"/>
    <col min="4097" max="4097" width="41.125" style="2" customWidth="1"/>
    <col min="4098" max="4100" width="0" style="2" hidden="1" customWidth="1"/>
    <col min="4101" max="4101" width="12.25" style="2" customWidth="1"/>
    <col min="4102" max="4102" width="11.75" style="2" customWidth="1"/>
    <col min="4103" max="4103" width="17.625" style="2" customWidth="1"/>
    <col min="4104" max="4105" width="12.75" style="2" customWidth="1"/>
    <col min="4106" max="4106" width="9.125" style="2" customWidth="1"/>
    <col min="4107" max="4107" width="11" style="2" customWidth="1"/>
    <col min="4108" max="4108" width="13.875" style="2" customWidth="1"/>
    <col min="4109" max="4109" width="13.5" style="2" customWidth="1"/>
    <col min="4110" max="4352" width="7.625" style="2"/>
    <col min="4353" max="4353" width="41.125" style="2" customWidth="1"/>
    <col min="4354" max="4356" width="0" style="2" hidden="1" customWidth="1"/>
    <col min="4357" max="4357" width="12.25" style="2" customWidth="1"/>
    <col min="4358" max="4358" width="11.75" style="2" customWidth="1"/>
    <col min="4359" max="4359" width="17.625" style="2" customWidth="1"/>
    <col min="4360" max="4361" width="12.75" style="2" customWidth="1"/>
    <col min="4362" max="4362" width="9.125" style="2" customWidth="1"/>
    <col min="4363" max="4363" width="11" style="2" customWidth="1"/>
    <col min="4364" max="4364" width="13.875" style="2" customWidth="1"/>
    <col min="4365" max="4365" width="13.5" style="2" customWidth="1"/>
    <col min="4366" max="4608" width="7.625" style="2"/>
    <col min="4609" max="4609" width="41.125" style="2" customWidth="1"/>
    <col min="4610" max="4612" width="0" style="2" hidden="1" customWidth="1"/>
    <col min="4613" max="4613" width="12.25" style="2" customWidth="1"/>
    <col min="4614" max="4614" width="11.75" style="2" customWidth="1"/>
    <col min="4615" max="4615" width="17.625" style="2" customWidth="1"/>
    <col min="4616" max="4617" width="12.75" style="2" customWidth="1"/>
    <col min="4618" max="4618" width="9.125" style="2" customWidth="1"/>
    <col min="4619" max="4619" width="11" style="2" customWidth="1"/>
    <col min="4620" max="4620" width="13.875" style="2" customWidth="1"/>
    <col min="4621" max="4621" width="13.5" style="2" customWidth="1"/>
    <col min="4622" max="4864" width="7.625" style="2"/>
    <col min="4865" max="4865" width="41.125" style="2" customWidth="1"/>
    <col min="4866" max="4868" width="0" style="2" hidden="1" customWidth="1"/>
    <col min="4869" max="4869" width="12.25" style="2" customWidth="1"/>
    <col min="4870" max="4870" width="11.75" style="2" customWidth="1"/>
    <col min="4871" max="4871" width="17.625" style="2" customWidth="1"/>
    <col min="4872" max="4873" width="12.75" style="2" customWidth="1"/>
    <col min="4874" max="4874" width="9.125" style="2" customWidth="1"/>
    <col min="4875" max="4875" width="11" style="2" customWidth="1"/>
    <col min="4876" max="4876" width="13.875" style="2" customWidth="1"/>
    <col min="4877" max="4877" width="13.5" style="2" customWidth="1"/>
    <col min="4878" max="5120" width="7.625" style="2"/>
    <col min="5121" max="5121" width="41.125" style="2" customWidth="1"/>
    <col min="5122" max="5124" width="0" style="2" hidden="1" customWidth="1"/>
    <col min="5125" max="5125" width="12.25" style="2" customWidth="1"/>
    <col min="5126" max="5126" width="11.75" style="2" customWidth="1"/>
    <col min="5127" max="5127" width="17.625" style="2" customWidth="1"/>
    <col min="5128" max="5129" width="12.75" style="2" customWidth="1"/>
    <col min="5130" max="5130" width="9.125" style="2" customWidth="1"/>
    <col min="5131" max="5131" width="11" style="2" customWidth="1"/>
    <col min="5132" max="5132" width="13.875" style="2" customWidth="1"/>
    <col min="5133" max="5133" width="13.5" style="2" customWidth="1"/>
    <col min="5134" max="5376" width="7.625" style="2"/>
    <col min="5377" max="5377" width="41.125" style="2" customWidth="1"/>
    <col min="5378" max="5380" width="0" style="2" hidden="1" customWidth="1"/>
    <col min="5381" max="5381" width="12.25" style="2" customWidth="1"/>
    <col min="5382" max="5382" width="11.75" style="2" customWidth="1"/>
    <col min="5383" max="5383" width="17.625" style="2" customWidth="1"/>
    <col min="5384" max="5385" width="12.75" style="2" customWidth="1"/>
    <col min="5386" max="5386" width="9.125" style="2" customWidth="1"/>
    <col min="5387" max="5387" width="11" style="2" customWidth="1"/>
    <col min="5388" max="5388" width="13.875" style="2" customWidth="1"/>
    <col min="5389" max="5389" width="13.5" style="2" customWidth="1"/>
    <col min="5390" max="5632" width="7.625" style="2"/>
    <col min="5633" max="5633" width="41.125" style="2" customWidth="1"/>
    <col min="5634" max="5636" width="0" style="2" hidden="1" customWidth="1"/>
    <col min="5637" max="5637" width="12.25" style="2" customWidth="1"/>
    <col min="5638" max="5638" width="11.75" style="2" customWidth="1"/>
    <col min="5639" max="5639" width="17.625" style="2" customWidth="1"/>
    <col min="5640" max="5641" width="12.75" style="2" customWidth="1"/>
    <col min="5642" max="5642" width="9.125" style="2" customWidth="1"/>
    <col min="5643" max="5643" width="11" style="2" customWidth="1"/>
    <col min="5644" max="5644" width="13.875" style="2" customWidth="1"/>
    <col min="5645" max="5645" width="13.5" style="2" customWidth="1"/>
    <col min="5646" max="5888" width="7.625" style="2"/>
    <col min="5889" max="5889" width="41.125" style="2" customWidth="1"/>
    <col min="5890" max="5892" width="0" style="2" hidden="1" customWidth="1"/>
    <col min="5893" max="5893" width="12.25" style="2" customWidth="1"/>
    <col min="5894" max="5894" width="11.75" style="2" customWidth="1"/>
    <col min="5895" max="5895" width="17.625" style="2" customWidth="1"/>
    <col min="5896" max="5897" width="12.75" style="2" customWidth="1"/>
    <col min="5898" max="5898" width="9.125" style="2" customWidth="1"/>
    <col min="5899" max="5899" width="11" style="2" customWidth="1"/>
    <col min="5900" max="5900" width="13.875" style="2" customWidth="1"/>
    <col min="5901" max="5901" width="13.5" style="2" customWidth="1"/>
    <col min="5902" max="6144" width="7.625" style="2"/>
    <col min="6145" max="6145" width="41.125" style="2" customWidth="1"/>
    <col min="6146" max="6148" width="0" style="2" hidden="1" customWidth="1"/>
    <col min="6149" max="6149" width="12.25" style="2" customWidth="1"/>
    <col min="6150" max="6150" width="11.75" style="2" customWidth="1"/>
    <col min="6151" max="6151" width="17.625" style="2" customWidth="1"/>
    <col min="6152" max="6153" width="12.75" style="2" customWidth="1"/>
    <col min="6154" max="6154" width="9.125" style="2" customWidth="1"/>
    <col min="6155" max="6155" width="11" style="2" customWidth="1"/>
    <col min="6156" max="6156" width="13.875" style="2" customWidth="1"/>
    <col min="6157" max="6157" width="13.5" style="2" customWidth="1"/>
    <col min="6158" max="6400" width="7.625" style="2"/>
    <col min="6401" max="6401" width="41.125" style="2" customWidth="1"/>
    <col min="6402" max="6404" width="0" style="2" hidden="1" customWidth="1"/>
    <col min="6405" max="6405" width="12.25" style="2" customWidth="1"/>
    <col min="6406" max="6406" width="11.75" style="2" customWidth="1"/>
    <col min="6407" max="6407" width="17.625" style="2" customWidth="1"/>
    <col min="6408" max="6409" width="12.75" style="2" customWidth="1"/>
    <col min="6410" max="6410" width="9.125" style="2" customWidth="1"/>
    <col min="6411" max="6411" width="11" style="2" customWidth="1"/>
    <col min="6412" max="6412" width="13.875" style="2" customWidth="1"/>
    <col min="6413" max="6413" width="13.5" style="2" customWidth="1"/>
    <col min="6414" max="6656" width="7.625" style="2"/>
    <col min="6657" max="6657" width="41.125" style="2" customWidth="1"/>
    <col min="6658" max="6660" width="0" style="2" hidden="1" customWidth="1"/>
    <col min="6661" max="6661" width="12.25" style="2" customWidth="1"/>
    <col min="6662" max="6662" width="11.75" style="2" customWidth="1"/>
    <col min="6663" max="6663" width="17.625" style="2" customWidth="1"/>
    <col min="6664" max="6665" width="12.75" style="2" customWidth="1"/>
    <col min="6666" max="6666" width="9.125" style="2" customWidth="1"/>
    <col min="6667" max="6667" width="11" style="2" customWidth="1"/>
    <col min="6668" max="6668" width="13.875" style="2" customWidth="1"/>
    <col min="6669" max="6669" width="13.5" style="2" customWidth="1"/>
    <col min="6670" max="6912" width="7.625" style="2"/>
    <col min="6913" max="6913" width="41.125" style="2" customWidth="1"/>
    <col min="6914" max="6916" width="0" style="2" hidden="1" customWidth="1"/>
    <col min="6917" max="6917" width="12.25" style="2" customWidth="1"/>
    <col min="6918" max="6918" width="11.75" style="2" customWidth="1"/>
    <col min="6919" max="6919" width="17.625" style="2" customWidth="1"/>
    <col min="6920" max="6921" width="12.75" style="2" customWidth="1"/>
    <col min="6922" max="6922" width="9.125" style="2" customWidth="1"/>
    <col min="6923" max="6923" width="11" style="2" customWidth="1"/>
    <col min="6924" max="6924" width="13.875" style="2" customWidth="1"/>
    <col min="6925" max="6925" width="13.5" style="2" customWidth="1"/>
    <col min="6926" max="7168" width="7.625" style="2"/>
    <col min="7169" max="7169" width="41.125" style="2" customWidth="1"/>
    <col min="7170" max="7172" width="0" style="2" hidden="1" customWidth="1"/>
    <col min="7173" max="7173" width="12.25" style="2" customWidth="1"/>
    <col min="7174" max="7174" width="11.75" style="2" customWidth="1"/>
    <col min="7175" max="7175" width="17.625" style="2" customWidth="1"/>
    <col min="7176" max="7177" width="12.75" style="2" customWidth="1"/>
    <col min="7178" max="7178" width="9.125" style="2" customWidth="1"/>
    <col min="7179" max="7179" width="11" style="2" customWidth="1"/>
    <col min="7180" max="7180" width="13.875" style="2" customWidth="1"/>
    <col min="7181" max="7181" width="13.5" style="2" customWidth="1"/>
    <col min="7182" max="7424" width="7.625" style="2"/>
    <col min="7425" max="7425" width="41.125" style="2" customWidth="1"/>
    <col min="7426" max="7428" width="0" style="2" hidden="1" customWidth="1"/>
    <col min="7429" max="7429" width="12.25" style="2" customWidth="1"/>
    <col min="7430" max="7430" width="11.75" style="2" customWidth="1"/>
    <col min="7431" max="7431" width="17.625" style="2" customWidth="1"/>
    <col min="7432" max="7433" width="12.75" style="2" customWidth="1"/>
    <col min="7434" max="7434" width="9.125" style="2" customWidth="1"/>
    <col min="7435" max="7435" width="11" style="2" customWidth="1"/>
    <col min="7436" max="7436" width="13.875" style="2" customWidth="1"/>
    <col min="7437" max="7437" width="13.5" style="2" customWidth="1"/>
    <col min="7438" max="7680" width="7.625" style="2"/>
    <col min="7681" max="7681" width="41.125" style="2" customWidth="1"/>
    <col min="7682" max="7684" width="0" style="2" hidden="1" customWidth="1"/>
    <col min="7685" max="7685" width="12.25" style="2" customWidth="1"/>
    <col min="7686" max="7686" width="11.75" style="2" customWidth="1"/>
    <col min="7687" max="7687" width="17.625" style="2" customWidth="1"/>
    <col min="7688" max="7689" width="12.75" style="2" customWidth="1"/>
    <col min="7690" max="7690" width="9.125" style="2" customWidth="1"/>
    <col min="7691" max="7691" width="11" style="2" customWidth="1"/>
    <col min="7692" max="7692" width="13.875" style="2" customWidth="1"/>
    <col min="7693" max="7693" width="13.5" style="2" customWidth="1"/>
    <col min="7694" max="7936" width="7.625" style="2"/>
    <col min="7937" max="7937" width="41.125" style="2" customWidth="1"/>
    <col min="7938" max="7940" width="0" style="2" hidden="1" customWidth="1"/>
    <col min="7941" max="7941" width="12.25" style="2" customWidth="1"/>
    <col min="7942" max="7942" width="11.75" style="2" customWidth="1"/>
    <col min="7943" max="7943" width="17.625" style="2" customWidth="1"/>
    <col min="7944" max="7945" width="12.75" style="2" customWidth="1"/>
    <col min="7946" max="7946" width="9.125" style="2" customWidth="1"/>
    <col min="7947" max="7947" width="11" style="2" customWidth="1"/>
    <col min="7948" max="7948" width="13.875" style="2" customWidth="1"/>
    <col min="7949" max="7949" width="13.5" style="2" customWidth="1"/>
    <col min="7950" max="8192" width="7.625" style="2"/>
    <col min="8193" max="8193" width="41.125" style="2" customWidth="1"/>
    <col min="8194" max="8196" width="0" style="2" hidden="1" customWidth="1"/>
    <col min="8197" max="8197" width="12.25" style="2" customWidth="1"/>
    <col min="8198" max="8198" width="11.75" style="2" customWidth="1"/>
    <col min="8199" max="8199" width="17.625" style="2" customWidth="1"/>
    <col min="8200" max="8201" width="12.75" style="2" customWidth="1"/>
    <col min="8202" max="8202" width="9.125" style="2" customWidth="1"/>
    <col min="8203" max="8203" width="11" style="2" customWidth="1"/>
    <col min="8204" max="8204" width="13.875" style="2" customWidth="1"/>
    <col min="8205" max="8205" width="13.5" style="2" customWidth="1"/>
    <col min="8206" max="8448" width="7.625" style="2"/>
    <col min="8449" max="8449" width="41.125" style="2" customWidth="1"/>
    <col min="8450" max="8452" width="0" style="2" hidden="1" customWidth="1"/>
    <col min="8453" max="8453" width="12.25" style="2" customWidth="1"/>
    <col min="8454" max="8454" width="11.75" style="2" customWidth="1"/>
    <col min="8455" max="8455" width="17.625" style="2" customWidth="1"/>
    <col min="8456" max="8457" width="12.75" style="2" customWidth="1"/>
    <col min="8458" max="8458" width="9.125" style="2" customWidth="1"/>
    <col min="8459" max="8459" width="11" style="2" customWidth="1"/>
    <col min="8460" max="8460" width="13.875" style="2" customWidth="1"/>
    <col min="8461" max="8461" width="13.5" style="2" customWidth="1"/>
    <col min="8462" max="8704" width="7.625" style="2"/>
    <col min="8705" max="8705" width="41.125" style="2" customWidth="1"/>
    <col min="8706" max="8708" width="0" style="2" hidden="1" customWidth="1"/>
    <col min="8709" max="8709" width="12.25" style="2" customWidth="1"/>
    <col min="8710" max="8710" width="11.75" style="2" customWidth="1"/>
    <col min="8711" max="8711" width="17.625" style="2" customWidth="1"/>
    <col min="8712" max="8713" width="12.75" style="2" customWidth="1"/>
    <col min="8714" max="8714" width="9.125" style="2" customWidth="1"/>
    <col min="8715" max="8715" width="11" style="2" customWidth="1"/>
    <col min="8716" max="8716" width="13.875" style="2" customWidth="1"/>
    <col min="8717" max="8717" width="13.5" style="2" customWidth="1"/>
    <col min="8718" max="8960" width="7.625" style="2"/>
    <col min="8961" max="8961" width="41.125" style="2" customWidth="1"/>
    <col min="8962" max="8964" width="0" style="2" hidden="1" customWidth="1"/>
    <col min="8965" max="8965" width="12.25" style="2" customWidth="1"/>
    <col min="8966" max="8966" width="11.75" style="2" customWidth="1"/>
    <col min="8967" max="8967" width="17.625" style="2" customWidth="1"/>
    <col min="8968" max="8969" width="12.75" style="2" customWidth="1"/>
    <col min="8970" max="8970" width="9.125" style="2" customWidth="1"/>
    <col min="8971" max="8971" width="11" style="2" customWidth="1"/>
    <col min="8972" max="8972" width="13.875" style="2" customWidth="1"/>
    <col min="8973" max="8973" width="13.5" style="2" customWidth="1"/>
    <col min="8974" max="9216" width="7.625" style="2"/>
    <col min="9217" max="9217" width="41.125" style="2" customWidth="1"/>
    <col min="9218" max="9220" width="0" style="2" hidden="1" customWidth="1"/>
    <col min="9221" max="9221" width="12.25" style="2" customWidth="1"/>
    <col min="9222" max="9222" width="11.75" style="2" customWidth="1"/>
    <col min="9223" max="9223" width="17.625" style="2" customWidth="1"/>
    <col min="9224" max="9225" width="12.75" style="2" customWidth="1"/>
    <col min="9226" max="9226" width="9.125" style="2" customWidth="1"/>
    <col min="9227" max="9227" width="11" style="2" customWidth="1"/>
    <col min="9228" max="9228" width="13.875" style="2" customWidth="1"/>
    <col min="9229" max="9229" width="13.5" style="2" customWidth="1"/>
    <col min="9230" max="9472" width="7.625" style="2"/>
    <col min="9473" max="9473" width="41.125" style="2" customWidth="1"/>
    <col min="9474" max="9476" width="0" style="2" hidden="1" customWidth="1"/>
    <col min="9477" max="9477" width="12.25" style="2" customWidth="1"/>
    <col min="9478" max="9478" width="11.75" style="2" customWidth="1"/>
    <col min="9479" max="9479" width="17.625" style="2" customWidth="1"/>
    <col min="9480" max="9481" width="12.75" style="2" customWidth="1"/>
    <col min="9482" max="9482" width="9.125" style="2" customWidth="1"/>
    <col min="9483" max="9483" width="11" style="2" customWidth="1"/>
    <col min="9484" max="9484" width="13.875" style="2" customWidth="1"/>
    <col min="9485" max="9485" width="13.5" style="2" customWidth="1"/>
    <col min="9486" max="9728" width="7.625" style="2"/>
    <col min="9729" max="9729" width="41.125" style="2" customWidth="1"/>
    <col min="9730" max="9732" width="0" style="2" hidden="1" customWidth="1"/>
    <col min="9733" max="9733" width="12.25" style="2" customWidth="1"/>
    <col min="9734" max="9734" width="11.75" style="2" customWidth="1"/>
    <col min="9735" max="9735" width="17.625" style="2" customWidth="1"/>
    <col min="9736" max="9737" width="12.75" style="2" customWidth="1"/>
    <col min="9738" max="9738" width="9.125" style="2" customWidth="1"/>
    <col min="9739" max="9739" width="11" style="2" customWidth="1"/>
    <col min="9740" max="9740" width="13.875" style="2" customWidth="1"/>
    <col min="9741" max="9741" width="13.5" style="2" customWidth="1"/>
    <col min="9742" max="9984" width="7.625" style="2"/>
    <col min="9985" max="9985" width="41.125" style="2" customWidth="1"/>
    <col min="9986" max="9988" width="0" style="2" hidden="1" customWidth="1"/>
    <col min="9989" max="9989" width="12.25" style="2" customWidth="1"/>
    <col min="9990" max="9990" width="11.75" style="2" customWidth="1"/>
    <col min="9991" max="9991" width="17.625" style="2" customWidth="1"/>
    <col min="9992" max="9993" width="12.75" style="2" customWidth="1"/>
    <col min="9994" max="9994" width="9.125" style="2" customWidth="1"/>
    <col min="9995" max="9995" width="11" style="2" customWidth="1"/>
    <col min="9996" max="9996" width="13.875" style="2" customWidth="1"/>
    <col min="9997" max="9997" width="13.5" style="2" customWidth="1"/>
    <col min="9998" max="10240" width="7.625" style="2"/>
    <col min="10241" max="10241" width="41.125" style="2" customWidth="1"/>
    <col min="10242" max="10244" width="0" style="2" hidden="1" customWidth="1"/>
    <col min="10245" max="10245" width="12.25" style="2" customWidth="1"/>
    <col min="10246" max="10246" width="11.75" style="2" customWidth="1"/>
    <col min="10247" max="10247" width="17.625" style="2" customWidth="1"/>
    <col min="10248" max="10249" width="12.75" style="2" customWidth="1"/>
    <col min="10250" max="10250" width="9.125" style="2" customWidth="1"/>
    <col min="10251" max="10251" width="11" style="2" customWidth="1"/>
    <col min="10252" max="10252" width="13.875" style="2" customWidth="1"/>
    <col min="10253" max="10253" width="13.5" style="2" customWidth="1"/>
    <col min="10254" max="10496" width="7.625" style="2"/>
    <col min="10497" max="10497" width="41.125" style="2" customWidth="1"/>
    <col min="10498" max="10500" width="0" style="2" hidden="1" customWidth="1"/>
    <col min="10501" max="10501" width="12.25" style="2" customWidth="1"/>
    <col min="10502" max="10502" width="11.75" style="2" customWidth="1"/>
    <col min="10503" max="10503" width="17.625" style="2" customWidth="1"/>
    <col min="10504" max="10505" width="12.75" style="2" customWidth="1"/>
    <col min="10506" max="10506" width="9.125" style="2" customWidth="1"/>
    <col min="10507" max="10507" width="11" style="2" customWidth="1"/>
    <col min="10508" max="10508" width="13.875" style="2" customWidth="1"/>
    <col min="10509" max="10509" width="13.5" style="2" customWidth="1"/>
    <col min="10510" max="10752" width="7.625" style="2"/>
    <col min="10753" max="10753" width="41.125" style="2" customWidth="1"/>
    <col min="10754" max="10756" width="0" style="2" hidden="1" customWidth="1"/>
    <col min="10757" max="10757" width="12.25" style="2" customWidth="1"/>
    <col min="10758" max="10758" width="11.75" style="2" customWidth="1"/>
    <col min="10759" max="10759" width="17.625" style="2" customWidth="1"/>
    <col min="10760" max="10761" width="12.75" style="2" customWidth="1"/>
    <col min="10762" max="10762" width="9.125" style="2" customWidth="1"/>
    <col min="10763" max="10763" width="11" style="2" customWidth="1"/>
    <col min="10764" max="10764" width="13.875" style="2" customWidth="1"/>
    <col min="10765" max="10765" width="13.5" style="2" customWidth="1"/>
    <col min="10766" max="11008" width="7.625" style="2"/>
    <col min="11009" max="11009" width="41.125" style="2" customWidth="1"/>
    <col min="11010" max="11012" width="0" style="2" hidden="1" customWidth="1"/>
    <col min="11013" max="11013" width="12.25" style="2" customWidth="1"/>
    <col min="11014" max="11014" width="11.75" style="2" customWidth="1"/>
    <col min="11015" max="11015" width="17.625" style="2" customWidth="1"/>
    <col min="11016" max="11017" width="12.75" style="2" customWidth="1"/>
    <col min="11018" max="11018" width="9.125" style="2" customWidth="1"/>
    <col min="11019" max="11019" width="11" style="2" customWidth="1"/>
    <col min="11020" max="11020" width="13.875" style="2" customWidth="1"/>
    <col min="11021" max="11021" width="13.5" style="2" customWidth="1"/>
    <col min="11022" max="11264" width="7.625" style="2"/>
    <col min="11265" max="11265" width="41.125" style="2" customWidth="1"/>
    <col min="11266" max="11268" width="0" style="2" hidden="1" customWidth="1"/>
    <col min="11269" max="11269" width="12.25" style="2" customWidth="1"/>
    <col min="11270" max="11270" width="11.75" style="2" customWidth="1"/>
    <col min="11271" max="11271" width="17.625" style="2" customWidth="1"/>
    <col min="11272" max="11273" width="12.75" style="2" customWidth="1"/>
    <col min="11274" max="11274" width="9.125" style="2" customWidth="1"/>
    <col min="11275" max="11275" width="11" style="2" customWidth="1"/>
    <col min="11276" max="11276" width="13.875" style="2" customWidth="1"/>
    <col min="11277" max="11277" width="13.5" style="2" customWidth="1"/>
    <col min="11278" max="11520" width="7.625" style="2"/>
    <col min="11521" max="11521" width="41.125" style="2" customWidth="1"/>
    <col min="11522" max="11524" width="0" style="2" hidden="1" customWidth="1"/>
    <col min="11525" max="11525" width="12.25" style="2" customWidth="1"/>
    <col min="11526" max="11526" width="11.75" style="2" customWidth="1"/>
    <col min="11527" max="11527" width="17.625" style="2" customWidth="1"/>
    <col min="11528" max="11529" width="12.75" style="2" customWidth="1"/>
    <col min="11530" max="11530" width="9.125" style="2" customWidth="1"/>
    <col min="11531" max="11531" width="11" style="2" customWidth="1"/>
    <col min="11532" max="11532" width="13.875" style="2" customWidth="1"/>
    <col min="11533" max="11533" width="13.5" style="2" customWidth="1"/>
    <col min="11534" max="11776" width="7.625" style="2"/>
    <col min="11777" max="11777" width="41.125" style="2" customWidth="1"/>
    <col min="11778" max="11780" width="0" style="2" hidden="1" customWidth="1"/>
    <col min="11781" max="11781" width="12.25" style="2" customWidth="1"/>
    <col min="11782" max="11782" width="11.75" style="2" customWidth="1"/>
    <col min="11783" max="11783" width="17.625" style="2" customWidth="1"/>
    <col min="11784" max="11785" width="12.75" style="2" customWidth="1"/>
    <col min="11786" max="11786" width="9.125" style="2" customWidth="1"/>
    <col min="11787" max="11787" width="11" style="2" customWidth="1"/>
    <col min="11788" max="11788" width="13.875" style="2" customWidth="1"/>
    <col min="11789" max="11789" width="13.5" style="2" customWidth="1"/>
    <col min="11790" max="12032" width="7.625" style="2"/>
    <col min="12033" max="12033" width="41.125" style="2" customWidth="1"/>
    <col min="12034" max="12036" width="0" style="2" hidden="1" customWidth="1"/>
    <col min="12037" max="12037" width="12.25" style="2" customWidth="1"/>
    <col min="12038" max="12038" width="11.75" style="2" customWidth="1"/>
    <col min="12039" max="12039" width="17.625" style="2" customWidth="1"/>
    <col min="12040" max="12041" width="12.75" style="2" customWidth="1"/>
    <col min="12042" max="12042" width="9.125" style="2" customWidth="1"/>
    <col min="12043" max="12043" width="11" style="2" customWidth="1"/>
    <col min="12044" max="12044" width="13.875" style="2" customWidth="1"/>
    <col min="12045" max="12045" width="13.5" style="2" customWidth="1"/>
    <col min="12046" max="12288" width="7.625" style="2"/>
    <col min="12289" max="12289" width="41.125" style="2" customWidth="1"/>
    <col min="12290" max="12292" width="0" style="2" hidden="1" customWidth="1"/>
    <col min="12293" max="12293" width="12.25" style="2" customWidth="1"/>
    <col min="12294" max="12294" width="11.75" style="2" customWidth="1"/>
    <col min="12295" max="12295" width="17.625" style="2" customWidth="1"/>
    <col min="12296" max="12297" width="12.75" style="2" customWidth="1"/>
    <col min="12298" max="12298" width="9.125" style="2" customWidth="1"/>
    <col min="12299" max="12299" width="11" style="2" customWidth="1"/>
    <col min="12300" max="12300" width="13.875" style="2" customWidth="1"/>
    <col min="12301" max="12301" width="13.5" style="2" customWidth="1"/>
    <col min="12302" max="12544" width="7.625" style="2"/>
    <col min="12545" max="12545" width="41.125" style="2" customWidth="1"/>
    <col min="12546" max="12548" width="0" style="2" hidden="1" customWidth="1"/>
    <col min="12549" max="12549" width="12.25" style="2" customWidth="1"/>
    <col min="12550" max="12550" width="11.75" style="2" customWidth="1"/>
    <col min="12551" max="12551" width="17.625" style="2" customWidth="1"/>
    <col min="12552" max="12553" width="12.75" style="2" customWidth="1"/>
    <col min="12554" max="12554" width="9.125" style="2" customWidth="1"/>
    <col min="12555" max="12555" width="11" style="2" customWidth="1"/>
    <col min="12556" max="12556" width="13.875" style="2" customWidth="1"/>
    <col min="12557" max="12557" width="13.5" style="2" customWidth="1"/>
    <col min="12558" max="12800" width="7.625" style="2"/>
    <col min="12801" max="12801" width="41.125" style="2" customWidth="1"/>
    <col min="12802" max="12804" width="0" style="2" hidden="1" customWidth="1"/>
    <col min="12805" max="12805" width="12.25" style="2" customWidth="1"/>
    <col min="12806" max="12806" width="11.75" style="2" customWidth="1"/>
    <col min="12807" max="12807" width="17.625" style="2" customWidth="1"/>
    <col min="12808" max="12809" width="12.75" style="2" customWidth="1"/>
    <col min="12810" max="12810" width="9.125" style="2" customWidth="1"/>
    <col min="12811" max="12811" width="11" style="2" customWidth="1"/>
    <col min="12812" max="12812" width="13.875" style="2" customWidth="1"/>
    <col min="12813" max="12813" width="13.5" style="2" customWidth="1"/>
    <col min="12814" max="13056" width="7.625" style="2"/>
    <col min="13057" max="13057" width="41.125" style="2" customWidth="1"/>
    <col min="13058" max="13060" width="0" style="2" hidden="1" customWidth="1"/>
    <col min="13061" max="13061" width="12.25" style="2" customWidth="1"/>
    <col min="13062" max="13062" width="11.75" style="2" customWidth="1"/>
    <col min="13063" max="13063" width="17.625" style="2" customWidth="1"/>
    <col min="13064" max="13065" width="12.75" style="2" customWidth="1"/>
    <col min="13066" max="13066" width="9.125" style="2" customWidth="1"/>
    <col min="13067" max="13067" width="11" style="2" customWidth="1"/>
    <col min="13068" max="13068" width="13.875" style="2" customWidth="1"/>
    <col min="13069" max="13069" width="13.5" style="2" customWidth="1"/>
    <col min="13070" max="13312" width="7.625" style="2"/>
    <col min="13313" max="13313" width="41.125" style="2" customWidth="1"/>
    <col min="13314" max="13316" width="0" style="2" hidden="1" customWidth="1"/>
    <col min="13317" max="13317" width="12.25" style="2" customWidth="1"/>
    <col min="13318" max="13318" width="11.75" style="2" customWidth="1"/>
    <col min="13319" max="13319" width="17.625" style="2" customWidth="1"/>
    <col min="13320" max="13321" width="12.75" style="2" customWidth="1"/>
    <col min="13322" max="13322" width="9.125" style="2" customWidth="1"/>
    <col min="13323" max="13323" width="11" style="2" customWidth="1"/>
    <col min="13324" max="13324" width="13.875" style="2" customWidth="1"/>
    <col min="13325" max="13325" width="13.5" style="2" customWidth="1"/>
    <col min="13326" max="13568" width="7.625" style="2"/>
    <col min="13569" max="13569" width="41.125" style="2" customWidth="1"/>
    <col min="13570" max="13572" width="0" style="2" hidden="1" customWidth="1"/>
    <col min="13573" max="13573" width="12.25" style="2" customWidth="1"/>
    <col min="13574" max="13574" width="11.75" style="2" customWidth="1"/>
    <col min="13575" max="13575" width="17.625" style="2" customWidth="1"/>
    <col min="13576" max="13577" width="12.75" style="2" customWidth="1"/>
    <col min="13578" max="13578" width="9.125" style="2" customWidth="1"/>
    <col min="13579" max="13579" width="11" style="2" customWidth="1"/>
    <col min="13580" max="13580" width="13.875" style="2" customWidth="1"/>
    <col min="13581" max="13581" width="13.5" style="2" customWidth="1"/>
    <col min="13582" max="13824" width="7.625" style="2"/>
    <col min="13825" max="13825" width="41.125" style="2" customWidth="1"/>
    <col min="13826" max="13828" width="0" style="2" hidden="1" customWidth="1"/>
    <col min="13829" max="13829" width="12.25" style="2" customWidth="1"/>
    <col min="13830" max="13830" width="11.75" style="2" customWidth="1"/>
    <col min="13831" max="13831" width="17.625" style="2" customWidth="1"/>
    <col min="13832" max="13833" width="12.75" style="2" customWidth="1"/>
    <col min="13834" max="13834" width="9.125" style="2" customWidth="1"/>
    <col min="13835" max="13835" width="11" style="2" customWidth="1"/>
    <col min="13836" max="13836" width="13.875" style="2" customWidth="1"/>
    <col min="13837" max="13837" width="13.5" style="2" customWidth="1"/>
    <col min="13838" max="14080" width="7.625" style="2"/>
    <col min="14081" max="14081" width="41.125" style="2" customWidth="1"/>
    <col min="14082" max="14084" width="0" style="2" hidden="1" customWidth="1"/>
    <col min="14085" max="14085" width="12.25" style="2" customWidth="1"/>
    <col min="14086" max="14086" width="11.75" style="2" customWidth="1"/>
    <col min="14087" max="14087" width="17.625" style="2" customWidth="1"/>
    <col min="14088" max="14089" width="12.75" style="2" customWidth="1"/>
    <col min="14090" max="14090" width="9.125" style="2" customWidth="1"/>
    <col min="14091" max="14091" width="11" style="2" customWidth="1"/>
    <col min="14092" max="14092" width="13.875" style="2" customWidth="1"/>
    <col min="14093" max="14093" width="13.5" style="2" customWidth="1"/>
    <col min="14094" max="14336" width="7.625" style="2"/>
    <col min="14337" max="14337" width="41.125" style="2" customWidth="1"/>
    <col min="14338" max="14340" width="0" style="2" hidden="1" customWidth="1"/>
    <col min="14341" max="14341" width="12.25" style="2" customWidth="1"/>
    <col min="14342" max="14342" width="11.75" style="2" customWidth="1"/>
    <col min="14343" max="14343" width="17.625" style="2" customWidth="1"/>
    <col min="14344" max="14345" width="12.75" style="2" customWidth="1"/>
    <col min="14346" max="14346" width="9.125" style="2" customWidth="1"/>
    <col min="14347" max="14347" width="11" style="2" customWidth="1"/>
    <col min="14348" max="14348" width="13.875" style="2" customWidth="1"/>
    <col min="14349" max="14349" width="13.5" style="2" customWidth="1"/>
    <col min="14350" max="14592" width="7.625" style="2"/>
    <col min="14593" max="14593" width="41.125" style="2" customWidth="1"/>
    <col min="14594" max="14596" width="0" style="2" hidden="1" customWidth="1"/>
    <col min="14597" max="14597" width="12.25" style="2" customWidth="1"/>
    <col min="14598" max="14598" width="11.75" style="2" customWidth="1"/>
    <col min="14599" max="14599" width="17.625" style="2" customWidth="1"/>
    <col min="14600" max="14601" width="12.75" style="2" customWidth="1"/>
    <col min="14602" max="14602" width="9.125" style="2" customWidth="1"/>
    <col min="14603" max="14603" width="11" style="2" customWidth="1"/>
    <col min="14604" max="14604" width="13.875" style="2" customWidth="1"/>
    <col min="14605" max="14605" width="13.5" style="2" customWidth="1"/>
    <col min="14606" max="14848" width="7.625" style="2"/>
    <col min="14849" max="14849" width="41.125" style="2" customWidth="1"/>
    <col min="14850" max="14852" width="0" style="2" hidden="1" customWidth="1"/>
    <col min="14853" max="14853" width="12.25" style="2" customWidth="1"/>
    <col min="14854" max="14854" width="11.75" style="2" customWidth="1"/>
    <col min="14855" max="14855" width="17.625" style="2" customWidth="1"/>
    <col min="14856" max="14857" width="12.75" style="2" customWidth="1"/>
    <col min="14858" max="14858" width="9.125" style="2" customWidth="1"/>
    <col min="14859" max="14859" width="11" style="2" customWidth="1"/>
    <col min="14860" max="14860" width="13.875" style="2" customWidth="1"/>
    <col min="14861" max="14861" width="13.5" style="2" customWidth="1"/>
    <col min="14862" max="15104" width="7.625" style="2"/>
    <col min="15105" max="15105" width="41.125" style="2" customWidth="1"/>
    <col min="15106" max="15108" width="0" style="2" hidden="1" customWidth="1"/>
    <col min="15109" max="15109" width="12.25" style="2" customWidth="1"/>
    <col min="15110" max="15110" width="11.75" style="2" customWidth="1"/>
    <col min="15111" max="15111" width="17.625" style="2" customWidth="1"/>
    <col min="15112" max="15113" width="12.75" style="2" customWidth="1"/>
    <col min="15114" max="15114" width="9.125" style="2" customWidth="1"/>
    <col min="15115" max="15115" width="11" style="2" customWidth="1"/>
    <col min="15116" max="15116" width="13.875" style="2" customWidth="1"/>
    <col min="15117" max="15117" width="13.5" style="2" customWidth="1"/>
    <col min="15118" max="15360" width="7.625" style="2"/>
    <col min="15361" max="15361" width="41.125" style="2" customWidth="1"/>
    <col min="15362" max="15364" width="0" style="2" hidden="1" customWidth="1"/>
    <col min="15365" max="15365" width="12.25" style="2" customWidth="1"/>
    <col min="15366" max="15366" width="11.75" style="2" customWidth="1"/>
    <col min="15367" max="15367" width="17.625" style="2" customWidth="1"/>
    <col min="15368" max="15369" width="12.75" style="2" customWidth="1"/>
    <col min="15370" max="15370" width="9.125" style="2" customWidth="1"/>
    <col min="15371" max="15371" width="11" style="2" customWidth="1"/>
    <col min="15372" max="15372" width="13.875" style="2" customWidth="1"/>
    <col min="15373" max="15373" width="13.5" style="2" customWidth="1"/>
    <col min="15374" max="15616" width="7.625" style="2"/>
    <col min="15617" max="15617" width="41.125" style="2" customWidth="1"/>
    <col min="15618" max="15620" width="0" style="2" hidden="1" customWidth="1"/>
    <col min="15621" max="15621" width="12.25" style="2" customWidth="1"/>
    <col min="15622" max="15622" width="11.75" style="2" customWidth="1"/>
    <col min="15623" max="15623" width="17.625" style="2" customWidth="1"/>
    <col min="15624" max="15625" width="12.75" style="2" customWidth="1"/>
    <col min="15626" max="15626" width="9.125" style="2" customWidth="1"/>
    <col min="15627" max="15627" width="11" style="2" customWidth="1"/>
    <col min="15628" max="15628" width="13.875" style="2" customWidth="1"/>
    <col min="15629" max="15629" width="13.5" style="2" customWidth="1"/>
    <col min="15630" max="15872" width="7.625" style="2"/>
    <col min="15873" max="15873" width="41.125" style="2" customWidth="1"/>
    <col min="15874" max="15876" width="0" style="2" hidden="1" customWidth="1"/>
    <col min="15877" max="15877" width="12.25" style="2" customWidth="1"/>
    <col min="15878" max="15878" width="11.75" style="2" customWidth="1"/>
    <col min="15879" max="15879" width="17.625" style="2" customWidth="1"/>
    <col min="15880" max="15881" width="12.75" style="2" customWidth="1"/>
    <col min="15882" max="15882" width="9.125" style="2" customWidth="1"/>
    <col min="15883" max="15883" width="11" style="2" customWidth="1"/>
    <col min="15884" max="15884" width="13.875" style="2" customWidth="1"/>
    <col min="15885" max="15885" width="13.5" style="2" customWidth="1"/>
    <col min="15886" max="16128" width="7.625" style="2"/>
    <col min="16129" max="16129" width="41.125" style="2" customWidth="1"/>
    <col min="16130" max="16132" width="0" style="2" hidden="1" customWidth="1"/>
    <col min="16133" max="16133" width="12.25" style="2" customWidth="1"/>
    <col min="16134" max="16134" width="11.75" style="2" customWidth="1"/>
    <col min="16135" max="16135" width="17.625" style="2" customWidth="1"/>
    <col min="16136" max="16137" width="12.75" style="2" customWidth="1"/>
    <col min="16138" max="16138" width="9.125" style="2" customWidth="1"/>
    <col min="16139" max="16139" width="11" style="2" customWidth="1"/>
    <col min="16140" max="16140" width="13.875" style="2" customWidth="1"/>
    <col min="16141" max="16141" width="13.5" style="2" customWidth="1"/>
    <col min="16142" max="16384" width="7.625" style="2"/>
  </cols>
  <sheetData>
    <row r="1" spans="1:13" ht="17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5" t="s">
        <v>13</v>
      </c>
      <c r="M1" s="1"/>
    </row>
    <row r="2" spans="1:13" ht="17.100000000000001" customHeight="1" x14ac:dyDescent="0.25">
      <c r="A2" s="1"/>
      <c r="B2" s="1"/>
      <c r="C2" s="1"/>
      <c r="D2" s="1"/>
      <c r="E2" s="1"/>
      <c r="F2" s="3"/>
      <c r="G2" s="3"/>
      <c r="H2" s="1"/>
      <c r="I2" s="1"/>
      <c r="J2" s="1"/>
      <c r="L2" s="45" t="s">
        <v>19</v>
      </c>
      <c r="M2" s="3"/>
    </row>
    <row r="3" spans="1:13" ht="17.100000000000001" customHeight="1" x14ac:dyDescent="0.25">
      <c r="A3" s="1"/>
      <c r="B3" s="1"/>
      <c r="C3" s="1"/>
      <c r="D3" s="1"/>
      <c r="E3" s="1"/>
      <c r="F3" s="3"/>
      <c r="G3" s="3"/>
      <c r="H3" s="1"/>
      <c r="I3" s="1"/>
      <c r="J3" s="1"/>
      <c r="K3" s="4"/>
      <c r="L3" s="1"/>
      <c r="M3" s="47"/>
    </row>
    <row r="4" spans="1:13" ht="17.100000000000001" customHeight="1" x14ac:dyDescent="0.25">
      <c r="A4" s="68" t="s">
        <v>85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33" customHeight="1" x14ac:dyDescent="0.25">
      <c r="A5" s="69" t="s">
        <v>36</v>
      </c>
      <c r="B5" s="26"/>
      <c r="C5" s="26"/>
      <c r="D5" s="26"/>
      <c r="E5" s="70" t="s">
        <v>48</v>
      </c>
      <c r="F5" s="70" t="s">
        <v>49</v>
      </c>
      <c r="G5" s="70" t="s">
        <v>86</v>
      </c>
      <c r="H5" s="74" t="s">
        <v>75</v>
      </c>
      <c r="I5" s="74"/>
      <c r="J5" s="74"/>
      <c r="K5" s="74"/>
      <c r="L5" s="74" t="s">
        <v>87</v>
      </c>
      <c r="M5" s="74"/>
    </row>
    <row r="6" spans="1:13" ht="36.75" customHeight="1" x14ac:dyDescent="0.25">
      <c r="A6" s="69"/>
      <c r="B6" s="26"/>
      <c r="C6" s="26"/>
      <c r="D6" s="26"/>
      <c r="E6" s="70"/>
      <c r="F6" s="70"/>
      <c r="G6" s="70"/>
      <c r="H6" s="72" t="s">
        <v>88</v>
      </c>
      <c r="I6" s="74" t="s">
        <v>89</v>
      </c>
      <c r="J6" s="74"/>
      <c r="K6" s="74"/>
      <c r="L6" s="73" t="s">
        <v>43</v>
      </c>
      <c r="M6" s="73" t="s">
        <v>44</v>
      </c>
    </row>
    <row r="7" spans="1:13" ht="57" customHeight="1" x14ac:dyDescent="0.2">
      <c r="A7" s="69"/>
      <c r="B7" s="26"/>
      <c r="C7" s="26"/>
      <c r="D7" s="26"/>
      <c r="E7" s="70"/>
      <c r="F7" s="70"/>
      <c r="G7" s="70"/>
      <c r="H7" s="72"/>
      <c r="I7" s="73" t="s">
        <v>90</v>
      </c>
      <c r="J7" s="73"/>
      <c r="K7" s="69" t="s">
        <v>91</v>
      </c>
      <c r="L7" s="73"/>
      <c r="M7" s="73"/>
    </row>
    <row r="8" spans="1:13" ht="28.9" customHeight="1" x14ac:dyDescent="0.2">
      <c r="A8" s="69"/>
      <c r="B8" s="26"/>
      <c r="C8" s="26"/>
      <c r="D8" s="26"/>
      <c r="E8" s="70"/>
      <c r="F8" s="70"/>
      <c r="G8" s="70"/>
      <c r="H8" s="72"/>
      <c r="I8" s="54" t="s">
        <v>92</v>
      </c>
      <c r="J8" s="54" t="s">
        <v>93</v>
      </c>
      <c r="K8" s="69"/>
      <c r="L8" s="73"/>
      <c r="M8" s="73"/>
    </row>
    <row r="9" spans="1:13" ht="28.9" customHeight="1" x14ac:dyDescent="0.25">
      <c r="A9" s="6" t="s">
        <v>94</v>
      </c>
      <c r="B9" s="7"/>
      <c r="C9" s="7"/>
      <c r="D9" s="7"/>
      <c r="E9" s="17">
        <v>158234</v>
      </c>
      <c r="F9" s="9">
        <v>207226</v>
      </c>
      <c r="G9" s="9">
        <v>84217</v>
      </c>
      <c r="H9" s="11">
        <v>225632</v>
      </c>
      <c r="I9" s="9" t="s">
        <v>15</v>
      </c>
      <c r="J9" s="9" t="s">
        <v>15</v>
      </c>
      <c r="K9" s="9" t="s">
        <v>15</v>
      </c>
      <c r="L9" s="9">
        <f t="shared" ref="L9:L14" si="0">H9/E9*100</f>
        <v>142.59387994994754</v>
      </c>
      <c r="M9" s="9">
        <f t="shared" ref="M9:M14" si="1">H9/F9*100</f>
        <v>108.88209008522097</v>
      </c>
    </row>
    <row r="10" spans="1:13" ht="28.9" customHeight="1" x14ac:dyDescent="0.25">
      <c r="A10" s="6" t="s">
        <v>55</v>
      </c>
      <c r="B10" s="7"/>
      <c r="C10" s="7"/>
      <c r="D10" s="7"/>
      <c r="E10" s="55">
        <v>707</v>
      </c>
      <c r="F10" s="55">
        <v>705</v>
      </c>
      <c r="G10" s="55">
        <v>720</v>
      </c>
      <c r="H10" s="29">
        <v>720</v>
      </c>
      <c r="I10" s="29">
        <v>143</v>
      </c>
      <c r="J10" s="29">
        <v>34</v>
      </c>
      <c r="K10" s="29">
        <v>577</v>
      </c>
      <c r="L10" s="9">
        <f t="shared" si="0"/>
        <v>101.83875530410185</v>
      </c>
      <c r="M10" s="9">
        <f t="shared" si="1"/>
        <v>102.12765957446808</v>
      </c>
    </row>
    <row r="11" spans="1:13" ht="28.9" customHeight="1" x14ac:dyDescent="0.25">
      <c r="A11" s="51" t="s">
        <v>95</v>
      </c>
      <c r="B11" s="7"/>
      <c r="C11" s="7"/>
      <c r="D11" s="7"/>
      <c r="E11" s="11">
        <f t="shared" ref="E11:K11" si="2">E12+E13</f>
        <v>49585.599999999999</v>
      </c>
      <c r="F11" s="11">
        <f t="shared" si="2"/>
        <v>71474</v>
      </c>
      <c r="G11" s="11">
        <f t="shared" si="2"/>
        <v>30174.7</v>
      </c>
      <c r="H11" s="11">
        <f t="shared" si="2"/>
        <v>83924</v>
      </c>
      <c r="I11" s="11">
        <f t="shared" si="2"/>
        <v>22974.1</v>
      </c>
      <c r="J11" s="11">
        <f t="shared" si="2"/>
        <v>5993.8</v>
      </c>
      <c r="K11" s="11">
        <f t="shared" si="2"/>
        <v>60949.9</v>
      </c>
      <c r="L11" s="9">
        <f t="shared" si="0"/>
        <v>169.25075021780518</v>
      </c>
      <c r="M11" s="9">
        <f t="shared" si="1"/>
        <v>117.41892156588409</v>
      </c>
    </row>
    <row r="12" spans="1:13" ht="17.100000000000001" customHeight="1" x14ac:dyDescent="0.25">
      <c r="A12" s="51" t="s">
        <v>96</v>
      </c>
      <c r="B12" s="7"/>
      <c r="C12" s="7"/>
      <c r="D12" s="7"/>
      <c r="E12" s="9">
        <v>36199.699999999997</v>
      </c>
      <c r="F12" s="9">
        <v>51500.6</v>
      </c>
      <c r="G12" s="9">
        <v>22376</v>
      </c>
      <c r="H12" s="11">
        <v>62271.6</v>
      </c>
      <c r="I12" s="11">
        <v>18275.599999999999</v>
      </c>
      <c r="J12" s="11">
        <v>4838.6000000000004</v>
      </c>
      <c r="K12" s="11">
        <v>43996</v>
      </c>
      <c r="L12" s="9">
        <f t="shared" si="0"/>
        <v>172.0224200753045</v>
      </c>
      <c r="M12" s="9">
        <f t="shared" si="1"/>
        <v>120.914319444822</v>
      </c>
    </row>
    <row r="13" spans="1:13" ht="17.100000000000001" customHeight="1" x14ac:dyDescent="0.25">
      <c r="A13" s="51" t="s">
        <v>97</v>
      </c>
      <c r="B13" s="7"/>
      <c r="C13" s="7"/>
      <c r="D13" s="7"/>
      <c r="E13" s="9">
        <v>13385.9</v>
      </c>
      <c r="F13" s="9">
        <v>19973.400000000001</v>
      </c>
      <c r="G13" s="9">
        <v>7798.7</v>
      </c>
      <c r="H13" s="11">
        <v>21652.400000000001</v>
      </c>
      <c r="I13" s="11">
        <v>4698.5</v>
      </c>
      <c r="J13" s="11">
        <v>1155.2</v>
      </c>
      <c r="K13" s="11">
        <v>16953.900000000001</v>
      </c>
      <c r="L13" s="9">
        <f t="shared" si="0"/>
        <v>161.75527980935163</v>
      </c>
      <c r="M13" s="9">
        <f t="shared" si="1"/>
        <v>108.40618021969219</v>
      </c>
    </row>
    <row r="14" spans="1:13" ht="28.9" customHeight="1" x14ac:dyDescent="0.25">
      <c r="A14" s="51" t="s">
        <v>98</v>
      </c>
      <c r="B14" s="7"/>
      <c r="C14" s="7"/>
      <c r="D14" s="7"/>
      <c r="E14" s="55">
        <v>5845</v>
      </c>
      <c r="F14" s="55">
        <f>F11/F10/12*1000</f>
        <v>8448.4633569739963</v>
      </c>
      <c r="G14" s="55">
        <v>6984.9</v>
      </c>
      <c r="H14" s="29">
        <f>H11/H10/12*1000</f>
        <v>9713.425925925927</v>
      </c>
      <c r="I14" s="29">
        <f>I11/I10/12*1000</f>
        <v>13388.17016317016</v>
      </c>
      <c r="J14" s="29">
        <f>J11/J10/12*1000</f>
        <v>14690.686274509802</v>
      </c>
      <c r="K14" s="29">
        <f>K11/K10/12*1000</f>
        <v>8802.7007510109761</v>
      </c>
      <c r="L14" s="9">
        <f t="shared" si="0"/>
        <v>166.18350600386532</v>
      </c>
      <c r="M14" s="9">
        <f t="shared" si="1"/>
        <v>114.97269403326152</v>
      </c>
    </row>
    <row r="15" spans="1:13" ht="17.100000000000001" customHeight="1" x14ac:dyDescent="0.25">
      <c r="A15" s="51" t="s">
        <v>99</v>
      </c>
      <c r="B15" s="7"/>
      <c r="C15" s="7"/>
      <c r="D15" s="7"/>
      <c r="E15" s="5"/>
      <c r="F15" s="5"/>
      <c r="G15" s="5"/>
      <c r="H15" s="27"/>
      <c r="I15" s="5"/>
      <c r="J15" s="5"/>
      <c r="K15" s="5"/>
      <c r="L15" s="55"/>
      <c r="M15" s="55"/>
    </row>
    <row r="16" spans="1:13" ht="28.9" customHeight="1" x14ac:dyDescent="0.25">
      <c r="A16" s="51" t="s">
        <v>100</v>
      </c>
      <c r="B16" s="7"/>
      <c r="C16" s="7"/>
      <c r="D16" s="7"/>
      <c r="E16" s="55">
        <f>E9/E10/12*1000</f>
        <v>18650.872230080149</v>
      </c>
      <c r="F16" s="55">
        <f>F9/F10/12*1000</f>
        <v>24494.799054373518</v>
      </c>
      <c r="G16" s="55">
        <f>G9/G10/6*1000</f>
        <v>19494.675925925927</v>
      </c>
      <c r="H16" s="29">
        <f>H9/H10/12*1000</f>
        <v>26114.814814814818</v>
      </c>
      <c r="I16" s="9" t="s">
        <v>15</v>
      </c>
      <c r="J16" s="5" t="s">
        <v>15</v>
      </c>
      <c r="K16" s="5" t="s">
        <v>15</v>
      </c>
      <c r="L16" s="9">
        <f>H16/E16*100</f>
        <v>140.01926822862907</v>
      </c>
      <c r="M16" s="9">
        <f>H16/F16*100</f>
        <v>106.61371320844557</v>
      </c>
    </row>
    <row r="17" spans="1:13" ht="17.100000000000001" customHeight="1" x14ac:dyDescent="0.25">
      <c r="A17" s="56"/>
      <c r="B17" s="21"/>
      <c r="C17" s="21"/>
      <c r="D17" s="21"/>
      <c r="E17" s="24"/>
      <c r="F17" s="21"/>
      <c r="G17" s="21"/>
      <c r="H17" s="21"/>
      <c r="I17" s="21"/>
      <c r="J17" s="21"/>
      <c r="K17" s="21"/>
      <c r="L17" s="21"/>
      <c r="M17" s="21"/>
    </row>
    <row r="18" spans="1:13" ht="17.100000000000001" customHeight="1" x14ac:dyDescent="0.25">
      <c r="A18" s="56"/>
      <c r="B18" s="21"/>
      <c r="C18" s="21"/>
      <c r="D18" s="21"/>
      <c r="E18" s="24"/>
      <c r="F18" s="21"/>
      <c r="G18" s="21"/>
      <c r="H18" s="21"/>
      <c r="I18" s="21"/>
      <c r="J18" s="21"/>
      <c r="K18" s="21"/>
      <c r="L18" s="21"/>
      <c r="M18" s="21"/>
    </row>
    <row r="19" spans="1:13" ht="17.100000000000001" customHeight="1" x14ac:dyDescent="0.25">
      <c r="A19" s="5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1"/>
    </row>
    <row r="20" spans="1:13" ht="17.100000000000001" customHeight="1" x14ac:dyDescent="0.25">
      <c r="A20" s="58" t="s">
        <v>101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5"/>
      <c r="M20" s="21"/>
    </row>
  </sheetData>
  <sheetProtection selectLockedCells="1" selectUnlockedCells="1"/>
  <mergeCells count="13">
    <mergeCell ref="M6:M8"/>
    <mergeCell ref="I7:J7"/>
    <mergeCell ref="K7:K8"/>
    <mergeCell ref="A4:M4"/>
    <mergeCell ref="A5:A8"/>
    <mergeCell ref="E5:E8"/>
    <mergeCell ref="F5:F8"/>
    <mergeCell ref="G5:G8"/>
    <mergeCell ref="H5:K5"/>
    <mergeCell ref="L5:M5"/>
    <mergeCell ref="H6:H8"/>
    <mergeCell ref="I6:K6"/>
    <mergeCell ref="L6:L8"/>
  </mergeCells>
  <pageMargins left="0.74791666666666667" right="0.45069444444444445" top="0.98402777777777772" bottom="0.16875000000000001" header="0.51180555555555551" footer="0.51180555555555551"/>
  <pageSetup paperSize="9" scale="80" firstPageNumber="0" orientation="landscape" horizontalDpi="300" verticalDpi="300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="91" zoomScaleSheetLayoutView="91" workbookViewId="0">
      <selection activeCell="B13" sqref="B13"/>
    </sheetView>
  </sheetViews>
  <sheetFormatPr defaultColWidth="7.625" defaultRowHeight="17.100000000000001" customHeight="1" x14ac:dyDescent="0.2"/>
  <cols>
    <col min="1" max="1" width="20.625" style="2" customWidth="1"/>
    <col min="2" max="2" width="10.125" style="20" customWidth="1"/>
    <col min="3" max="3" width="12.625" style="2" customWidth="1"/>
    <col min="4" max="4" width="10.625" style="2" customWidth="1"/>
    <col min="5" max="5" width="8.375" style="2" customWidth="1"/>
    <col min="6" max="6" width="9.25" style="2" customWidth="1"/>
    <col min="7" max="7" width="9.375" style="2" customWidth="1"/>
    <col min="8" max="8" width="8.625" style="2" customWidth="1"/>
    <col min="9" max="256" width="7.625" style="2"/>
    <col min="257" max="257" width="20.625" style="2" customWidth="1"/>
    <col min="258" max="258" width="10.125" style="2" customWidth="1"/>
    <col min="259" max="259" width="12.625" style="2" customWidth="1"/>
    <col min="260" max="260" width="10.625" style="2" customWidth="1"/>
    <col min="261" max="261" width="8.375" style="2" customWidth="1"/>
    <col min="262" max="262" width="9.25" style="2" customWidth="1"/>
    <col min="263" max="263" width="9.375" style="2" customWidth="1"/>
    <col min="264" max="264" width="8.625" style="2" customWidth="1"/>
    <col min="265" max="512" width="7.625" style="2"/>
    <col min="513" max="513" width="20.625" style="2" customWidth="1"/>
    <col min="514" max="514" width="10.125" style="2" customWidth="1"/>
    <col min="515" max="515" width="12.625" style="2" customWidth="1"/>
    <col min="516" max="516" width="10.625" style="2" customWidth="1"/>
    <col min="517" max="517" width="8.375" style="2" customWidth="1"/>
    <col min="518" max="518" width="9.25" style="2" customWidth="1"/>
    <col min="519" max="519" width="9.375" style="2" customWidth="1"/>
    <col min="520" max="520" width="8.625" style="2" customWidth="1"/>
    <col min="521" max="768" width="7.625" style="2"/>
    <col min="769" max="769" width="20.625" style="2" customWidth="1"/>
    <col min="770" max="770" width="10.125" style="2" customWidth="1"/>
    <col min="771" max="771" width="12.625" style="2" customWidth="1"/>
    <col min="772" max="772" width="10.625" style="2" customWidth="1"/>
    <col min="773" max="773" width="8.375" style="2" customWidth="1"/>
    <col min="774" max="774" width="9.25" style="2" customWidth="1"/>
    <col min="775" max="775" width="9.375" style="2" customWidth="1"/>
    <col min="776" max="776" width="8.625" style="2" customWidth="1"/>
    <col min="777" max="1024" width="7.625" style="2"/>
    <col min="1025" max="1025" width="20.625" style="2" customWidth="1"/>
    <col min="1026" max="1026" width="10.125" style="2" customWidth="1"/>
    <col min="1027" max="1027" width="12.625" style="2" customWidth="1"/>
    <col min="1028" max="1028" width="10.625" style="2" customWidth="1"/>
    <col min="1029" max="1029" width="8.375" style="2" customWidth="1"/>
    <col min="1030" max="1030" width="9.25" style="2" customWidth="1"/>
    <col min="1031" max="1031" width="9.375" style="2" customWidth="1"/>
    <col min="1032" max="1032" width="8.625" style="2" customWidth="1"/>
    <col min="1033" max="1280" width="7.625" style="2"/>
    <col min="1281" max="1281" width="20.625" style="2" customWidth="1"/>
    <col min="1282" max="1282" width="10.125" style="2" customWidth="1"/>
    <col min="1283" max="1283" width="12.625" style="2" customWidth="1"/>
    <col min="1284" max="1284" width="10.625" style="2" customWidth="1"/>
    <col min="1285" max="1285" width="8.375" style="2" customWidth="1"/>
    <col min="1286" max="1286" width="9.25" style="2" customWidth="1"/>
    <col min="1287" max="1287" width="9.375" style="2" customWidth="1"/>
    <col min="1288" max="1288" width="8.625" style="2" customWidth="1"/>
    <col min="1289" max="1536" width="7.625" style="2"/>
    <col min="1537" max="1537" width="20.625" style="2" customWidth="1"/>
    <col min="1538" max="1538" width="10.125" style="2" customWidth="1"/>
    <col min="1539" max="1539" width="12.625" style="2" customWidth="1"/>
    <col min="1540" max="1540" width="10.625" style="2" customWidth="1"/>
    <col min="1541" max="1541" width="8.375" style="2" customWidth="1"/>
    <col min="1542" max="1542" width="9.25" style="2" customWidth="1"/>
    <col min="1543" max="1543" width="9.375" style="2" customWidth="1"/>
    <col min="1544" max="1544" width="8.625" style="2" customWidth="1"/>
    <col min="1545" max="1792" width="7.625" style="2"/>
    <col min="1793" max="1793" width="20.625" style="2" customWidth="1"/>
    <col min="1794" max="1794" width="10.125" style="2" customWidth="1"/>
    <col min="1795" max="1795" width="12.625" style="2" customWidth="1"/>
    <col min="1796" max="1796" width="10.625" style="2" customWidth="1"/>
    <col min="1797" max="1797" width="8.375" style="2" customWidth="1"/>
    <col min="1798" max="1798" width="9.25" style="2" customWidth="1"/>
    <col min="1799" max="1799" width="9.375" style="2" customWidth="1"/>
    <col min="1800" max="1800" width="8.625" style="2" customWidth="1"/>
    <col min="1801" max="2048" width="7.625" style="2"/>
    <col min="2049" max="2049" width="20.625" style="2" customWidth="1"/>
    <col min="2050" max="2050" width="10.125" style="2" customWidth="1"/>
    <col min="2051" max="2051" width="12.625" style="2" customWidth="1"/>
    <col min="2052" max="2052" width="10.625" style="2" customWidth="1"/>
    <col min="2053" max="2053" width="8.375" style="2" customWidth="1"/>
    <col min="2054" max="2054" width="9.25" style="2" customWidth="1"/>
    <col min="2055" max="2055" width="9.375" style="2" customWidth="1"/>
    <col min="2056" max="2056" width="8.625" style="2" customWidth="1"/>
    <col min="2057" max="2304" width="7.625" style="2"/>
    <col min="2305" max="2305" width="20.625" style="2" customWidth="1"/>
    <col min="2306" max="2306" width="10.125" style="2" customWidth="1"/>
    <col min="2307" max="2307" width="12.625" style="2" customWidth="1"/>
    <col min="2308" max="2308" width="10.625" style="2" customWidth="1"/>
    <col min="2309" max="2309" width="8.375" style="2" customWidth="1"/>
    <col min="2310" max="2310" width="9.25" style="2" customWidth="1"/>
    <col min="2311" max="2311" width="9.375" style="2" customWidth="1"/>
    <col min="2312" max="2312" width="8.625" style="2" customWidth="1"/>
    <col min="2313" max="2560" width="7.625" style="2"/>
    <col min="2561" max="2561" width="20.625" style="2" customWidth="1"/>
    <col min="2562" max="2562" width="10.125" style="2" customWidth="1"/>
    <col min="2563" max="2563" width="12.625" style="2" customWidth="1"/>
    <col min="2564" max="2564" width="10.625" style="2" customWidth="1"/>
    <col min="2565" max="2565" width="8.375" style="2" customWidth="1"/>
    <col min="2566" max="2566" width="9.25" style="2" customWidth="1"/>
    <col min="2567" max="2567" width="9.375" style="2" customWidth="1"/>
    <col min="2568" max="2568" width="8.625" style="2" customWidth="1"/>
    <col min="2569" max="2816" width="7.625" style="2"/>
    <col min="2817" max="2817" width="20.625" style="2" customWidth="1"/>
    <col min="2818" max="2818" width="10.125" style="2" customWidth="1"/>
    <col min="2819" max="2819" width="12.625" style="2" customWidth="1"/>
    <col min="2820" max="2820" width="10.625" style="2" customWidth="1"/>
    <col min="2821" max="2821" width="8.375" style="2" customWidth="1"/>
    <col min="2822" max="2822" width="9.25" style="2" customWidth="1"/>
    <col min="2823" max="2823" width="9.375" style="2" customWidth="1"/>
    <col min="2824" max="2824" width="8.625" style="2" customWidth="1"/>
    <col min="2825" max="3072" width="7.625" style="2"/>
    <col min="3073" max="3073" width="20.625" style="2" customWidth="1"/>
    <col min="3074" max="3074" width="10.125" style="2" customWidth="1"/>
    <col min="3075" max="3075" width="12.625" style="2" customWidth="1"/>
    <col min="3076" max="3076" width="10.625" style="2" customWidth="1"/>
    <col min="3077" max="3077" width="8.375" style="2" customWidth="1"/>
    <col min="3078" max="3078" width="9.25" style="2" customWidth="1"/>
    <col min="3079" max="3079" width="9.375" style="2" customWidth="1"/>
    <col min="3080" max="3080" width="8.625" style="2" customWidth="1"/>
    <col min="3081" max="3328" width="7.625" style="2"/>
    <col min="3329" max="3329" width="20.625" style="2" customWidth="1"/>
    <col min="3330" max="3330" width="10.125" style="2" customWidth="1"/>
    <col min="3331" max="3331" width="12.625" style="2" customWidth="1"/>
    <col min="3332" max="3332" width="10.625" style="2" customWidth="1"/>
    <col min="3333" max="3333" width="8.375" style="2" customWidth="1"/>
    <col min="3334" max="3334" width="9.25" style="2" customWidth="1"/>
    <col min="3335" max="3335" width="9.375" style="2" customWidth="1"/>
    <col min="3336" max="3336" width="8.625" style="2" customWidth="1"/>
    <col min="3337" max="3584" width="7.625" style="2"/>
    <col min="3585" max="3585" width="20.625" style="2" customWidth="1"/>
    <col min="3586" max="3586" width="10.125" style="2" customWidth="1"/>
    <col min="3587" max="3587" width="12.625" style="2" customWidth="1"/>
    <col min="3588" max="3588" width="10.625" style="2" customWidth="1"/>
    <col min="3589" max="3589" width="8.375" style="2" customWidth="1"/>
    <col min="3590" max="3590" width="9.25" style="2" customWidth="1"/>
    <col min="3591" max="3591" width="9.375" style="2" customWidth="1"/>
    <col min="3592" max="3592" width="8.625" style="2" customWidth="1"/>
    <col min="3593" max="3840" width="7.625" style="2"/>
    <col min="3841" max="3841" width="20.625" style="2" customWidth="1"/>
    <col min="3842" max="3842" width="10.125" style="2" customWidth="1"/>
    <col min="3843" max="3843" width="12.625" style="2" customWidth="1"/>
    <col min="3844" max="3844" width="10.625" style="2" customWidth="1"/>
    <col min="3845" max="3845" width="8.375" style="2" customWidth="1"/>
    <col min="3846" max="3846" width="9.25" style="2" customWidth="1"/>
    <col min="3847" max="3847" width="9.375" style="2" customWidth="1"/>
    <col min="3848" max="3848" width="8.625" style="2" customWidth="1"/>
    <col min="3849" max="4096" width="7.625" style="2"/>
    <col min="4097" max="4097" width="20.625" style="2" customWidth="1"/>
    <col min="4098" max="4098" width="10.125" style="2" customWidth="1"/>
    <col min="4099" max="4099" width="12.625" style="2" customWidth="1"/>
    <col min="4100" max="4100" width="10.625" style="2" customWidth="1"/>
    <col min="4101" max="4101" width="8.375" style="2" customWidth="1"/>
    <col min="4102" max="4102" width="9.25" style="2" customWidth="1"/>
    <col min="4103" max="4103" width="9.375" style="2" customWidth="1"/>
    <col min="4104" max="4104" width="8.625" style="2" customWidth="1"/>
    <col min="4105" max="4352" width="7.625" style="2"/>
    <col min="4353" max="4353" width="20.625" style="2" customWidth="1"/>
    <col min="4354" max="4354" width="10.125" style="2" customWidth="1"/>
    <col min="4355" max="4355" width="12.625" style="2" customWidth="1"/>
    <col min="4356" max="4356" width="10.625" style="2" customWidth="1"/>
    <col min="4357" max="4357" width="8.375" style="2" customWidth="1"/>
    <col min="4358" max="4358" width="9.25" style="2" customWidth="1"/>
    <col min="4359" max="4359" width="9.375" style="2" customWidth="1"/>
    <col min="4360" max="4360" width="8.625" style="2" customWidth="1"/>
    <col min="4361" max="4608" width="7.625" style="2"/>
    <col min="4609" max="4609" width="20.625" style="2" customWidth="1"/>
    <col min="4610" max="4610" width="10.125" style="2" customWidth="1"/>
    <col min="4611" max="4611" width="12.625" style="2" customWidth="1"/>
    <col min="4612" max="4612" width="10.625" style="2" customWidth="1"/>
    <col min="4613" max="4613" width="8.375" style="2" customWidth="1"/>
    <col min="4614" max="4614" width="9.25" style="2" customWidth="1"/>
    <col min="4615" max="4615" width="9.375" style="2" customWidth="1"/>
    <col min="4616" max="4616" width="8.625" style="2" customWidth="1"/>
    <col min="4617" max="4864" width="7.625" style="2"/>
    <col min="4865" max="4865" width="20.625" style="2" customWidth="1"/>
    <col min="4866" max="4866" width="10.125" style="2" customWidth="1"/>
    <col min="4867" max="4867" width="12.625" style="2" customWidth="1"/>
    <col min="4868" max="4868" width="10.625" style="2" customWidth="1"/>
    <col min="4869" max="4869" width="8.375" style="2" customWidth="1"/>
    <col min="4870" max="4870" width="9.25" style="2" customWidth="1"/>
    <col min="4871" max="4871" width="9.375" style="2" customWidth="1"/>
    <col min="4872" max="4872" width="8.625" style="2" customWidth="1"/>
    <col min="4873" max="5120" width="7.625" style="2"/>
    <col min="5121" max="5121" width="20.625" style="2" customWidth="1"/>
    <col min="5122" max="5122" width="10.125" style="2" customWidth="1"/>
    <col min="5123" max="5123" width="12.625" style="2" customWidth="1"/>
    <col min="5124" max="5124" width="10.625" style="2" customWidth="1"/>
    <col min="5125" max="5125" width="8.375" style="2" customWidth="1"/>
    <col min="5126" max="5126" width="9.25" style="2" customWidth="1"/>
    <col min="5127" max="5127" width="9.375" style="2" customWidth="1"/>
    <col min="5128" max="5128" width="8.625" style="2" customWidth="1"/>
    <col min="5129" max="5376" width="7.625" style="2"/>
    <col min="5377" max="5377" width="20.625" style="2" customWidth="1"/>
    <col min="5378" max="5378" width="10.125" style="2" customWidth="1"/>
    <col min="5379" max="5379" width="12.625" style="2" customWidth="1"/>
    <col min="5380" max="5380" width="10.625" style="2" customWidth="1"/>
    <col min="5381" max="5381" width="8.375" style="2" customWidth="1"/>
    <col min="5382" max="5382" width="9.25" style="2" customWidth="1"/>
    <col min="5383" max="5383" width="9.375" style="2" customWidth="1"/>
    <col min="5384" max="5384" width="8.625" style="2" customWidth="1"/>
    <col min="5385" max="5632" width="7.625" style="2"/>
    <col min="5633" max="5633" width="20.625" style="2" customWidth="1"/>
    <col min="5634" max="5634" width="10.125" style="2" customWidth="1"/>
    <col min="5635" max="5635" width="12.625" style="2" customWidth="1"/>
    <col min="5636" max="5636" width="10.625" style="2" customWidth="1"/>
    <col min="5637" max="5637" width="8.375" style="2" customWidth="1"/>
    <col min="5638" max="5638" width="9.25" style="2" customWidth="1"/>
    <col min="5639" max="5639" width="9.375" style="2" customWidth="1"/>
    <col min="5640" max="5640" width="8.625" style="2" customWidth="1"/>
    <col min="5641" max="5888" width="7.625" style="2"/>
    <col min="5889" max="5889" width="20.625" style="2" customWidth="1"/>
    <col min="5890" max="5890" width="10.125" style="2" customWidth="1"/>
    <col min="5891" max="5891" width="12.625" style="2" customWidth="1"/>
    <col min="5892" max="5892" width="10.625" style="2" customWidth="1"/>
    <col min="5893" max="5893" width="8.375" style="2" customWidth="1"/>
    <col min="5894" max="5894" width="9.25" style="2" customWidth="1"/>
    <col min="5895" max="5895" width="9.375" style="2" customWidth="1"/>
    <col min="5896" max="5896" width="8.625" style="2" customWidth="1"/>
    <col min="5897" max="6144" width="7.625" style="2"/>
    <col min="6145" max="6145" width="20.625" style="2" customWidth="1"/>
    <col min="6146" max="6146" width="10.125" style="2" customWidth="1"/>
    <col min="6147" max="6147" width="12.625" style="2" customWidth="1"/>
    <col min="6148" max="6148" width="10.625" style="2" customWidth="1"/>
    <col min="6149" max="6149" width="8.375" style="2" customWidth="1"/>
    <col min="6150" max="6150" width="9.25" style="2" customWidth="1"/>
    <col min="6151" max="6151" width="9.375" style="2" customWidth="1"/>
    <col min="6152" max="6152" width="8.625" style="2" customWidth="1"/>
    <col min="6153" max="6400" width="7.625" style="2"/>
    <col min="6401" max="6401" width="20.625" style="2" customWidth="1"/>
    <col min="6402" max="6402" width="10.125" style="2" customWidth="1"/>
    <col min="6403" max="6403" width="12.625" style="2" customWidth="1"/>
    <col min="6404" max="6404" width="10.625" style="2" customWidth="1"/>
    <col min="6405" max="6405" width="8.375" style="2" customWidth="1"/>
    <col min="6406" max="6406" width="9.25" style="2" customWidth="1"/>
    <col min="6407" max="6407" width="9.375" style="2" customWidth="1"/>
    <col min="6408" max="6408" width="8.625" style="2" customWidth="1"/>
    <col min="6409" max="6656" width="7.625" style="2"/>
    <col min="6657" max="6657" width="20.625" style="2" customWidth="1"/>
    <col min="6658" max="6658" width="10.125" style="2" customWidth="1"/>
    <col min="6659" max="6659" width="12.625" style="2" customWidth="1"/>
    <col min="6660" max="6660" width="10.625" style="2" customWidth="1"/>
    <col min="6661" max="6661" width="8.375" style="2" customWidth="1"/>
    <col min="6662" max="6662" width="9.25" style="2" customWidth="1"/>
    <col min="6663" max="6663" width="9.375" style="2" customWidth="1"/>
    <col min="6664" max="6664" width="8.625" style="2" customWidth="1"/>
    <col min="6665" max="6912" width="7.625" style="2"/>
    <col min="6913" max="6913" width="20.625" style="2" customWidth="1"/>
    <col min="6914" max="6914" width="10.125" style="2" customWidth="1"/>
    <col min="6915" max="6915" width="12.625" style="2" customWidth="1"/>
    <col min="6916" max="6916" width="10.625" style="2" customWidth="1"/>
    <col min="6917" max="6917" width="8.375" style="2" customWidth="1"/>
    <col min="6918" max="6918" width="9.25" style="2" customWidth="1"/>
    <col min="6919" max="6919" width="9.375" style="2" customWidth="1"/>
    <col min="6920" max="6920" width="8.625" style="2" customWidth="1"/>
    <col min="6921" max="7168" width="7.625" style="2"/>
    <col min="7169" max="7169" width="20.625" style="2" customWidth="1"/>
    <col min="7170" max="7170" width="10.125" style="2" customWidth="1"/>
    <col min="7171" max="7171" width="12.625" style="2" customWidth="1"/>
    <col min="7172" max="7172" width="10.625" style="2" customWidth="1"/>
    <col min="7173" max="7173" width="8.375" style="2" customWidth="1"/>
    <col min="7174" max="7174" width="9.25" style="2" customWidth="1"/>
    <col min="7175" max="7175" width="9.375" style="2" customWidth="1"/>
    <col min="7176" max="7176" width="8.625" style="2" customWidth="1"/>
    <col min="7177" max="7424" width="7.625" style="2"/>
    <col min="7425" max="7425" width="20.625" style="2" customWidth="1"/>
    <col min="7426" max="7426" width="10.125" style="2" customWidth="1"/>
    <col min="7427" max="7427" width="12.625" style="2" customWidth="1"/>
    <col min="7428" max="7428" width="10.625" style="2" customWidth="1"/>
    <col min="7429" max="7429" width="8.375" style="2" customWidth="1"/>
    <col min="7430" max="7430" width="9.25" style="2" customWidth="1"/>
    <col min="7431" max="7431" width="9.375" style="2" customWidth="1"/>
    <col min="7432" max="7432" width="8.625" style="2" customWidth="1"/>
    <col min="7433" max="7680" width="7.625" style="2"/>
    <col min="7681" max="7681" width="20.625" style="2" customWidth="1"/>
    <col min="7682" max="7682" width="10.125" style="2" customWidth="1"/>
    <col min="7683" max="7683" width="12.625" style="2" customWidth="1"/>
    <col min="7684" max="7684" width="10.625" style="2" customWidth="1"/>
    <col min="7685" max="7685" width="8.375" style="2" customWidth="1"/>
    <col min="7686" max="7686" width="9.25" style="2" customWidth="1"/>
    <col min="7687" max="7687" width="9.375" style="2" customWidth="1"/>
    <col min="7688" max="7688" width="8.625" style="2" customWidth="1"/>
    <col min="7689" max="7936" width="7.625" style="2"/>
    <col min="7937" max="7937" width="20.625" style="2" customWidth="1"/>
    <col min="7938" max="7938" width="10.125" style="2" customWidth="1"/>
    <col min="7939" max="7939" width="12.625" style="2" customWidth="1"/>
    <col min="7940" max="7940" width="10.625" style="2" customWidth="1"/>
    <col min="7941" max="7941" width="8.375" style="2" customWidth="1"/>
    <col min="7942" max="7942" width="9.25" style="2" customWidth="1"/>
    <col min="7943" max="7943" width="9.375" style="2" customWidth="1"/>
    <col min="7944" max="7944" width="8.625" style="2" customWidth="1"/>
    <col min="7945" max="8192" width="7.625" style="2"/>
    <col min="8193" max="8193" width="20.625" style="2" customWidth="1"/>
    <col min="8194" max="8194" width="10.125" style="2" customWidth="1"/>
    <col min="8195" max="8195" width="12.625" style="2" customWidth="1"/>
    <col min="8196" max="8196" width="10.625" style="2" customWidth="1"/>
    <col min="8197" max="8197" width="8.375" style="2" customWidth="1"/>
    <col min="8198" max="8198" width="9.25" style="2" customWidth="1"/>
    <col min="8199" max="8199" width="9.375" style="2" customWidth="1"/>
    <col min="8200" max="8200" width="8.625" style="2" customWidth="1"/>
    <col min="8201" max="8448" width="7.625" style="2"/>
    <col min="8449" max="8449" width="20.625" style="2" customWidth="1"/>
    <col min="8450" max="8450" width="10.125" style="2" customWidth="1"/>
    <col min="8451" max="8451" width="12.625" style="2" customWidth="1"/>
    <col min="8452" max="8452" width="10.625" style="2" customWidth="1"/>
    <col min="8453" max="8453" width="8.375" style="2" customWidth="1"/>
    <col min="8454" max="8454" width="9.25" style="2" customWidth="1"/>
    <col min="8455" max="8455" width="9.375" style="2" customWidth="1"/>
    <col min="8456" max="8456" width="8.625" style="2" customWidth="1"/>
    <col min="8457" max="8704" width="7.625" style="2"/>
    <col min="8705" max="8705" width="20.625" style="2" customWidth="1"/>
    <col min="8706" max="8706" width="10.125" style="2" customWidth="1"/>
    <col min="8707" max="8707" width="12.625" style="2" customWidth="1"/>
    <col min="8708" max="8708" width="10.625" style="2" customWidth="1"/>
    <col min="8709" max="8709" width="8.375" style="2" customWidth="1"/>
    <col min="8710" max="8710" width="9.25" style="2" customWidth="1"/>
    <col min="8711" max="8711" width="9.375" style="2" customWidth="1"/>
    <col min="8712" max="8712" width="8.625" style="2" customWidth="1"/>
    <col min="8713" max="8960" width="7.625" style="2"/>
    <col min="8961" max="8961" width="20.625" style="2" customWidth="1"/>
    <col min="8962" max="8962" width="10.125" style="2" customWidth="1"/>
    <col min="8963" max="8963" width="12.625" style="2" customWidth="1"/>
    <col min="8964" max="8964" width="10.625" style="2" customWidth="1"/>
    <col min="8965" max="8965" width="8.375" style="2" customWidth="1"/>
    <col min="8966" max="8966" width="9.25" style="2" customWidth="1"/>
    <col min="8967" max="8967" width="9.375" style="2" customWidth="1"/>
    <col min="8968" max="8968" width="8.625" style="2" customWidth="1"/>
    <col min="8969" max="9216" width="7.625" style="2"/>
    <col min="9217" max="9217" width="20.625" style="2" customWidth="1"/>
    <col min="9218" max="9218" width="10.125" style="2" customWidth="1"/>
    <col min="9219" max="9219" width="12.625" style="2" customWidth="1"/>
    <col min="9220" max="9220" width="10.625" style="2" customWidth="1"/>
    <col min="9221" max="9221" width="8.375" style="2" customWidth="1"/>
    <col min="9222" max="9222" width="9.25" style="2" customWidth="1"/>
    <col min="9223" max="9223" width="9.375" style="2" customWidth="1"/>
    <col min="9224" max="9224" width="8.625" style="2" customWidth="1"/>
    <col min="9225" max="9472" width="7.625" style="2"/>
    <col min="9473" max="9473" width="20.625" style="2" customWidth="1"/>
    <col min="9474" max="9474" width="10.125" style="2" customWidth="1"/>
    <col min="9475" max="9475" width="12.625" style="2" customWidth="1"/>
    <col min="9476" max="9476" width="10.625" style="2" customWidth="1"/>
    <col min="9477" max="9477" width="8.375" style="2" customWidth="1"/>
    <col min="9478" max="9478" width="9.25" style="2" customWidth="1"/>
    <col min="9479" max="9479" width="9.375" style="2" customWidth="1"/>
    <col min="9480" max="9480" width="8.625" style="2" customWidth="1"/>
    <col min="9481" max="9728" width="7.625" style="2"/>
    <col min="9729" max="9729" width="20.625" style="2" customWidth="1"/>
    <col min="9730" max="9730" width="10.125" style="2" customWidth="1"/>
    <col min="9731" max="9731" width="12.625" style="2" customWidth="1"/>
    <col min="9732" max="9732" width="10.625" style="2" customWidth="1"/>
    <col min="9733" max="9733" width="8.375" style="2" customWidth="1"/>
    <col min="9734" max="9734" width="9.25" style="2" customWidth="1"/>
    <col min="9735" max="9735" width="9.375" style="2" customWidth="1"/>
    <col min="9736" max="9736" width="8.625" style="2" customWidth="1"/>
    <col min="9737" max="9984" width="7.625" style="2"/>
    <col min="9985" max="9985" width="20.625" style="2" customWidth="1"/>
    <col min="9986" max="9986" width="10.125" style="2" customWidth="1"/>
    <col min="9987" max="9987" width="12.625" style="2" customWidth="1"/>
    <col min="9988" max="9988" width="10.625" style="2" customWidth="1"/>
    <col min="9989" max="9989" width="8.375" style="2" customWidth="1"/>
    <col min="9990" max="9990" width="9.25" style="2" customWidth="1"/>
    <col min="9991" max="9991" width="9.375" style="2" customWidth="1"/>
    <col min="9992" max="9992" width="8.625" style="2" customWidth="1"/>
    <col min="9993" max="10240" width="7.625" style="2"/>
    <col min="10241" max="10241" width="20.625" style="2" customWidth="1"/>
    <col min="10242" max="10242" width="10.125" style="2" customWidth="1"/>
    <col min="10243" max="10243" width="12.625" style="2" customWidth="1"/>
    <col min="10244" max="10244" width="10.625" style="2" customWidth="1"/>
    <col min="10245" max="10245" width="8.375" style="2" customWidth="1"/>
    <col min="10246" max="10246" width="9.25" style="2" customWidth="1"/>
    <col min="10247" max="10247" width="9.375" style="2" customWidth="1"/>
    <col min="10248" max="10248" width="8.625" style="2" customWidth="1"/>
    <col min="10249" max="10496" width="7.625" style="2"/>
    <col min="10497" max="10497" width="20.625" style="2" customWidth="1"/>
    <col min="10498" max="10498" width="10.125" style="2" customWidth="1"/>
    <col min="10499" max="10499" width="12.625" style="2" customWidth="1"/>
    <col min="10500" max="10500" width="10.625" style="2" customWidth="1"/>
    <col min="10501" max="10501" width="8.375" style="2" customWidth="1"/>
    <col min="10502" max="10502" width="9.25" style="2" customWidth="1"/>
    <col min="10503" max="10503" width="9.375" style="2" customWidth="1"/>
    <col min="10504" max="10504" width="8.625" style="2" customWidth="1"/>
    <col min="10505" max="10752" width="7.625" style="2"/>
    <col min="10753" max="10753" width="20.625" style="2" customWidth="1"/>
    <col min="10754" max="10754" width="10.125" style="2" customWidth="1"/>
    <col min="10755" max="10755" width="12.625" style="2" customWidth="1"/>
    <col min="10756" max="10756" width="10.625" style="2" customWidth="1"/>
    <col min="10757" max="10757" width="8.375" style="2" customWidth="1"/>
    <col min="10758" max="10758" width="9.25" style="2" customWidth="1"/>
    <col min="10759" max="10759" width="9.375" style="2" customWidth="1"/>
    <col min="10760" max="10760" width="8.625" style="2" customWidth="1"/>
    <col min="10761" max="11008" width="7.625" style="2"/>
    <col min="11009" max="11009" width="20.625" style="2" customWidth="1"/>
    <col min="11010" max="11010" width="10.125" style="2" customWidth="1"/>
    <col min="11011" max="11011" width="12.625" style="2" customWidth="1"/>
    <col min="11012" max="11012" width="10.625" style="2" customWidth="1"/>
    <col min="11013" max="11013" width="8.375" style="2" customWidth="1"/>
    <col min="11014" max="11014" width="9.25" style="2" customWidth="1"/>
    <col min="11015" max="11015" width="9.375" style="2" customWidth="1"/>
    <col min="11016" max="11016" width="8.625" style="2" customWidth="1"/>
    <col min="11017" max="11264" width="7.625" style="2"/>
    <col min="11265" max="11265" width="20.625" style="2" customWidth="1"/>
    <col min="11266" max="11266" width="10.125" style="2" customWidth="1"/>
    <col min="11267" max="11267" width="12.625" style="2" customWidth="1"/>
    <col min="11268" max="11268" width="10.625" style="2" customWidth="1"/>
    <col min="11269" max="11269" width="8.375" style="2" customWidth="1"/>
    <col min="11270" max="11270" width="9.25" style="2" customWidth="1"/>
    <col min="11271" max="11271" width="9.375" style="2" customWidth="1"/>
    <col min="11272" max="11272" width="8.625" style="2" customWidth="1"/>
    <col min="11273" max="11520" width="7.625" style="2"/>
    <col min="11521" max="11521" width="20.625" style="2" customWidth="1"/>
    <col min="11522" max="11522" width="10.125" style="2" customWidth="1"/>
    <col min="11523" max="11523" width="12.625" style="2" customWidth="1"/>
    <col min="11524" max="11524" width="10.625" style="2" customWidth="1"/>
    <col min="11525" max="11525" width="8.375" style="2" customWidth="1"/>
    <col min="11526" max="11526" width="9.25" style="2" customWidth="1"/>
    <col min="11527" max="11527" width="9.375" style="2" customWidth="1"/>
    <col min="11528" max="11528" width="8.625" style="2" customWidth="1"/>
    <col min="11529" max="11776" width="7.625" style="2"/>
    <col min="11777" max="11777" width="20.625" style="2" customWidth="1"/>
    <col min="11778" max="11778" width="10.125" style="2" customWidth="1"/>
    <col min="11779" max="11779" width="12.625" style="2" customWidth="1"/>
    <col min="11780" max="11780" width="10.625" style="2" customWidth="1"/>
    <col min="11781" max="11781" width="8.375" style="2" customWidth="1"/>
    <col min="11782" max="11782" width="9.25" style="2" customWidth="1"/>
    <col min="11783" max="11783" width="9.375" style="2" customWidth="1"/>
    <col min="11784" max="11784" width="8.625" style="2" customWidth="1"/>
    <col min="11785" max="12032" width="7.625" style="2"/>
    <col min="12033" max="12033" width="20.625" style="2" customWidth="1"/>
    <col min="12034" max="12034" width="10.125" style="2" customWidth="1"/>
    <col min="12035" max="12035" width="12.625" style="2" customWidth="1"/>
    <col min="12036" max="12036" width="10.625" style="2" customWidth="1"/>
    <col min="12037" max="12037" width="8.375" style="2" customWidth="1"/>
    <col min="12038" max="12038" width="9.25" style="2" customWidth="1"/>
    <col min="12039" max="12039" width="9.375" style="2" customWidth="1"/>
    <col min="12040" max="12040" width="8.625" style="2" customWidth="1"/>
    <col min="12041" max="12288" width="7.625" style="2"/>
    <col min="12289" max="12289" width="20.625" style="2" customWidth="1"/>
    <col min="12290" max="12290" width="10.125" style="2" customWidth="1"/>
    <col min="12291" max="12291" width="12.625" style="2" customWidth="1"/>
    <col min="12292" max="12292" width="10.625" style="2" customWidth="1"/>
    <col min="12293" max="12293" width="8.375" style="2" customWidth="1"/>
    <col min="12294" max="12294" width="9.25" style="2" customWidth="1"/>
    <col min="12295" max="12295" width="9.375" style="2" customWidth="1"/>
    <col min="12296" max="12296" width="8.625" style="2" customWidth="1"/>
    <col min="12297" max="12544" width="7.625" style="2"/>
    <col min="12545" max="12545" width="20.625" style="2" customWidth="1"/>
    <col min="12546" max="12546" width="10.125" style="2" customWidth="1"/>
    <col min="12547" max="12547" width="12.625" style="2" customWidth="1"/>
    <col min="12548" max="12548" width="10.625" style="2" customWidth="1"/>
    <col min="12549" max="12549" width="8.375" style="2" customWidth="1"/>
    <col min="12550" max="12550" width="9.25" style="2" customWidth="1"/>
    <col min="12551" max="12551" width="9.375" style="2" customWidth="1"/>
    <col min="12552" max="12552" width="8.625" style="2" customWidth="1"/>
    <col min="12553" max="12800" width="7.625" style="2"/>
    <col min="12801" max="12801" width="20.625" style="2" customWidth="1"/>
    <col min="12802" max="12802" width="10.125" style="2" customWidth="1"/>
    <col min="12803" max="12803" width="12.625" style="2" customWidth="1"/>
    <col min="12804" max="12804" width="10.625" style="2" customWidth="1"/>
    <col min="12805" max="12805" width="8.375" style="2" customWidth="1"/>
    <col min="12806" max="12806" width="9.25" style="2" customWidth="1"/>
    <col min="12807" max="12807" width="9.375" style="2" customWidth="1"/>
    <col min="12808" max="12808" width="8.625" style="2" customWidth="1"/>
    <col min="12809" max="13056" width="7.625" style="2"/>
    <col min="13057" max="13057" width="20.625" style="2" customWidth="1"/>
    <col min="13058" max="13058" width="10.125" style="2" customWidth="1"/>
    <col min="13059" max="13059" width="12.625" style="2" customWidth="1"/>
    <col min="13060" max="13060" width="10.625" style="2" customWidth="1"/>
    <col min="13061" max="13061" width="8.375" style="2" customWidth="1"/>
    <col min="13062" max="13062" width="9.25" style="2" customWidth="1"/>
    <col min="13063" max="13063" width="9.375" style="2" customWidth="1"/>
    <col min="13064" max="13064" width="8.625" style="2" customWidth="1"/>
    <col min="13065" max="13312" width="7.625" style="2"/>
    <col min="13313" max="13313" width="20.625" style="2" customWidth="1"/>
    <col min="13314" max="13314" width="10.125" style="2" customWidth="1"/>
    <col min="13315" max="13315" width="12.625" style="2" customWidth="1"/>
    <col min="13316" max="13316" width="10.625" style="2" customWidth="1"/>
    <col min="13317" max="13317" width="8.375" style="2" customWidth="1"/>
    <col min="13318" max="13318" width="9.25" style="2" customWidth="1"/>
    <col min="13319" max="13319" width="9.375" style="2" customWidth="1"/>
    <col min="13320" max="13320" width="8.625" style="2" customWidth="1"/>
    <col min="13321" max="13568" width="7.625" style="2"/>
    <col min="13569" max="13569" width="20.625" style="2" customWidth="1"/>
    <col min="13570" max="13570" width="10.125" style="2" customWidth="1"/>
    <col min="13571" max="13571" width="12.625" style="2" customWidth="1"/>
    <col min="13572" max="13572" width="10.625" style="2" customWidth="1"/>
    <col min="13573" max="13573" width="8.375" style="2" customWidth="1"/>
    <col min="13574" max="13574" width="9.25" style="2" customWidth="1"/>
    <col min="13575" max="13575" width="9.375" style="2" customWidth="1"/>
    <col min="13576" max="13576" width="8.625" style="2" customWidth="1"/>
    <col min="13577" max="13824" width="7.625" style="2"/>
    <col min="13825" max="13825" width="20.625" style="2" customWidth="1"/>
    <col min="13826" max="13826" width="10.125" style="2" customWidth="1"/>
    <col min="13827" max="13827" width="12.625" style="2" customWidth="1"/>
    <col min="13828" max="13828" width="10.625" style="2" customWidth="1"/>
    <col min="13829" max="13829" width="8.375" style="2" customWidth="1"/>
    <col min="13830" max="13830" width="9.25" style="2" customWidth="1"/>
    <col min="13831" max="13831" width="9.375" style="2" customWidth="1"/>
    <col min="13832" max="13832" width="8.625" style="2" customWidth="1"/>
    <col min="13833" max="14080" width="7.625" style="2"/>
    <col min="14081" max="14081" width="20.625" style="2" customWidth="1"/>
    <col min="14082" max="14082" width="10.125" style="2" customWidth="1"/>
    <col min="14083" max="14083" width="12.625" style="2" customWidth="1"/>
    <col min="14084" max="14084" width="10.625" style="2" customWidth="1"/>
    <col min="14085" max="14085" width="8.375" style="2" customWidth="1"/>
    <col min="14086" max="14086" width="9.25" style="2" customWidth="1"/>
    <col min="14087" max="14087" width="9.375" style="2" customWidth="1"/>
    <col min="14088" max="14088" width="8.625" style="2" customWidth="1"/>
    <col min="14089" max="14336" width="7.625" style="2"/>
    <col min="14337" max="14337" width="20.625" style="2" customWidth="1"/>
    <col min="14338" max="14338" width="10.125" style="2" customWidth="1"/>
    <col min="14339" max="14339" width="12.625" style="2" customWidth="1"/>
    <col min="14340" max="14340" width="10.625" style="2" customWidth="1"/>
    <col min="14341" max="14341" width="8.375" style="2" customWidth="1"/>
    <col min="14342" max="14342" width="9.25" style="2" customWidth="1"/>
    <col min="14343" max="14343" width="9.375" style="2" customWidth="1"/>
    <col min="14344" max="14344" width="8.625" style="2" customWidth="1"/>
    <col min="14345" max="14592" width="7.625" style="2"/>
    <col min="14593" max="14593" width="20.625" style="2" customWidth="1"/>
    <col min="14594" max="14594" width="10.125" style="2" customWidth="1"/>
    <col min="14595" max="14595" width="12.625" style="2" customWidth="1"/>
    <col min="14596" max="14596" width="10.625" style="2" customWidth="1"/>
    <col min="14597" max="14597" width="8.375" style="2" customWidth="1"/>
    <col min="14598" max="14598" width="9.25" style="2" customWidth="1"/>
    <col min="14599" max="14599" width="9.375" style="2" customWidth="1"/>
    <col min="14600" max="14600" width="8.625" style="2" customWidth="1"/>
    <col min="14601" max="14848" width="7.625" style="2"/>
    <col min="14849" max="14849" width="20.625" style="2" customWidth="1"/>
    <col min="14850" max="14850" width="10.125" style="2" customWidth="1"/>
    <col min="14851" max="14851" width="12.625" style="2" customWidth="1"/>
    <col min="14852" max="14852" width="10.625" style="2" customWidth="1"/>
    <col min="14853" max="14853" width="8.375" style="2" customWidth="1"/>
    <col min="14854" max="14854" width="9.25" style="2" customWidth="1"/>
    <col min="14855" max="14855" width="9.375" style="2" customWidth="1"/>
    <col min="14856" max="14856" width="8.625" style="2" customWidth="1"/>
    <col min="14857" max="15104" width="7.625" style="2"/>
    <col min="15105" max="15105" width="20.625" style="2" customWidth="1"/>
    <col min="15106" max="15106" width="10.125" style="2" customWidth="1"/>
    <col min="15107" max="15107" width="12.625" style="2" customWidth="1"/>
    <col min="15108" max="15108" width="10.625" style="2" customWidth="1"/>
    <col min="15109" max="15109" width="8.375" style="2" customWidth="1"/>
    <col min="15110" max="15110" width="9.25" style="2" customWidth="1"/>
    <col min="15111" max="15111" width="9.375" style="2" customWidth="1"/>
    <col min="15112" max="15112" width="8.625" style="2" customWidth="1"/>
    <col min="15113" max="15360" width="7.625" style="2"/>
    <col min="15361" max="15361" width="20.625" style="2" customWidth="1"/>
    <col min="15362" max="15362" width="10.125" style="2" customWidth="1"/>
    <col min="15363" max="15363" width="12.625" style="2" customWidth="1"/>
    <col min="15364" max="15364" width="10.625" style="2" customWidth="1"/>
    <col min="15365" max="15365" width="8.375" style="2" customWidth="1"/>
    <col min="15366" max="15366" width="9.25" style="2" customWidth="1"/>
    <col min="15367" max="15367" width="9.375" style="2" customWidth="1"/>
    <col min="15368" max="15368" width="8.625" style="2" customWidth="1"/>
    <col min="15369" max="15616" width="7.625" style="2"/>
    <col min="15617" max="15617" width="20.625" style="2" customWidth="1"/>
    <col min="15618" max="15618" width="10.125" style="2" customWidth="1"/>
    <col min="15619" max="15619" width="12.625" style="2" customWidth="1"/>
    <col min="15620" max="15620" width="10.625" style="2" customWidth="1"/>
    <col min="15621" max="15621" width="8.375" style="2" customWidth="1"/>
    <col min="15622" max="15622" width="9.25" style="2" customWidth="1"/>
    <col min="15623" max="15623" width="9.375" style="2" customWidth="1"/>
    <col min="15624" max="15624" width="8.625" style="2" customWidth="1"/>
    <col min="15625" max="15872" width="7.625" style="2"/>
    <col min="15873" max="15873" width="20.625" style="2" customWidth="1"/>
    <col min="15874" max="15874" width="10.125" style="2" customWidth="1"/>
    <col min="15875" max="15875" width="12.625" style="2" customWidth="1"/>
    <col min="15876" max="15876" width="10.625" style="2" customWidth="1"/>
    <col min="15877" max="15877" width="8.375" style="2" customWidth="1"/>
    <col min="15878" max="15878" width="9.25" style="2" customWidth="1"/>
    <col min="15879" max="15879" width="9.375" style="2" customWidth="1"/>
    <col min="15880" max="15880" width="8.625" style="2" customWidth="1"/>
    <col min="15881" max="16128" width="7.625" style="2"/>
    <col min="16129" max="16129" width="20.625" style="2" customWidth="1"/>
    <col min="16130" max="16130" width="10.125" style="2" customWidth="1"/>
    <col min="16131" max="16131" width="12.625" style="2" customWidth="1"/>
    <col min="16132" max="16132" width="10.625" style="2" customWidth="1"/>
    <col min="16133" max="16133" width="8.375" style="2" customWidth="1"/>
    <col min="16134" max="16134" width="9.25" style="2" customWidth="1"/>
    <col min="16135" max="16135" width="9.375" style="2" customWidth="1"/>
    <col min="16136" max="16136" width="8.625" style="2" customWidth="1"/>
    <col min="16137" max="16384" width="7.625" style="2"/>
  </cols>
  <sheetData>
    <row r="1" spans="1:9" ht="17.100000000000001" customHeight="1" x14ac:dyDescent="0.25">
      <c r="A1" s="1"/>
      <c r="B1" s="19"/>
      <c r="C1" s="1"/>
      <c r="D1" s="1"/>
      <c r="E1" s="1"/>
      <c r="F1" s="45" t="s">
        <v>102</v>
      </c>
      <c r="G1" s="62"/>
      <c r="H1" s="62"/>
      <c r="I1" s="1"/>
    </row>
    <row r="2" spans="1:9" ht="17.100000000000001" customHeight="1" x14ac:dyDescent="0.25">
      <c r="A2" s="1"/>
      <c r="B2" s="19"/>
      <c r="C2" s="1"/>
      <c r="D2" s="1"/>
      <c r="E2" s="1"/>
      <c r="F2" s="1" t="s">
        <v>19</v>
      </c>
      <c r="G2" s="62"/>
      <c r="H2" s="60"/>
      <c r="I2" s="1"/>
    </row>
    <row r="3" spans="1:9" ht="32.25" customHeight="1" x14ac:dyDescent="0.25">
      <c r="A3" s="1"/>
      <c r="B3" s="19"/>
      <c r="C3" s="3"/>
      <c r="D3" s="3"/>
      <c r="E3" s="1"/>
      <c r="F3" s="1"/>
      <c r="G3" s="1"/>
      <c r="H3" s="1"/>
      <c r="I3" s="1"/>
    </row>
    <row r="4" spans="1:9" ht="46.5" customHeight="1" x14ac:dyDescent="0.25">
      <c r="A4" s="76" t="s">
        <v>103</v>
      </c>
      <c r="B4" s="76"/>
      <c r="C4" s="76"/>
      <c r="D4" s="76"/>
      <c r="E4" s="76"/>
      <c r="F4" s="76"/>
      <c r="G4" s="76"/>
      <c r="H4" s="76"/>
      <c r="I4" s="1"/>
    </row>
    <row r="5" spans="1:9" ht="24" customHeight="1" x14ac:dyDescent="0.25">
      <c r="A5" s="69"/>
      <c r="B5" s="72" t="s">
        <v>2</v>
      </c>
      <c r="C5" s="70" t="s">
        <v>0</v>
      </c>
      <c r="D5" s="70" t="s">
        <v>104</v>
      </c>
      <c r="E5" s="70" t="s">
        <v>105</v>
      </c>
      <c r="F5" s="70"/>
      <c r="G5" s="70"/>
      <c r="H5" s="70"/>
      <c r="I5" s="1"/>
    </row>
    <row r="6" spans="1:9" ht="27.75" customHeight="1" x14ac:dyDescent="0.25">
      <c r="A6" s="69"/>
      <c r="B6" s="72"/>
      <c r="C6" s="70"/>
      <c r="D6" s="70"/>
      <c r="E6" s="70" t="s">
        <v>106</v>
      </c>
      <c r="F6" s="70" t="s">
        <v>107</v>
      </c>
      <c r="G6" s="70" t="s">
        <v>108</v>
      </c>
      <c r="H6" s="70" t="s">
        <v>109</v>
      </c>
      <c r="I6" s="1"/>
    </row>
    <row r="7" spans="1:9" ht="48" customHeight="1" x14ac:dyDescent="0.25">
      <c r="A7" s="69"/>
      <c r="B7" s="72"/>
      <c r="C7" s="70"/>
      <c r="D7" s="70"/>
      <c r="E7" s="70"/>
      <c r="F7" s="70"/>
      <c r="G7" s="70"/>
      <c r="H7" s="70"/>
      <c r="I7" s="1"/>
    </row>
    <row r="8" spans="1:9" ht="32.25" customHeight="1" x14ac:dyDescent="0.25">
      <c r="A8" s="69" t="s">
        <v>110</v>
      </c>
      <c r="B8" s="69"/>
      <c r="C8" s="69"/>
      <c r="D8" s="69"/>
      <c r="E8" s="69"/>
      <c r="F8" s="69"/>
      <c r="G8" s="69"/>
      <c r="H8" s="69"/>
      <c r="I8" s="1"/>
    </row>
    <row r="9" spans="1:9" ht="48.75" customHeight="1" x14ac:dyDescent="0.25">
      <c r="A9" s="64" t="s">
        <v>111</v>
      </c>
      <c r="B9" s="11">
        <v>0</v>
      </c>
      <c r="C9" s="9">
        <v>0</v>
      </c>
      <c r="D9" s="63" t="s">
        <v>112</v>
      </c>
      <c r="E9" s="9"/>
      <c r="F9" s="9"/>
      <c r="G9" s="9"/>
      <c r="H9" s="63"/>
      <c r="I9" s="1"/>
    </row>
    <row r="10" spans="1:9" ht="18.75" customHeight="1" x14ac:dyDescent="0.25">
      <c r="A10" s="75"/>
      <c r="B10" s="75"/>
      <c r="C10" s="75"/>
      <c r="D10" s="75"/>
      <c r="E10" s="75"/>
      <c r="F10" s="75"/>
      <c r="G10" s="75"/>
      <c r="H10" s="75"/>
      <c r="I10" s="1"/>
    </row>
    <row r="11" spans="1:9" ht="69.2" customHeight="1" x14ac:dyDescent="0.25">
      <c r="A11" s="61" t="s">
        <v>113</v>
      </c>
      <c r="B11" s="27"/>
      <c r="C11" s="63"/>
      <c r="D11" s="63">
        <f>F11+G11</f>
        <v>17042.3</v>
      </c>
      <c r="E11" s="63"/>
      <c r="F11" s="9">
        <v>8500</v>
      </c>
      <c r="G11" s="9">
        <v>8542.2999999999993</v>
      </c>
      <c r="H11" s="63"/>
      <c r="I11" s="1"/>
    </row>
    <row r="12" spans="1:9" ht="28.5" customHeight="1" x14ac:dyDescent="0.25">
      <c r="A12" s="61" t="s">
        <v>18</v>
      </c>
      <c r="B12" s="27"/>
      <c r="C12" s="9"/>
      <c r="D12" s="9"/>
      <c r="E12" s="9"/>
      <c r="F12" s="9"/>
      <c r="G12" s="9"/>
      <c r="H12" s="9"/>
      <c r="I12" s="1"/>
    </row>
    <row r="13" spans="1:9" ht="78.75" customHeight="1" x14ac:dyDescent="0.25">
      <c r="A13" s="61" t="s">
        <v>114</v>
      </c>
      <c r="B13" s="27"/>
      <c r="C13" s="63"/>
      <c r="D13" s="9"/>
      <c r="E13" s="9"/>
      <c r="F13" s="9"/>
      <c r="G13" s="9"/>
      <c r="H13" s="9"/>
      <c r="I13" s="1"/>
    </row>
    <row r="14" spans="1:9" ht="28.9" customHeight="1" x14ac:dyDescent="0.25">
      <c r="A14" s="61" t="s">
        <v>115</v>
      </c>
      <c r="B14" s="27"/>
      <c r="C14" s="63"/>
      <c r="D14" s="9"/>
      <c r="E14" s="9"/>
      <c r="F14" s="63"/>
      <c r="G14" s="63"/>
      <c r="H14" s="63"/>
      <c r="I14" s="1"/>
    </row>
    <row r="15" spans="1:9" ht="17.100000000000001" customHeight="1" x14ac:dyDescent="0.25">
      <c r="A15" s="61" t="s">
        <v>116</v>
      </c>
      <c r="B15" s="27"/>
      <c r="C15" s="63"/>
      <c r="D15" s="63"/>
      <c r="E15" s="63"/>
      <c r="F15" s="63"/>
      <c r="G15" s="63"/>
      <c r="H15" s="63"/>
      <c r="I15" s="1"/>
    </row>
    <row r="16" spans="1:9" ht="36" customHeight="1" x14ac:dyDescent="0.25">
      <c r="A16" s="61" t="s">
        <v>117</v>
      </c>
      <c r="B16" s="27"/>
      <c r="C16" s="63"/>
      <c r="D16" s="63"/>
      <c r="E16" s="63"/>
      <c r="F16" s="63"/>
      <c r="G16" s="63"/>
      <c r="H16" s="63"/>
      <c r="I16" s="1"/>
    </row>
    <row r="17" spans="1:8" ht="17.100000000000001" customHeight="1" x14ac:dyDescent="0.2">
      <c r="A17" s="62"/>
      <c r="C17" s="62"/>
      <c r="D17" s="62"/>
      <c r="E17" s="62"/>
      <c r="F17" s="62"/>
      <c r="G17" s="62"/>
      <c r="H17" s="62"/>
    </row>
    <row r="18" spans="1:8" ht="17.100000000000001" customHeight="1" x14ac:dyDescent="0.2">
      <c r="A18" s="62"/>
      <c r="C18" s="62"/>
      <c r="D18" s="62"/>
      <c r="E18" s="62"/>
      <c r="F18" s="62"/>
      <c r="G18" s="62"/>
      <c r="H18" s="62"/>
    </row>
    <row r="19" spans="1:8" ht="18.75" customHeight="1" x14ac:dyDescent="0.2">
      <c r="A19" s="62"/>
      <c r="C19" s="62"/>
      <c r="D19" s="62"/>
      <c r="E19" s="62"/>
      <c r="F19" s="62"/>
      <c r="G19" s="62"/>
      <c r="H19" s="62"/>
    </row>
    <row r="20" spans="1:8" ht="19.350000000000001" customHeight="1" x14ac:dyDescent="0.2">
      <c r="A20" s="62"/>
      <c r="C20" s="62"/>
      <c r="D20" s="62"/>
      <c r="E20" s="62"/>
      <c r="F20" s="62"/>
      <c r="G20" s="62"/>
      <c r="H20" s="62"/>
    </row>
  </sheetData>
  <sheetProtection selectLockedCells="1" selectUnlockedCells="1"/>
  <mergeCells count="12">
    <mergeCell ref="A8:H8"/>
    <mergeCell ref="A10:H10"/>
    <mergeCell ref="A4:H4"/>
    <mergeCell ref="A5:A7"/>
    <mergeCell ref="B5:B7"/>
    <mergeCell ref="C5:C7"/>
    <mergeCell ref="D5:D7"/>
    <mergeCell ref="E5:H5"/>
    <mergeCell ref="E6:E7"/>
    <mergeCell ref="F6:F7"/>
    <mergeCell ref="G6:G7"/>
    <mergeCell ref="H6:H7"/>
  </mergeCells>
  <pageMargins left="0.78749999999999998" right="0.51180555555555551" top="1" bottom="1" header="0.5" footer="0.51180555555555551"/>
  <pageSetup paperSize="9" scale="86" firstPageNumber="0" orientation="portrait" horizontalDpi="300" verticalDpi="300" r:id="rId1"/>
  <headerFooter alignWithMargins="0">
    <oddHeader>&amp;C&amp;"Times New Roman,Обычный"&amp;16 26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2685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таб 1 до пояс</vt:lpstr>
      <vt:lpstr>таб 2 до пояс</vt:lpstr>
      <vt:lpstr>таб 3 до пояс</vt:lpstr>
      <vt:lpstr>таб 4,5 до пояс</vt:lpstr>
      <vt:lpstr>таб 6 до пояс  </vt:lpstr>
      <vt:lpstr>таб 7 до пояс </vt:lpstr>
      <vt:lpstr>'таб 3 до пояс'!Excel_BuiltIn_Print_Area</vt:lpstr>
      <vt:lpstr>'таб 1 до пояс'!Область_печати</vt:lpstr>
      <vt:lpstr>'таб 2 до пояс'!Область_печати</vt:lpstr>
      <vt:lpstr>'таб 3 до пояс'!Область_печати</vt:lpstr>
      <vt:lpstr>'таб 4,5 до пояс'!Область_печати</vt:lpstr>
      <vt:lpstr>'таб 7 до пояс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Ситник Оксана Михайлівна</cp:lastModifiedBy>
  <cp:revision>129</cp:revision>
  <cp:lastPrinted>2019-12-18T09:10:31Z</cp:lastPrinted>
  <dcterms:created xsi:type="dcterms:W3CDTF">2015-09-28T04:24:13Z</dcterms:created>
  <dcterms:modified xsi:type="dcterms:W3CDTF">2019-12-20T08:45:10Z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