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2'!$A$1:$F$41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<sst xmlns="http://schemas.openxmlformats.org/spreadsheetml/2006/main" count="61" uniqueCount="56">
  <si>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</si>
  <si>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</si>
  <si>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</si>
  <si>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</si>
  <si>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</si>
  <si>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</si>
  <si>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</si>
  <si>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</si>
  <si>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</si>
  <si>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</si>
  <si>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</si>
  <si>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</si>
  <si>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</si>
  <si>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</si>
  <si>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</si>
  <si>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</si>
  <si>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</si>
  <si>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</si>
  <si>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</si>
  <si>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</si>
  <si>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</si>
  <si>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</si>
  <si>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</si>
  <si>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</si>
  <si>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</si>
  <si>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</si>
  <si>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</si>
  <si>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</si>
  <si>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</si>
  <si>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</si>
  <si>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</si>
  <si>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</si>
  <si>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</si>
  <si>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</si>
  <si>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</si>
  <si>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</si>
  <si>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</si>
  <si>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</si>
  <si>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</si>
  <si>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</si>
  <si>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</si>
  <si>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</si>
  <si>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</si>
  <si>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</si>
  <si>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</si>
  <si>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</si>
  <si>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</si>
  <si>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</si>
  <si>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№ 2</t>
  </si>
  <si>
    <t>до  рішення   Сумської  міської  ради</t>
  </si>
  <si>
    <t xml:space="preserve">«Про   внесення   змін  та   доповнень </t>
  </si>
  <si>
    <t>до  міського  бюджету  на  2016  рік»</t>
  </si>
  <si>
    <t>від 26 жовтня 2016 року № 1301-МР</t>
  </si>
  <si>
    <t>Міський голова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</si>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</sst>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>
      <alignment vertical="top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3" xfId="0" applyFont="1" applyFill="1" applyBorder="1" applyAlignment="1">
      <alignment vertic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3">
      <selection activeCell="D33" sqref="D33:F33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3" width="13.66015625" style="2" bestFit="1" customWidth="1"/>
    <col min="14" max="16384" width="9.16015625" style="2" customWidth="1"/>
  </cols>
  <sheetData>
    <row r="1" spans="3:6" ht="23.25" customHeight="1">
      <c r="C1" s="44"/>
      <c r="D1" s="42" t="s">
        <v>48</v>
      </c>
      <c r="E1" s="42"/>
      <c r="F1" s="42"/>
    </row>
    <row r="2" spans="4:6" ht="18.75" customHeight="1">
      <c r="D2" s="43" t="s">
        <v>49</v>
      </c>
      <c r="E2" s="43"/>
      <c r="F2" s="43"/>
    </row>
    <row r="3" spans="4:6" ht="19.5" customHeight="1">
      <c r="D3" s="51" t="s">
        <v>50</v>
      </c>
      <c r="E3" s="51"/>
      <c r="F3" s="51"/>
    </row>
    <row r="4" spans="4:6" ht="20.25" customHeight="1">
      <c r="D4" s="51" t="s">
        <v>51</v>
      </c>
      <c r="E4" s="51"/>
      <c r="F4" s="51"/>
    </row>
    <row r="5" spans="4:6" ht="20.25" customHeight="1">
      <c r="D5" s="52" t="s">
        <v>52</v>
      </c>
      <c r="E5" s="52"/>
      <c r="F5" s="52"/>
    </row>
    <row r="6" spans="4:6" ht="16.5" customHeight="1">
      <c r="D6" s="51"/>
      <c r="E6" s="51"/>
      <c r="F6" s="51"/>
    </row>
    <row r="7" spans="3:13" ht="15" customHeight="1">
      <c r="C7" s="55"/>
      <c r="D7" s="55"/>
      <c r="E7" s="55"/>
      <c r="F7" s="55"/>
      <c r="M7" s="1"/>
    </row>
    <row r="8" spans="1:6" ht="20.25">
      <c r="A8" s="54" t="s">
        <v>32</v>
      </c>
      <c r="B8" s="54"/>
      <c r="C8" s="54"/>
      <c r="D8" s="54"/>
      <c r="E8" s="54"/>
      <c r="F8" s="54"/>
    </row>
    <row r="9" spans="1:6" ht="12.75" customHeight="1">
      <c r="A9" s="56"/>
      <c r="B9" s="56"/>
      <c r="C9" s="56"/>
      <c r="D9" s="56"/>
      <c r="E9" s="56"/>
      <c r="F9" s="28" t="s">
        <v>16</v>
      </c>
    </row>
    <row r="10" spans="1:12" s="4" customFormat="1" ht="24.75" customHeight="1">
      <c r="A10" s="50" t="s">
        <v>0</v>
      </c>
      <c r="B10" s="50" t="s">
        <v>1</v>
      </c>
      <c r="C10" s="50" t="s">
        <v>5</v>
      </c>
      <c r="D10" s="50" t="s">
        <v>3</v>
      </c>
      <c r="E10" s="50" t="s">
        <v>4</v>
      </c>
      <c r="F10" s="50"/>
      <c r="G10" s="3"/>
      <c r="H10" s="3"/>
      <c r="I10" s="3"/>
      <c r="J10" s="3"/>
      <c r="K10" s="3"/>
      <c r="L10" s="3"/>
    </row>
    <row r="11" spans="1:12" s="4" customFormat="1" ht="38.25" customHeight="1">
      <c r="A11" s="50"/>
      <c r="B11" s="50"/>
      <c r="C11" s="50"/>
      <c r="D11" s="50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184232178.56</v>
      </c>
      <c r="D12" s="21">
        <f>D13</f>
        <v>-303347359.25</v>
      </c>
      <c r="E12" s="21">
        <f>E13</f>
        <v>487579537.81</v>
      </c>
      <c r="F12" s="21">
        <f>F13</f>
        <v>479842595.27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184232178.56</v>
      </c>
      <c r="D13" s="29">
        <f>D16+D14+D15</f>
        <v>-303347359.25</v>
      </c>
      <c r="E13" s="29">
        <f>E16+E14+E15</f>
        <v>487579537.81</v>
      </c>
      <c r="F13" s="29">
        <f>F16+F14+F15</f>
        <v>479842595.27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184232178.55999997</v>
      </c>
      <c r="D14" s="23">
        <f>59345450.59+321764.43+34585166.09+22595219.79+2259690+5605172+285000+2545165.07+20132360+2315557.45+4504690.6</f>
        <v>154495236.01999998</v>
      </c>
      <c r="E14" s="23">
        <f>26523138+362629.79+1340330-199000+192841.04+145344+1308212.12+63447.59</f>
        <v>29736942.54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-237045885-3297000-55464538-190000-5400000-34890215.59-23486856-1747.2-19557780-1937690-219900-1056191-951512+239089-50000-2273732.45-3727476-518451-15666657+2750-8043830+3068-4854465+1300000-4589400-23783302-2499088+96998-9978784.03</f>
        <v>-457842595.27</v>
      </c>
      <c r="E16" s="23">
        <f>237045885+3297000+55464538+190000+5400000+34890215.59+23486856+1747.2+19557780+1937690+219900+1056191+951512-239089+50000+2273732.45+3727476+518451+15666657-2750+8043830-3068+4854465-1300000+4589400+23783302+2499088-96998+9978784.03</f>
        <v>457842595.27</v>
      </c>
      <c r="F16" s="23">
        <f>237045885+3297000+55464538+190000+5400000+34890215.59+23486856+1747.2+19557780+1937690+219900+1056191+951512-239089+50000+2273732.45+3727476+518451+15666657-2750+8043830-3068+4854465-1300000+4589400+23783302-96998+2499088+9978784.03</f>
        <v>457842595.27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193060654.5</v>
      </c>
      <c r="D21" s="22">
        <f>D12+D17</f>
        <v>-303347359.25</v>
      </c>
      <c r="E21" s="22">
        <f>E12+E17</f>
        <v>496408013.75</v>
      </c>
      <c r="F21" s="22">
        <f>F12+F17</f>
        <v>488671071.21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3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  <c r="M23" s="45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184232178.56</v>
      </c>
      <c r="D29" s="21">
        <f>D30</f>
        <v>-303347359.25</v>
      </c>
      <c r="E29" s="21">
        <f>E30</f>
        <v>487579537.81</v>
      </c>
      <c r="F29" s="21">
        <f>F30</f>
        <v>479842595.27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184232178.56</v>
      </c>
      <c r="D30" s="29">
        <f>D33+D31+D32</f>
        <v>-303347359.25</v>
      </c>
      <c r="E30" s="29">
        <f>E33+E31+E32</f>
        <v>487579537.81</v>
      </c>
      <c r="F30" s="29">
        <f>F33+F31+F32</f>
        <v>479842595.27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184232178.55999997</v>
      </c>
      <c r="D31" s="23">
        <f>59345450.59+321764.43+34585166.09+22595219.79+2259690+5605172+285000+2545165.07+20132360+2315557.45+4504690.6</f>
        <v>154495236.01999998</v>
      </c>
      <c r="E31" s="23">
        <f>26523138+362629.79+1340330-199000+192841.04+145344+1308212.12+63447.59</f>
        <v>29736942.54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-237045885-3297000-55464538-190000-5400000-34890215.59-23486856-1747.2-19557780-1937690-219900-1056191-951512+239089-50000-2273732.45-3727476-518451-15666657+2750-8043830+3068-4854465+1300000-4589400-23783302-2499088+96998-9978784.03</f>
        <v>-457842595.27</v>
      </c>
      <c r="E33" s="23">
        <f>237045885+3297000+55464538+190000+5400000+34890215.59+23486856+1747.2+19557780+1937690+219900+1056191+951512-239089+50000+2273732.45+3727476+518451+15666657-2750+8043830-3068+4854465-1300000+4589400+23783302+2499088-96998+9978784.03</f>
        <v>457842595.27</v>
      </c>
      <c r="F33" s="23">
        <f>237045885+3297000+55464538+190000+5400000+34890215.59+23486856+1747.2+19557780+1937690+219900+1056191+951512-239089+50000+2273732.45+3727476+518451+15666657-2750+8043830-3068+4854465-1300000+4589400+23783302-96998+2499088+9978784.03</f>
        <v>457842595.27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193060654.5</v>
      </c>
      <c r="D34" s="22">
        <f>D22+D29</f>
        <v>-303347359.25</v>
      </c>
      <c r="E34" s="22">
        <f>E22+E29</f>
        <v>496408013.75</v>
      </c>
      <c r="F34" s="22">
        <f>F22+F29</f>
        <v>488671071.21</v>
      </c>
      <c r="G34" s="39"/>
      <c r="H34" s="39"/>
      <c r="I34" s="39"/>
      <c r="J34" s="39"/>
      <c r="K34" s="39"/>
      <c r="L34" s="39"/>
    </row>
    <row r="35" spans="1:12" ht="18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25" t="s">
        <v>53</v>
      </c>
      <c r="B37" s="46"/>
      <c r="C37" s="47"/>
      <c r="D37" s="47"/>
      <c r="E37" s="53" t="s">
        <v>54</v>
      </c>
      <c r="F37" s="53"/>
      <c r="G37" s="26"/>
    </row>
    <row r="38" spans="2:7" s="12" customFormat="1" ht="24" customHeight="1">
      <c r="B38" s="48"/>
      <c r="C38" s="30"/>
      <c r="D38" s="30"/>
      <c r="E38" s="30"/>
      <c r="F38" s="31"/>
      <c r="G38" s="13"/>
    </row>
    <row r="39" spans="1:7" s="12" customFormat="1" ht="18.75">
      <c r="A39" s="32" t="s">
        <v>55</v>
      </c>
      <c r="B39" s="33"/>
      <c r="C39" s="30"/>
      <c r="D39" s="30"/>
      <c r="E39" s="30"/>
      <c r="F39" s="31"/>
      <c r="G39" s="13"/>
    </row>
    <row r="40" spans="1:7" s="14" customFormat="1" ht="18.75">
      <c r="A40" s="49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3">
    <mergeCell ref="E37:F37"/>
    <mergeCell ref="D6:F6"/>
    <mergeCell ref="A8:F8"/>
    <mergeCell ref="C7:F7"/>
    <mergeCell ref="C10:C11"/>
    <mergeCell ref="D10:D11"/>
    <mergeCell ref="E10:F10"/>
    <mergeCell ref="A9:E9"/>
    <mergeCell ref="A10:A11"/>
    <mergeCell ref="B10:B11"/>
    <mergeCell ref="D3:F3"/>
    <mergeCell ref="D4:F4"/>
    <mergeCell ref="D5:F5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2016-10-28T13:59:14Z</cp:lastPrinted>
  <dcterms:created xsi:type="dcterms:W3CDTF">2014-01-17T10:52:16Z</dcterms:created>
  <dcterms:modified xsi:type="dcterms:W3CDTF">2016-10-28T13:59:40Z</dcterms:modified>
  <cp:category/>
  <cp:version/>
  <cp:contentType/>
  <cp:contentStatus/>
</cp:coreProperties>
</file>