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080" activeTab="0"/>
  </bookViews>
  <sheets>
    <sheet name="програма 2016 (точно) " sheetId="1" r:id="rId1"/>
  </sheets>
  <definedNames>
    <definedName name="_xlnm.Print_Area" localSheetId="0">'програма 2016 (точно) '!$A$1:$L$44</definedName>
  </definedNames>
  <calcPr fullCalcOnLoad="1"/>
</workbook>
</file>

<file path=xl/sharedStrings.xml><?xml version="1.0" encoding="utf-8"?>
<sst xmlns="http://schemas.openxmlformats.org/spreadsheetml/2006/main" count="72" uniqueCount="42">
  <si>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</si>
  <si>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</si>
  <si>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</si>
  <si>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</si>
  <si>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</si>
  <si>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</si>
  <si>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</si>
  <si>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</si>
  <si>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</si>
  <si>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відповідальні виконавці</t>
  </si>
  <si>
    <t>2016 рік (план)</t>
  </si>
  <si>
    <t>2018 рік (прогноз)</t>
  </si>
  <si>
    <t>Джерела фінансу-вання</t>
  </si>
  <si>
    <t>2017 рік (прогноз)</t>
  </si>
  <si>
    <t>КТКВК 090412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</si>
  <si>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</si>
  <si>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</si>
  <si>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</si>
  <si>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</si>
  <si>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Міський бюджет</t>
  </si>
  <si>
    <t>- надання грошової допомоги на проведення поховання деяких категорій осіб;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</si>
  <si>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</si>
  <si>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</si>
  <si>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</si>
  <si>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- особам, яким виповнюється 100 років (надання одноразової грошової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</si>
  <si>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</si>
  <si>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</si>
  <si>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 xml:space="preserve"> -  громадянам, які постраждали внаслідок Чорнобильської катастрофи категорії 1 та дітям-інвалідам, захворювання яких пов’язане з Чорнобильською катастрофою-мешканцям міста Суми (надання одноразової матеріальної допомоги до 30-х роковин Чорнобильської катастрофи);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</si>
  <si>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гвоздика");</t>
  </si>
  <si>
    <t>ДСЗН Сумської міської ради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</si>
  <si>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поховання).</t>
  </si>
  <si>
    <t>- сім'ям загиблих при виконанні службового обов'язку або померлих в період проходження військової служби під час проведення антитерористичної операції (надання матеріальної допомоги на доукомплектування намогильних споруд);</t>
  </si>
  <si>
    <t>Сумський міський голова</t>
  </si>
  <si>
    <t>О.М.Лисенко</t>
  </si>
  <si>
    <t xml:space="preserve">Виконавець: </t>
  </si>
  <si>
    <t>______________  Масік Т.О.</t>
  </si>
  <si>
    <t>Перелік завдань міської програми  «Місто Суми - територія добра та милосердя» на 2016-2018 роки»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</si>
  <si>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</si>
  <si>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Додаток 5</t>
  </si>
  <si>
    <t>Продовження додатка 5</t>
  </si>
  <si>
    <t xml:space="preserve"> - Манько І.О. (цільова матеріальна допомога  на придбання системи кохлеарної імплантації для дитини-інваліда Манько Данііла)</t>
  </si>
  <si>
    <t>від 26 жовтня  2016 року № 1303-МР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</si>
</sst>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4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0" fontId="0" fillId="0" borderId="0" xfId="0" applyNumberForma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wrapText="1"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justify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workbookViewId="0" topLeftCell="A1">
      <selection activeCell="I3" sqref="I3"/>
    </sheetView>
  </sheetViews>
  <sheetFormatPr defaultColWidth="9.140625" defaultRowHeight="12.75"/>
  <cols>
    <col min="1" max="1" width="26.421875" style="5" customWidth="1"/>
    <col min="2" max="2" width="10.421875" style="5" customWidth="1"/>
    <col min="3" max="3" width="15.8515625" style="5" customWidth="1"/>
    <col min="4" max="4" width="15.57421875" style="5" customWidth="1"/>
    <col min="5" max="5" width="14.421875" style="5" customWidth="1"/>
    <col min="6" max="6" width="16.421875" style="6" customWidth="1"/>
    <col min="7" max="7" width="16.00390625" style="6" bestFit="1" customWidth="1"/>
    <col min="8" max="8" width="13.140625" style="6" customWidth="1"/>
    <col min="9" max="9" width="16.7109375" style="6" customWidth="1"/>
    <col min="10" max="10" width="15.8515625" style="6" customWidth="1"/>
    <col min="11" max="11" width="14.00390625" style="6" customWidth="1"/>
    <col min="12" max="12" width="14.00390625" style="5" customWidth="1"/>
    <col min="13" max="16384" width="9.140625" style="5" customWidth="1"/>
  </cols>
  <sheetData>
    <row r="1" spans="1:12" s="8" customFormat="1" ht="16.5">
      <c r="A1" s="10"/>
      <c r="B1" s="10"/>
      <c r="C1" s="10"/>
      <c r="D1" s="10"/>
      <c r="E1" s="10"/>
      <c r="F1" s="11"/>
      <c r="G1" s="11"/>
      <c r="H1" s="11"/>
      <c r="I1" s="58" t="s">
        <v>38</v>
      </c>
      <c r="J1" s="58"/>
      <c r="K1" s="58"/>
      <c r="L1" s="2"/>
    </row>
    <row r="2" spans="6:12" s="8" customFormat="1" ht="114.75" customHeight="1">
      <c r="F2" s="11"/>
      <c r="G2" s="11"/>
      <c r="H2" s="11"/>
      <c r="I2" s="59" t="s">
        <v>37</v>
      </c>
      <c r="J2" s="59"/>
      <c r="K2" s="59"/>
      <c r="L2" s="59"/>
    </row>
    <row r="3" spans="6:12" s="8" customFormat="1" ht="20.25" customHeight="1">
      <c r="F3" s="11"/>
      <c r="G3" s="11"/>
      <c r="H3" s="11"/>
      <c r="I3" s="14" t="s">
        <v>41</v>
      </c>
      <c r="J3" s="15"/>
      <c r="K3" s="15"/>
      <c r="L3" s="16"/>
    </row>
    <row r="4" spans="6:11" s="8" customFormat="1" ht="15.75">
      <c r="F4" s="11"/>
      <c r="G4" s="11"/>
      <c r="H4" s="11"/>
      <c r="I4" s="13"/>
      <c r="J4" s="13"/>
      <c r="K4" s="13"/>
    </row>
    <row r="5" spans="6:11" s="8" customFormat="1" ht="15.75">
      <c r="F5" s="11"/>
      <c r="G5" s="11"/>
      <c r="H5" s="11"/>
      <c r="I5" s="13"/>
      <c r="J5" s="13"/>
      <c r="K5" s="13"/>
    </row>
    <row r="6" spans="6:11" s="8" customFormat="1" ht="15.75">
      <c r="F6" s="11"/>
      <c r="G6" s="11"/>
      <c r="H6" s="11"/>
      <c r="I6" s="13"/>
      <c r="J6" s="13"/>
      <c r="K6" s="13"/>
    </row>
    <row r="7" spans="3:11" s="8" customFormat="1" ht="18" customHeight="1">
      <c r="C7" s="9"/>
      <c r="D7" s="9"/>
      <c r="E7" s="9"/>
      <c r="F7" s="12"/>
      <c r="G7" s="12"/>
      <c r="H7" s="12"/>
      <c r="I7" s="12"/>
      <c r="J7" s="12"/>
      <c r="K7" s="12"/>
    </row>
    <row r="8" spans="1:12" s="8" customFormat="1" ht="31.5" customHeight="1">
      <c r="A8" s="60" t="s">
        <v>36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8" customFormat="1" ht="12.75">
      <c r="A9" s="3" t="s">
        <v>5</v>
      </c>
      <c r="F9" s="11"/>
      <c r="G9" s="11"/>
      <c r="H9" s="11"/>
      <c r="I9" s="11"/>
      <c r="J9" s="11"/>
      <c r="K9" s="11"/>
      <c r="L9" s="8" t="s">
        <v>4</v>
      </c>
    </row>
    <row r="10" spans="1:12" s="8" customFormat="1" ht="18.75" customHeight="1">
      <c r="A10" s="57" t="s">
        <v>0</v>
      </c>
      <c r="B10" s="57" t="s">
        <v>12</v>
      </c>
      <c r="C10" s="61" t="s">
        <v>10</v>
      </c>
      <c r="D10" s="61"/>
      <c r="E10" s="61"/>
      <c r="F10" s="61" t="s">
        <v>13</v>
      </c>
      <c r="G10" s="61"/>
      <c r="H10" s="61"/>
      <c r="I10" s="61" t="s">
        <v>11</v>
      </c>
      <c r="J10" s="61"/>
      <c r="K10" s="61"/>
      <c r="L10" s="57" t="s">
        <v>9</v>
      </c>
    </row>
    <row r="11" spans="1:12" s="8" customFormat="1" ht="33" customHeight="1">
      <c r="A11" s="57"/>
      <c r="B11" s="57"/>
      <c r="C11" s="62" t="s">
        <v>6</v>
      </c>
      <c r="D11" s="57" t="s">
        <v>1</v>
      </c>
      <c r="E11" s="57"/>
      <c r="F11" s="62" t="s">
        <v>6</v>
      </c>
      <c r="G11" s="57" t="s">
        <v>1</v>
      </c>
      <c r="H11" s="57"/>
      <c r="I11" s="62" t="s">
        <v>6</v>
      </c>
      <c r="J11" s="57" t="s">
        <v>1</v>
      </c>
      <c r="K11" s="57"/>
      <c r="L11" s="57"/>
    </row>
    <row r="12" spans="1:12" s="8" customFormat="1" ht="39" customHeight="1">
      <c r="A12" s="57"/>
      <c r="B12" s="57"/>
      <c r="C12" s="62"/>
      <c r="D12" s="18" t="s">
        <v>7</v>
      </c>
      <c r="E12" s="18" t="s">
        <v>8</v>
      </c>
      <c r="F12" s="62"/>
      <c r="G12" s="18" t="s">
        <v>7</v>
      </c>
      <c r="H12" s="18" t="s">
        <v>8</v>
      </c>
      <c r="I12" s="62"/>
      <c r="J12" s="18" t="s">
        <v>7</v>
      </c>
      <c r="K12" s="18" t="s">
        <v>8</v>
      </c>
      <c r="L12" s="57"/>
    </row>
    <row r="13" spans="1:12" ht="14.25" customHeight="1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6">
        <v>10</v>
      </c>
      <c r="K13" s="36">
        <v>11</v>
      </c>
      <c r="L13" s="36">
        <v>12</v>
      </c>
    </row>
    <row r="14" spans="1:12" ht="33.75" customHeight="1">
      <c r="A14" s="33" t="s">
        <v>2</v>
      </c>
      <c r="B14" s="33"/>
      <c r="C14" s="4">
        <f>29590244+96460+19941+100000+1149360+60000+32000+34450+6624+2678+375000</f>
        <v>31466757</v>
      </c>
      <c r="D14" s="4">
        <f>28808244+96460+19941+100000+1149360+60000+32000+34450+6624+2678+375000</f>
        <v>30684757</v>
      </c>
      <c r="E14" s="4">
        <f>747000</f>
        <v>747000</v>
      </c>
      <c r="F14" s="4">
        <f>8342893+16799+2956</f>
        <v>8362648</v>
      </c>
      <c r="G14" s="4">
        <f>8304253+16799+2956</f>
        <v>8324008</v>
      </c>
      <c r="H14" s="4">
        <v>0</v>
      </c>
      <c r="I14" s="4">
        <f>8968611+18059+3178</f>
        <v>8989848</v>
      </c>
      <c r="J14" s="4">
        <f>8927073+18059+3178</f>
        <v>8948310</v>
      </c>
      <c r="K14" s="4">
        <v>0</v>
      </c>
      <c r="L14" s="37"/>
    </row>
    <row r="15" spans="1:12" ht="22.5" customHeight="1">
      <c r="A15" s="63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24" customHeight="1">
      <c r="A16" s="55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21.75" customHeight="1">
      <c r="A17" s="56" t="s">
        <v>16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32.25" customHeight="1">
      <c r="A18" s="38" t="s">
        <v>3</v>
      </c>
      <c r="B18" s="7"/>
      <c r="C18" s="1">
        <f>+D18</f>
        <v>6503282</v>
      </c>
      <c r="D18" s="1">
        <f>375000+6128282</f>
        <v>6503282</v>
      </c>
      <c r="E18" s="1">
        <v>0</v>
      </c>
      <c r="F18" s="1">
        <v>3306167</v>
      </c>
      <c r="G18" s="1">
        <v>3306167</v>
      </c>
      <c r="H18" s="4">
        <v>0</v>
      </c>
      <c r="I18" s="1">
        <v>3554131</v>
      </c>
      <c r="J18" s="1">
        <v>3554131</v>
      </c>
      <c r="K18" s="4">
        <v>0</v>
      </c>
      <c r="L18" s="39"/>
    </row>
    <row r="19" spans="1:12" ht="48.75" customHeight="1">
      <c r="A19" s="37" t="s">
        <v>17</v>
      </c>
      <c r="B19" s="17"/>
      <c r="C19" s="1">
        <f>+C20+C21+C22+C26+C27+C28+C29+C30+C31+C32+C36+C37</f>
        <v>5864579</v>
      </c>
      <c r="D19" s="1">
        <f>+D20+D21+D22+D26+D27+D28+D29+D30+D31+D32+D36+D37</f>
        <v>5864579</v>
      </c>
      <c r="E19" s="1">
        <v>0</v>
      </c>
      <c r="F19" s="4">
        <v>2771924</v>
      </c>
      <c r="G19" s="4">
        <v>2771924</v>
      </c>
      <c r="H19" s="4">
        <v>0</v>
      </c>
      <c r="I19" s="4">
        <v>2979819</v>
      </c>
      <c r="J19" s="4">
        <v>2979819</v>
      </c>
      <c r="K19" s="4">
        <v>0</v>
      </c>
      <c r="L19" s="40"/>
    </row>
    <row r="20" spans="1:12" ht="59.25" customHeight="1">
      <c r="A20" s="41" t="s">
        <v>18</v>
      </c>
      <c r="B20" s="18" t="s">
        <v>19</v>
      </c>
      <c r="C20" s="1">
        <v>2190000</v>
      </c>
      <c r="D20" s="19">
        <v>2190000</v>
      </c>
      <c r="E20" s="19">
        <v>0</v>
      </c>
      <c r="F20" s="4">
        <v>2417760</v>
      </c>
      <c r="G20" s="20">
        <v>2417760</v>
      </c>
      <c r="H20" s="19">
        <v>0</v>
      </c>
      <c r="I20" s="1">
        <v>2599092</v>
      </c>
      <c r="J20" s="20">
        <v>2599092</v>
      </c>
      <c r="K20" s="19">
        <v>0</v>
      </c>
      <c r="L20" s="31" t="s">
        <v>23</v>
      </c>
    </row>
    <row r="21" spans="1:12" ht="45" customHeight="1">
      <c r="A21" s="42" t="s">
        <v>20</v>
      </c>
      <c r="B21" s="18" t="s">
        <v>19</v>
      </c>
      <c r="C21" s="1">
        <v>316773</v>
      </c>
      <c r="D21" s="19">
        <v>316773</v>
      </c>
      <c r="E21" s="19">
        <v>0</v>
      </c>
      <c r="F21" s="4">
        <v>349717</v>
      </c>
      <c r="G21" s="20">
        <v>349717</v>
      </c>
      <c r="H21" s="19">
        <v>0</v>
      </c>
      <c r="I21" s="1">
        <v>375946</v>
      </c>
      <c r="J21" s="20">
        <v>375946</v>
      </c>
      <c r="K21" s="19">
        <v>0</v>
      </c>
      <c r="L21" s="31" t="s">
        <v>23</v>
      </c>
    </row>
    <row r="22" spans="1:12" ht="135" customHeight="1">
      <c r="A22" s="43" t="s">
        <v>21</v>
      </c>
      <c r="B22" s="18" t="s">
        <v>19</v>
      </c>
      <c r="C22" s="4">
        <v>1087970</v>
      </c>
      <c r="D22" s="20">
        <v>1087970</v>
      </c>
      <c r="E22" s="27">
        <v>0</v>
      </c>
      <c r="F22" s="4">
        <v>0</v>
      </c>
      <c r="G22" s="20">
        <v>0</v>
      </c>
      <c r="H22" s="19">
        <v>0</v>
      </c>
      <c r="I22" s="1">
        <v>0</v>
      </c>
      <c r="J22" s="20">
        <v>0</v>
      </c>
      <c r="K22" s="19">
        <v>0</v>
      </c>
      <c r="L22" s="31" t="s">
        <v>23</v>
      </c>
    </row>
    <row r="23" spans="1:12" ht="4.5" customHeight="1">
      <c r="A23" s="49"/>
      <c r="B23" s="22"/>
      <c r="C23" s="23"/>
      <c r="D23" s="24"/>
      <c r="E23" s="50"/>
      <c r="F23" s="23"/>
      <c r="G23" s="24"/>
      <c r="H23" s="51"/>
      <c r="I23" s="52"/>
      <c r="J23" s="24"/>
      <c r="K23" s="51"/>
      <c r="L23" s="53"/>
    </row>
    <row r="24" spans="1:13" s="16" customFormat="1" ht="25.5" customHeight="1">
      <c r="A24" s="21"/>
      <c r="B24" s="22"/>
      <c r="C24" s="23"/>
      <c r="D24" s="24"/>
      <c r="E24" s="24"/>
      <c r="F24" s="25"/>
      <c r="G24" s="26"/>
      <c r="H24" s="26"/>
      <c r="I24" s="25"/>
      <c r="J24" s="54" t="s">
        <v>39</v>
      </c>
      <c r="K24" s="54"/>
      <c r="L24" s="54"/>
      <c r="M24" s="48"/>
    </row>
    <row r="25" spans="1:12" s="16" customFormat="1" ht="18.75" customHeight="1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35">
        <v>7</v>
      </c>
      <c r="H25" s="35">
        <v>8</v>
      </c>
      <c r="I25" s="35">
        <v>9</v>
      </c>
      <c r="J25" s="36">
        <v>10</v>
      </c>
      <c r="K25" s="36">
        <v>11</v>
      </c>
      <c r="L25" s="36">
        <v>12</v>
      </c>
    </row>
    <row r="26" spans="1:12" ht="75" customHeight="1">
      <c r="A26" s="41" t="s">
        <v>22</v>
      </c>
      <c r="B26" s="18" t="s">
        <v>19</v>
      </c>
      <c r="C26" s="4">
        <v>150000</v>
      </c>
      <c r="D26" s="20">
        <v>150000</v>
      </c>
      <c r="E26" s="27">
        <v>0</v>
      </c>
      <c r="F26" s="4">
        <v>0</v>
      </c>
      <c r="G26" s="20">
        <v>0</v>
      </c>
      <c r="H26" s="19">
        <v>0</v>
      </c>
      <c r="I26" s="1">
        <v>0</v>
      </c>
      <c r="J26" s="20">
        <v>0</v>
      </c>
      <c r="K26" s="19">
        <v>0</v>
      </c>
      <c r="L26" s="31" t="s">
        <v>23</v>
      </c>
    </row>
    <row r="27" spans="1:12" ht="51" customHeight="1">
      <c r="A27" s="41" t="s">
        <v>24</v>
      </c>
      <c r="B27" s="18" t="s">
        <v>19</v>
      </c>
      <c r="C27" s="4">
        <v>4028</v>
      </c>
      <c r="D27" s="20">
        <v>4028</v>
      </c>
      <c r="E27" s="20">
        <v>0</v>
      </c>
      <c r="F27" s="4">
        <v>4447</v>
      </c>
      <c r="G27" s="20">
        <v>4447</v>
      </c>
      <c r="H27" s="19">
        <v>0</v>
      </c>
      <c r="I27" s="1">
        <v>4781</v>
      </c>
      <c r="J27" s="20">
        <v>4781</v>
      </c>
      <c r="K27" s="19">
        <v>0</v>
      </c>
      <c r="L27" s="31" t="s">
        <v>23</v>
      </c>
    </row>
    <row r="28" spans="1:12" ht="115.5" customHeight="1">
      <c r="A28" s="41" t="s">
        <v>25</v>
      </c>
      <c r="B28" s="18" t="s">
        <v>19</v>
      </c>
      <c r="C28" s="4">
        <v>190000</v>
      </c>
      <c r="D28" s="20">
        <v>190000</v>
      </c>
      <c r="E28" s="20">
        <v>0</v>
      </c>
      <c r="F28" s="4">
        <v>0</v>
      </c>
      <c r="G28" s="20">
        <v>0</v>
      </c>
      <c r="H28" s="19">
        <v>0</v>
      </c>
      <c r="I28" s="1">
        <v>0</v>
      </c>
      <c r="J28" s="20">
        <v>0</v>
      </c>
      <c r="K28" s="19">
        <v>0</v>
      </c>
      <c r="L28" s="31" t="s">
        <v>23</v>
      </c>
    </row>
    <row r="29" spans="1:12" ht="73.5" customHeight="1">
      <c r="A29" s="41" t="s">
        <v>26</v>
      </c>
      <c r="B29" s="18" t="s">
        <v>19</v>
      </c>
      <c r="C29" s="4">
        <v>3680</v>
      </c>
      <c r="D29" s="20">
        <v>3680</v>
      </c>
      <c r="E29" s="20">
        <v>0</v>
      </c>
      <c r="F29" s="4">
        <v>0</v>
      </c>
      <c r="G29" s="20">
        <v>0</v>
      </c>
      <c r="H29" s="19">
        <v>0</v>
      </c>
      <c r="I29" s="1">
        <v>0</v>
      </c>
      <c r="J29" s="20">
        <v>0</v>
      </c>
      <c r="K29" s="19">
        <v>0</v>
      </c>
      <c r="L29" s="31" t="s">
        <v>23</v>
      </c>
    </row>
    <row r="30" spans="1:12" ht="132.75" customHeight="1">
      <c r="A30" s="44" t="s">
        <v>27</v>
      </c>
      <c r="B30" s="18" t="s">
        <v>19</v>
      </c>
      <c r="C30" s="4">
        <v>350611</v>
      </c>
      <c r="D30" s="20">
        <v>350611</v>
      </c>
      <c r="E30" s="20">
        <v>0</v>
      </c>
      <c r="F30" s="4">
        <v>0</v>
      </c>
      <c r="G30" s="20">
        <v>0</v>
      </c>
      <c r="H30" s="19">
        <v>0</v>
      </c>
      <c r="I30" s="1">
        <v>0</v>
      </c>
      <c r="J30" s="20">
        <v>0</v>
      </c>
      <c r="K30" s="19">
        <v>0</v>
      </c>
      <c r="L30" s="31" t="s">
        <v>23</v>
      </c>
    </row>
    <row r="31" spans="1:12" ht="119.25" customHeight="1">
      <c r="A31" s="34" t="s">
        <v>28</v>
      </c>
      <c r="B31" s="18" t="s">
        <v>19</v>
      </c>
      <c r="C31" s="1">
        <v>27216</v>
      </c>
      <c r="D31" s="19">
        <v>27216</v>
      </c>
      <c r="E31" s="19">
        <v>0</v>
      </c>
      <c r="F31" s="1">
        <v>0</v>
      </c>
      <c r="G31" s="19">
        <v>0</v>
      </c>
      <c r="H31" s="19">
        <v>0</v>
      </c>
      <c r="I31" s="1">
        <v>0</v>
      </c>
      <c r="J31" s="19">
        <v>0</v>
      </c>
      <c r="K31" s="19">
        <v>0</v>
      </c>
      <c r="L31" s="31" t="s">
        <v>23</v>
      </c>
    </row>
    <row r="32" spans="1:15" s="16" customFormat="1" ht="123.75" customHeight="1">
      <c r="A32" s="41" t="s">
        <v>31</v>
      </c>
      <c r="B32" s="18" t="s">
        <v>19</v>
      </c>
      <c r="C32" s="1">
        <v>19941</v>
      </c>
      <c r="D32" s="19">
        <v>19941</v>
      </c>
      <c r="E32" s="19">
        <v>0</v>
      </c>
      <c r="F32" s="4">
        <v>0</v>
      </c>
      <c r="G32" s="20">
        <v>0</v>
      </c>
      <c r="H32" s="19">
        <v>0</v>
      </c>
      <c r="I32" s="1">
        <v>0</v>
      </c>
      <c r="J32" s="20">
        <v>0</v>
      </c>
      <c r="K32" s="19">
        <v>0</v>
      </c>
      <c r="L32" s="31" t="s">
        <v>23</v>
      </c>
      <c r="M32" s="28"/>
      <c r="O32" s="29"/>
    </row>
    <row r="33" spans="1:12" ht="4.5" customHeight="1">
      <c r="A33" s="49"/>
      <c r="B33" s="22"/>
      <c r="C33" s="23"/>
      <c r="D33" s="24"/>
      <c r="E33" s="50"/>
      <c r="F33" s="23"/>
      <c r="G33" s="24"/>
      <c r="H33" s="51"/>
      <c r="I33" s="52"/>
      <c r="J33" s="24"/>
      <c r="K33" s="51"/>
      <c r="L33" s="53"/>
    </row>
    <row r="34" spans="1:12" s="48" customFormat="1" ht="25.5" customHeight="1">
      <c r="A34" s="21"/>
      <c r="B34" s="22"/>
      <c r="C34" s="23"/>
      <c r="D34" s="24"/>
      <c r="E34" s="24"/>
      <c r="F34" s="25"/>
      <c r="G34" s="26"/>
      <c r="H34" s="26"/>
      <c r="I34" s="25"/>
      <c r="J34" s="54" t="s">
        <v>39</v>
      </c>
      <c r="K34" s="54"/>
      <c r="L34" s="54"/>
    </row>
    <row r="35" spans="1:12" s="16" customFormat="1" ht="18.75" customHeight="1">
      <c r="A35" s="35">
        <v>1</v>
      </c>
      <c r="B35" s="35">
        <v>2</v>
      </c>
      <c r="C35" s="35">
        <v>3</v>
      </c>
      <c r="D35" s="35">
        <v>4</v>
      </c>
      <c r="E35" s="35">
        <v>5</v>
      </c>
      <c r="F35" s="35">
        <v>6</v>
      </c>
      <c r="G35" s="35">
        <v>7</v>
      </c>
      <c r="H35" s="35">
        <v>8</v>
      </c>
      <c r="I35" s="35">
        <v>9</v>
      </c>
      <c r="J35" s="36">
        <v>10</v>
      </c>
      <c r="K35" s="36">
        <v>11</v>
      </c>
      <c r="L35" s="36">
        <v>12</v>
      </c>
    </row>
    <row r="36" spans="1:13" s="16" customFormat="1" ht="205.5" customHeight="1">
      <c r="A36" s="32" t="s">
        <v>30</v>
      </c>
      <c r="B36" s="18" t="s">
        <v>19</v>
      </c>
      <c r="C36" s="1">
        <v>1149360</v>
      </c>
      <c r="D36" s="19">
        <v>1149360</v>
      </c>
      <c r="E36" s="19">
        <v>0</v>
      </c>
      <c r="F36" s="4">
        <v>0</v>
      </c>
      <c r="G36" s="20">
        <v>0</v>
      </c>
      <c r="H36" s="19">
        <v>0</v>
      </c>
      <c r="I36" s="1">
        <v>0</v>
      </c>
      <c r="J36" s="20">
        <v>0</v>
      </c>
      <c r="K36" s="19">
        <v>0</v>
      </c>
      <c r="L36" s="31" t="s">
        <v>29</v>
      </c>
      <c r="M36" s="30"/>
    </row>
    <row r="37" spans="1:13" s="16" customFormat="1" ht="67.5" customHeight="1">
      <c r="A37" s="32" t="s">
        <v>40</v>
      </c>
      <c r="B37" s="18" t="s">
        <v>19</v>
      </c>
      <c r="C37" s="1">
        <f>+D37</f>
        <v>375000</v>
      </c>
      <c r="D37" s="19">
        <v>375000</v>
      </c>
      <c r="E37" s="19">
        <v>0</v>
      </c>
      <c r="F37" s="4">
        <v>0</v>
      </c>
      <c r="G37" s="20">
        <v>0</v>
      </c>
      <c r="H37" s="19">
        <v>0</v>
      </c>
      <c r="I37" s="1">
        <v>0</v>
      </c>
      <c r="J37" s="20">
        <v>0</v>
      </c>
      <c r="K37" s="19">
        <v>0</v>
      </c>
      <c r="L37" s="31" t="s">
        <v>29</v>
      </c>
      <c r="M37" s="30"/>
    </row>
    <row r="40" spans="1:12" s="46" customFormat="1" ht="18.75">
      <c r="A40" s="45" t="s">
        <v>32</v>
      </c>
      <c r="B40" s="45"/>
      <c r="C40" s="45"/>
      <c r="D40" s="45"/>
      <c r="E40" s="45"/>
      <c r="F40" s="45"/>
      <c r="G40" s="45"/>
      <c r="H40" s="45" t="s">
        <v>33</v>
      </c>
      <c r="I40" s="11"/>
      <c r="J40" s="11"/>
      <c r="K40" s="11"/>
      <c r="L40" s="11"/>
    </row>
    <row r="41" spans="1:12" s="46" customFormat="1" ht="18.75">
      <c r="A41" s="45"/>
      <c r="B41" s="45"/>
      <c r="C41" s="45"/>
      <c r="D41" s="45"/>
      <c r="E41" s="45"/>
      <c r="F41" s="45"/>
      <c r="G41" s="45"/>
      <c r="H41" s="45"/>
      <c r="I41" s="11"/>
      <c r="J41" s="11"/>
      <c r="K41" s="11"/>
      <c r="L41" s="11"/>
    </row>
    <row r="42" spans="1:12" s="46" customFormat="1" ht="18.75">
      <c r="A42" s="47" t="s">
        <v>34</v>
      </c>
      <c r="B42" s="45"/>
      <c r="C42" s="45"/>
      <c r="D42" s="45"/>
      <c r="E42" s="45"/>
      <c r="F42" s="45"/>
      <c r="G42" s="45"/>
      <c r="H42" s="45"/>
      <c r="I42" s="11"/>
      <c r="J42" s="11"/>
      <c r="K42" s="11"/>
      <c r="L42" s="11"/>
    </row>
    <row r="43" spans="1:12" s="46" customFormat="1" ht="18.75">
      <c r="A43" s="47" t="s">
        <v>35</v>
      </c>
      <c r="B43" s="45"/>
      <c r="C43" s="45"/>
      <c r="D43" s="45"/>
      <c r="E43" s="45"/>
      <c r="F43" s="45"/>
      <c r="G43" s="45"/>
      <c r="H43" s="45"/>
      <c r="I43" s="11"/>
      <c r="J43" s="11"/>
      <c r="K43" s="11"/>
      <c r="L43" s="11"/>
    </row>
  </sheetData>
  <sheetProtection/>
  <mergeCells count="20">
    <mergeCell ref="I1:K1"/>
    <mergeCell ref="I2:L2"/>
    <mergeCell ref="A8:L8"/>
    <mergeCell ref="L10:L12"/>
    <mergeCell ref="B10:B12"/>
    <mergeCell ref="C10:E10"/>
    <mergeCell ref="A10:A12"/>
    <mergeCell ref="D11:E11"/>
    <mergeCell ref="F10:H10"/>
    <mergeCell ref="I10:K10"/>
    <mergeCell ref="J34:L34"/>
    <mergeCell ref="A16:L16"/>
    <mergeCell ref="A17:L17"/>
    <mergeCell ref="J11:K11"/>
    <mergeCell ref="J24:L24"/>
    <mergeCell ref="F11:F12"/>
    <mergeCell ref="G11:H11"/>
    <mergeCell ref="I11:I12"/>
    <mergeCell ref="A15:L15"/>
    <mergeCell ref="C11:C12"/>
  </mergeCells>
  <printOptions/>
  <pageMargins left="0.7874015748031497" right="0.5905511811023623" top="0.984251968503937" bottom="0.3937007874015748" header="0.5118110236220472" footer="0.3937007874015748"/>
  <pageSetup horizontalDpi="600" verticalDpi="600" orientation="landscape" paperSize="9" scale="62" r:id="rId1"/>
  <rowBreaks count="2" manualBreakCount="2">
    <brk id="22" max="11" man="1"/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UPTSZN</cp:lastModifiedBy>
  <cp:lastPrinted>2016-10-25T14:45:30Z</cp:lastPrinted>
  <dcterms:created xsi:type="dcterms:W3CDTF">1996-10-08T23:32:33Z</dcterms:created>
  <dcterms:modified xsi:type="dcterms:W3CDTF">2016-10-27T13:47:44Z</dcterms:modified>
  <cp:category/>
  <cp:version/>
  <cp:contentType/>
  <cp:contentStatus/>
</cp:coreProperties>
</file>