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5 (с) " sheetId="1" r:id="rId1"/>
  </sheets>
  <definedNames>
    <definedName name="_xlfn.AGGREGATE" hidden="1">#NAME?</definedName>
    <definedName name="_xlnm.Print_Titles" localSheetId="0">'дод 5 (с) '!$10:$12</definedName>
    <definedName name="_xlnm.Print_Area" localSheetId="0">'дод 5 (с) '!$A$1:$P$37</definedName>
  </definedNames>
  <calcPr fullCalcOnLoad="1"/>
</workbook>
</file>

<file path=xl/sharedStrings.xml><?xml version="1.0" encoding="utf-8"?>
<sst xmlns="http://schemas.openxmlformats.org/spreadsheetml/2006/main" count="71" uniqueCount="52">
  <si>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</si>
  <si>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</si>
  <si>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</si>
  <si>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</si>
  <si>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</si>
  <si>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</si>
  <si>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</si>
  <si>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</si>
  <si>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</si>
  <si>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</si>
  <si>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</si>
  <si>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Надання та повернення пільгового довгострокового кредиту на будівництво (реконструкцію) та придбання житла</t>
  </si>
  <si>
    <t>4718100</t>
  </si>
  <si>
    <t>Код функціональної класифікації видатків та кредитування бюджету</t>
  </si>
  <si>
    <t>1060</t>
  </si>
  <si>
    <t>0490</t>
  </si>
  <si>
    <t>8100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</si>
  <si>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</si>
  <si>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</si>
  <si>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</si>
  <si>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</si>
  <si>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</si>
  <si>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 xml:space="preserve">з них </t>
  </si>
  <si>
    <t>Надання пільгового довгострокового кредиту громадянам на будівництво (реконструкцію) та придбання житла</t>
  </si>
  <si>
    <t>8103</t>
  </si>
  <si>
    <t>4718103</t>
  </si>
  <si>
    <t>4718104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</si>
  <si>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</si>
  <si>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</si>
  <si>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</si>
  <si>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</si>
  <si>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</si>
  <si>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8091</t>
  </si>
  <si>
    <t>4718091</t>
  </si>
  <si>
    <t>4718092</t>
  </si>
  <si>
    <t>8092</t>
  </si>
  <si>
    <t>Повернення бюджетних позичок</t>
  </si>
  <si>
    <t>4118092</t>
  </si>
  <si>
    <t>Повернення кредитів до міського бюджету  та розподіл надання кредитів з міського бюджету  в  2017 році</t>
  </si>
  <si>
    <t>Код типової програмної класифікації видатків та кредитування місцевих бюджетів</t>
  </si>
  <si>
    <t>грн.</t>
  </si>
  <si>
    <t>О.М. Лисенко</t>
  </si>
  <si>
    <t>Виконавець: Липова С.А.</t>
  </si>
  <si>
    <t xml:space="preserve"> ____________  </t>
  </si>
  <si>
    <t>418090</t>
  </si>
  <si>
    <t>4718090</t>
  </si>
  <si>
    <t xml:space="preserve">                   Додаток  № 5</t>
  </si>
  <si>
    <t>Сумський міський голова</t>
  </si>
  <si>
    <t>від 29 березня 2017 року № 1856 - МР</t>
  </si>
  <si>
    <t>до  міського  бюджету   на   2017  рік»</t>
  </si>
  <si>
    <t>«Про  внесення    змін   та  доповнень</t>
  </si>
  <si>
    <t>до  рішення  Сумської    міської  ради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</si>
</sst>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0" fillId="55" borderId="0" xfId="0" applyFont="1" applyFill="1" applyAlignment="1">
      <alignment vertical="center"/>
    </xf>
    <xf numFmtId="0" fontId="28" fillId="55" borderId="0" xfId="0" applyFont="1" applyFill="1" applyAlignment="1">
      <alignment vertical="center"/>
    </xf>
    <xf numFmtId="0" fontId="33" fillId="55" borderId="0" xfId="0" applyFont="1" applyFill="1" applyAlignment="1">
      <alignment vertical="top"/>
    </xf>
    <xf numFmtId="0" fontId="40" fillId="55" borderId="0" xfId="0" applyFont="1" applyFill="1" applyAlignment="1">
      <alignment/>
    </xf>
    <xf numFmtId="0" fontId="27" fillId="55" borderId="0" xfId="0" applyFont="1" applyFill="1" applyBorder="1" applyAlignment="1">
      <alignment vertical="center" textRotation="180"/>
    </xf>
    <xf numFmtId="0" fontId="40" fillId="55" borderId="0" xfId="0" applyFont="1" applyFill="1" applyAlignment="1">
      <alignment horizontal="center"/>
    </xf>
    <xf numFmtId="0" fontId="40" fillId="55" borderId="0" xfId="0" applyFont="1" applyFill="1" applyAlignment="1">
      <alignment/>
    </xf>
    <xf numFmtId="0" fontId="4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3" fontId="39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5" fillId="55" borderId="0" xfId="0" applyNumberFormat="1" applyFont="1" applyFill="1" applyBorder="1" applyAlignment="1" applyProtection="1">
      <alignment vertical="center" wrapText="1"/>
      <protection/>
    </xf>
    <xf numFmtId="0" fontId="35" fillId="55" borderId="0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Border="1" applyAlignment="1" applyProtection="1">
      <alignment horizontal="center" vertical="center" wrapText="1"/>
      <protection/>
    </xf>
    <xf numFmtId="3" fontId="27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41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Alignment="1">
      <alignment/>
    </xf>
    <xf numFmtId="0" fontId="28" fillId="55" borderId="0" xfId="0" applyFont="1" applyFill="1" applyAlignment="1">
      <alignment/>
    </xf>
    <xf numFmtId="0" fontId="37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5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Font="1" applyFill="1" applyBorder="1" applyAlignment="1">
      <alignment horizontal="left" vertical="center" wrapText="1"/>
    </xf>
    <xf numFmtId="0" fontId="29" fillId="55" borderId="0" xfId="0" applyFont="1" applyFill="1" applyAlignment="1">
      <alignment vertical="center"/>
    </xf>
    <xf numFmtId="0" fontId="31" fillId="55" borderId="16" xfId="0" applyFont="1" applyFill="1" applyBorder="1" applyAlignment="1">
      <alignment horizontal="left" vertical="center" wrapText="1"/>
    </xf>
    <xf numFmtId="0" fontId="31" fillId="55" borderId="0" xfId="0" applyFont="1" applyFill="1" applyAlignment="1">
      <alignment vertical="center"/>
    </xf>
    <xf numFmtId="0" fontId="28" fillId="55" borderId="16" xfId="0" applyFont="1" applyFill="1" applyBorder="1" applyAlignment="1">
      <alignment horizontal="left" vertical="center" wrapText="1"/>
    </xf>
    <xf numFmtId="0" fontId="34" fillId="55" borderId="16" xfId="0" applyFont="1" applyFill="1" applyBorder="1" applyAlignment="1">
      <alignment horizontal="left" vertical="center" wrapText="1"/>
    </xf>
    <xf numFmtId="0" fontId="28" fillId="55" borderId="16" xfId="0" applyNumberFormat="1" applyFont="1" applyFill="1" applyBorder="1" applyAlignment="1" applyProtection="1">
      <alignment horizontal="center" vertical="center"/>
      <protection/>
    </xf>
    <xf numFmtId="0" fontId="4" fillId="55" borderId="16" xfId="0" applyFont="1" applyFill="1" applyBorder="1" applyAlignment="1">
      <alignment horizontal="left" vertical="center" wrapText="1"/>
    </xf>
    <xf numFmtId="0" fontId="28" fillId="55" borderId="0" xfId="0" applyNumberFormat="1" applyFont="1" applyFill="1" applyBorder="1" applyAlignment="1" applyProtection="1">
      <alignment horizontal="center" vertical="center"/>
      <protection/>
    </xf>
    <xf numFmtId="0" fontId="29" fillId="55" borderId="0" xfId="0" applyFont="1" applyFill="1" applyBorder="1" applyAlignment="1">
      <alignment horizontal="left" vertical="center" wrapText="1"/>
    </xf>
    <xf numFmtId="3" fontId="32" fillId="55" borderId="0" xfId="0" applyNumberFormat="1" applyFont="1" applyFill="1" applyBorder="1" applyAlignment="1" applyProtection="1">
      <alignment vertical="center" textRotation="180"/>
      <protection hidden="1"/>
    </xf>
    <xf numFmtId="3" fontId="28" fillId="55" borderId="0" xfId="0" applyNumberFormat="1" applyFont="1" applyFill="1" applyAlignment="1" applyProtection="1">
      <alignment vertical="center"/>
      <protection hidden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2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4" fontId="27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horizontal="center"/>
      <protection/>
    </xf>
    <xf numFmtId="0" fontId="25" fillId="55" borderId="0" xfId="0" applyNumberFormat="1" applyFont="1" applyFill="1" applyAlignment="1" applyProtection="1">
      <alignment/>
      <protection/>
    </xf>
    <xf numFmtId="4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9" fontId="33" fillId="55" borderId="0" xfId="0" applyNumberFormat="1" applyFont="1" applyFill="1" applyBorder="1" applyAlignment="1">
      <alignment vertical="center" wrapText="1"/>
    </xf>
    <xf numFmtId="0" fontId="33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Alignment="1">
      <alignment/>
    </xf>
    <xf numFmtId="4" fontId="27" fillId="55" borderId="0" xfId="0" applyNumberFormat="1" applyFont="1" applyFill="1" applyAlignment="1">
      <alignment/>
    </xf>
    <xf numFmtId="3" fontId="24" fillId="55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0" fontId="27" fillId="55" borderId="17" xfId="0" applyFont="1" applyFill="1" applyBorder="1" applyAlignment="1">
      <alignment horizontal="center" vertical="center"/>
    </xf>
    <xf numFmtId="0" fontId="27" fillId="55" borderId="0" xfId="0" applyFont="1" applyFill="1" applyAlignment="1">
      <alignment/>
    </xf>
    <xf numFmtId="0" fontId="27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2" fillId="55" borderId="0" xfId="0" applyFont="1" applyFill="1" applyBorder="1" applyAlignment="1">
      <alignment horizontal="center" vertical="center" textRotation="180"/>
    </xf>
    <xf numFmtId="3" fontId="4" fillId="55" borderId="16" xfId="0" applyNumberFormat="1" applyFont="1" applyFill="1" applyBorder="1" applyAlignment="1" applyProtection="1">
      <alignment vertical="center"/>
      <protection hidden="1"/>
    </xf>
    <xf numFmtId="3" fontId="42" fillId="55" borderId="16" xfId="0" applyNumberFormat="1" applyFont="1" applyFill="1" applyBorder="1" applyAlignment="1" applyProtection="1">
      <alignment vertical="center"/>
      <protection hidden="1"/>
    </xf>
    <xf numFmtId="3" fontId="32" fillId="55" borderId="16" xfId="0" applyNumberFormat="1" applyFont="1" applyFill="1" applyBorder="1" applyAlignment="1" applyProtection="1">
      <alignment vertical="center"/>
      <protection hidden="1"/>
    </xf>
    <xf numFmtId="3" fontId="32" fillId="55" borderId="16" xfId="0" applyNumberFormat="1" applyFont="1" applyFill="1" applyBorder="1" applyAlignment="1" applyProtection="1">
      <alignment vertical="center"/>
      <protection/>
    </xf>
    <xf numFmtId="3" fontId="32" fillId="55" borderId="16" xfId="0" applyNumberFormat="1" applyFont="1" applyFill="1" applyBorder="1" applyAlignment="1" applyProtection="1">
      <alignment vertical="center" textRotation="180"/>
      <protection hidden="1"/>
    </xf>
    <xf numFmtId="3" fontId="43" fillId="55" borderId="16" xfId="0" applyNumberFormat="1" applyFont="1" applyFill="1" applyBorder="1" applyAlignment="1" applyProtection="1">
      <alignment vertical="center"/>
      <protection hidden="1"/>
    </xf>
    <xf numFmtId="4" fontId="4" fillId="55" borderId="16" xfId="0" applyNumberFormat="1" applyFont="1" applyFill="1" applyBorder="1" applyAlignment="1" applyProtection="1">
      <alignment vertical="center"/>
      <protection hidden="1"/>
    </xf>
    <xf numFmtId="3" fontId="42" fillId="55" borderId="18" xfId="0" applyNumberFormat="1" applyFont="1" applyFill="1" applyBorder="1" applyAlignment="1" applyProtection="1">
      <alignment vertical="center"/>
      <protection hidden="1"/>
    </xf>
    <xf numFmtId="4" fontId="42" fillId="55" borderId="18" xfId="0" applyNumberFormat="1" applyFont="1" applyFill="1" applyBorder="1" applyAlignment="1" applyProtection="1">
      <alignment vertical="center"/>
      <protection hidden="1"/>
    </xf>
    <xf numFmtId="4" fontId="43" fillId="55" borderId="16" xfId="0" applyNumberFormat="1" applyFont="1" applyFill="1" applyBorder="1" applyAlignment="1" applyProtection="1">
      <alignment vertical="center"/>
      <protection hidden="1"/>
    </xf>
    <xf numFmtId="4" fontId="32" fillId="55" borderId="16" xfId="0" applyNumberFormat="1" applyFont="1" applyFill="1" applyBorder="1" applyAlignment="1" applyProtection="1">
      <alignment vertical="center"/>
      <protection hidden="1"/>
    </xf>
    <xf numFmtId="49" fontId="4" fillId="55" borderId="16" xfId="0" applyNumberFormat="1" applyFont="1" applyFill="1" applyBorder="1" applyAlignment="1" applyProtection="1">
      <alignment horizontal="center" vertical="center"/>
      <protection/>
    </xf>
    <xf numFmtId="49" fontId="42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49" fontId="43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>
      <alignment horizontal="center" vertical="center"/>
    </xf>
    <xf numFmtId="3" fontId="40" fillId="55" borderId="0" xfId="0" applyNumberFormat="1" applyFont="1" applyFill="1" applyAlignment="1">
      <alignment horizontal="left"/>
    </xf>
    <xf numFmtId="0" fontId="28" fillId="55" borderId="0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>
      <alignment horizontal="left" vertical="center" wrapText="1"/>
    </xf>
    <xf numFmtId="3" fontId="4" fillId="55" borderId="0" xfId="0" applyNumberFormat="1" applyFont="1" applyFill="1" applyBorder="1" applyAlignment="1" applyProtection="1">
      <alignment vertical="center"/>
      <protection hidden="1"/>
    </xf>
    <xf numFmtId="4" fontId="4" fillId="55" borderId="0" xfId="0" applyNumberFormat="1" applyFont="1" applyFill="1" applyBorder="1" applyAlignment="1" applyProtection="1">
      <alignment vertical="center"/>
      <protection hidden="1"/>
    </xf>
    <xf numFmtId="0" fontId="0" fillId="55" borderId="0" xfId="0" applyFont="1" applyFill="1" applyBorder="1" applyAlignment="1">
      <alignment/>
    </xf>
    <xf numFmtId="0" fontId="40" fillId="55" borderId="0" xfId="0" applyFont="1" applyFill="1" applyBorder="1" applyAlignment="1">
      <alignment horizontal="center" vertical="distributed" wrapText="1"/>
    </xf>
    <xf numFmtId="0" fontId="3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5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horizontal="left"/>
      <protection/>
    </xf>
    <xf numFmtId="14" fontId="33" fillId="55" borderId="0" xfId="0" applyNumberFormat="1" applyFont="1" applyFill="1" applyBorder="1" applyAlignment="1">
      <alignment horizontal="left"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25" fillId="56" borderId="0" xfId="0" applyNumberFormat="1" applyFont="1" applyFill="1" applyBorder="1" applyAlignment="1" applyProtection="1">
      <alignment vertical="center" wrapText="1"/>
      <protection/>
    </xf>
    <xf numFmtId="3" fontId="40" fillId="56" borderId="0" xfId="0" applyNumberFormat="1" applyFont="1" applyFill="1" applyAlignment="1">
      <alignment horizontal="left"/>
    </xf>
    <xf numFmtId="0" fontId="35" fillId="56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="50" zoomScaleNormal="70" zoomScaleSheetLayoutView="50" zoomScalePageLayoutView="0" workbookViewId="0" topLeftCell="A19">
      <selection activeCell="H9" sqref="H9"/>
    </sheetView>
  </sheetViews>
  <sheetFormatPr defaultColWidth="9.16015625" defaultRowHeight="12.75"/>
  <cols>
    <col min="1" max="1" width="16.5" style="24" customWidth="1"/>
    <col min="2" max="2" width="14.33203125" style="24" customWidth="1"/>
    <col min="3" max="3" width="14.83203125" style="24" customWidth="1"/>
    <col min="4" max="4" width="32" style="23" customWidth="1"/>
    <col min="5" max="5" width="14.66015625" style="69" customWidth="1"/>
    <col min="6" max="6" width="14.33203125" style="48" customWidth="1"/>
    <col min="7" max="7" width="9.16015625" style="48" bestFit="1" customWidth="1"/>
    <col min="8" max="8" width="18.16015625" style="48" bestFit="1" customWidth="1"/>
    <col min="9" max="9" width="9.16015625" style="48" bestFit="1" customWidth="1"/>
    <col min="10" max="10" width="15.5" style="48" customWidth="1"/>
    <col min="11" max="11" width="15.16015625" style="48" customWidth="1"/>
    <col min="12" max="12" width="15.5" style="48" bestFit="1" customWidth="1"/>
    <col min="13" max="13" width="14.83203125" style="48" customWidth="1"/>
    <col min="14" max="14" width="19" style="48" customWidth="1"/>
    <col min="15" max="15" width="15" style="48" customWidth="1"/>
    <col min="16" max="16" width="17.16015625" style="48" customWidth="1"/>
    <col min="17" max="16384" width="9.16015625" style="48" customWidth="1"/>
  </cols>
  <sheetData>
    <row r="1" spans="1:16" s="14" customFormat="1" ht="32.25">
      <c r="A1" s="10"/>
      <c r="B1" s="10"/>
      <c r="C1" s="10"/>
      <c r="D1" s="9"/>
      <c r="E1" s="11"/>
      <c r="F1" s="11"/>
      <c r="G1" s="11"/>
      <c r="H1" s="11"/>
      <c r="I1" s="12"/>
      <c r="J1" s="102"/>
      <c r="K1" s="103" t="s">
        <v>46</v>
      </c>
      <c r="L1" s="103"/>
      <c r="M1" s="103"/>
      <c r="N1" s="103"/>
      <c r="O1" s="103"/>
      <c r="P1" s="13"/>
    </row>
    <row r="2" spans="1:16" s="21" customFormat="1" ht="27.75">
      <c r="A2" s="16"/>
      <c r="B2" s="16"/>
      <c r="C2" s="16"/>
      <c r="D2" s="15"/>
      <c r="E2" s="17"/>
      <c r="F2" s="18"/>
      <c r="G2" s="19"/>
      <c r="H2" s="18"/>
      <c r="I2" s="93"/>
      <c r="J2" s="104"/>
      <c r="K2" s="103" t="s">
        <v>51</v>
      </c>
      <c r="L2" s="103"/>
      <c r="M2" s="103"/>
      <c r="N2" s="103"/>
      <c r="O2" s="103"/>
      <c r="P2" s="20"/>
    </row>
    <row r="3" spans="1:16" s="21" customFormat="1" ht="32.25">
      <c r="A3" s="16"/>
      <c r="B3" s="16"/>
      <c r="C3" s="16"/>
      <c r="D3" s="15"/>
      <c r="E3" s="17"/>
      <c r="F3" s="18"/>
      <c r="G3" s="19"/>
      <c r="H3" s="18"/>
      <c r="I3" s="93"/>
      <c r="J3" s="104"/>
      <c r="K3" s="103" t="s">
        <v>50</v>
      </c>
      <c r="L3" s="103"/>
      <c r="M3" s="103"/>
      <c r="N3" s="103"/>
      <c r="O3" s="103"/>
      <c r="P3" s="13"/>
    </row>
    <row r="4" spans="1:16" s="21" customFormat="1" ht="32.25">
      <c r="A4" s="16"/>
      <c r="B4" s="16"/>
      <c r="C4" s="16"/>
      <c r="D4" s="15"/>
      <c r="E4" s="17"/>
      <c r="F4" s="18"/>
      <c r="G4" s="19"/>
      <c r="H4" s="18"/>
      <c r="I4" s="18"/>
      <c r="J4" s="18"/>
      <c r="K4" s="86" t="s">
        <v>49</v>
      </c>
      <c r="L4" s="86"/>
      <c r="M4" s="86"/>
      <c r="N4" s="86"/>
      <c r="O4" s="86"/>
      <c r="P4" s="13"/>
    </row>
    <row r="5" spans="1:16" s="21" customFormat="1" ht="32.25">
      <c r="A5" s="16"/>
      <c r="B5" s="16"/>
      <c r="C5" s="16"/>
      <c r="D5" s="15"/>
      <c r="E5" s="17"/>
      <c r="F5" s="18"/>
      <c r="G5" s="19"/>
      <c r="H5" s="18"/>
      <c r="I5" s="18"/>
      <c r="J5" s="18"/>
      <c r="K5" s="86" t="s">
        <v>48</v>
      </c>
      <c r="L5" s="86"/>
      <c r="M5" s="86"/>
      <c r="N5" s="86"/>
      <c r="O5" s="86"/>
      <c r="P5" s="13"/>
    </row>
    <row r="6" spans="1:17" s="21" customFormat="1" ht="32.25">
      <c r="A6" s="16"/>
      <c r="B6" s="16"/>
      <c r="C6" s="16"/>
      <c r="D6" s="15"/>
      <c r="E6" s="17"/>
      <c r="F6" s="18"/>
      <c r="G6" s="19"/>
      <c r="H6" s="18"/>
      <c r="I6" s="18"/>
      <c r="J6" s="18"/>
      <c r="K6" s="19"/>
      <c r="L6" s="18"/>
      <c r="M6" s="13"/>
      <c r="N6" s="13"/>
      <c r="O6" s="13"/>
      <c r="P6" s="13"/>
      <c r="Q6" s="13"/>
    </row>
    <row r="7" spans="1:17" s="91" customFormat="1" ht="12.75" customHeight="1">
      <c r="A7" s="95" t="s">
        <v>38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s="22" customFormat="1" ht="1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6" s="27" customFormat="1" ht="21">
      <c r="A9" s="24"/>
      <c r="B9" s="24"/>
      <c r="C9" s="24"/>
      <c r="D9" s="25"/>
      <c r="E9" s="17"/>
      <c r="F9" s="18"/>
      <c r="G9" s="19"/>
      <c r="H9" s="18"/>
      <c r="I9" s="18"/>
      <c r="J9" s="18"/>
      <c r="K9" s="19"/>
      <c r="L9" s="18"/>
      <c r="M9" s="18"/>
      <c r="N9" s="18"/>
      <c r="O9" s="19"/>
      <c r="P9" s="26" t="s">
        <v>40</v>
      </c>
    </row>
    <row r="10" spans="1:16" s="28" customFormat="1" ht="24" customHeight="1">
      <c r="A10" s="100" t="s">
        <v>17</v>
      </c>
      <c r="B10" s="100" t="s">
        <v>39</v>
      </c>
      <c r="C10" s="100" t="s">
        <v>13</v>
      </c>
      <c r="D10" s="101" t="s">
        <v>18</v>
      </c>
      <c r="E10" s="94" t="s">
        <v>19</v>
      </c>
      <c r="F10" s="94"/>
      <c r="G10" s="94"/>
      <c r="H10" s="94"/>
      <c r="I10" s="94" t="s">
        <v>20</v>
      </c>
      <c r="J10" s="94"/>
      <c r="K10" s="94"/>
      <c r="L10" s="94"/>
      <c r="M10" s="94" t="s">
        <v>21</v>
      </c>
      <c r="N10" s="94"/>
      <c r="O10" s="94"/>
      <c r="P10" s="94"/>
    </row>
    <row r="11" spans="1:16" s="28" customFormat="1" ht="35.25" customHeight="1">
      <c r="A11" s="100"/>
      <c r="B11" s="100"/>
      <c r="C11" s="100"/>
      <c r="D11" s="101"/>
      <c r="E11" s="96" t="s">
        <v>0</v>
      </c>
      <c r="F11" s="96" t="s">
        <v>1</v>
      </c>
      <c r="G11" s="29" t="s">
        <v>22</v>
      </c>
      <c r="H11" s="97" t="s">
        <v>2</v>
      </c>
      <c r="I11" s="96" t="s">
        <v>0</v>
      </c>
      <c r="J11" s="96" t="s">
        <v>1</v>
      </c>
      <c r="K11" s="29" t="s">
        <v>22</v>
      </c>
      <c r="L11" s="97" t="s">
        <v>2</v>
      </c>
      <c r="M11" s="96" t="s">
        <v>0</v>
      </c>
      <c r="N11" s="96" t="s">
        <v>1</v>
      </c>
      <c r="O11" s="29" t="s">
        <v>22</v>
      </c>
      <c r="P11" s="97" t="s">
        <v>2</v>
      </c>
    </row>
    <row r="12" spans="1:16" s="28" customFormat="1" ht="48.75" customHeight="1">
      <c r="A12" s="100"/>
      <c r="B12" s="100"/>
      <c r="C12" s="100"/>
      <c r="D12" s="101"/>
      <c r="E12" s="96"/>
      <c r="F12" s="96"/>
      <c r="G12" s="29" t="s">
        <v>3</v>
      </c>
      <c r="H12" s="97"/>
      <c r="I12" s="96"/>
      <c r="J12" s="96"/>
      <c r="K12" s="29" t="s">
        <v>3</v>
      </c>
      <c r="L12" s="97"/>
      <c r="M12" s="96"/>
      <c r="N12" s="96"/>
      <c r="O12" s="29" t="s">
        <v>3</v>
      </c>
      <c r="P12" s="97"/>
    </row>
    <row r="13" spans="1:16" s="28" customFormat="1" ht="13.5">
      <c r="A13" s="30">
        <v>1</v>
      </c>
      <c r="B13" s="30">
        <v>2</v>
      </c>
      <c r="C13" s="30">
        <v>3</v>
      </c>
      <c r="D13" s="31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2">
        <v>15</v>
      </c>
      <c r="P13" s="32">
        <v>16</v>
      </c>
    </row>
    <row r="14" spans="1:16" s="34" customFormat="1" ht="42" customHeight="1">
      <c r="A14" s="81" t="s">
        <v>6</v>
      </c>
      <c r="B14" s="81"/>
      <c r="C14" s="81"/>
      <c r="D14" s="33" t="s">
        <v>5</v>
      </c>
      <c r="E14" s="70"/>
      <c r="F14" s="70"/>
      <c r="G14" s="70"/>
      <c r="H14" s="70"/>
      <c r="I14" s="70"/>
      <c r="J14" s="70">
        <f aca="true" t="shared" si="0" ref="J14:P16">J15</f>
        <v>-2104092</v>
      </c>
      <c r="K14" s="70">
        <f t="shared" si="0"/>
        <v>-2104092</v>
      </c>
      <c r="L14" s="70">
        <f t="shared" si="0"/>
        <v>-2104092</v>
      </c>
      <c r="M14" s="70"/>
      <c r="N14" s="70">
        <f t="shared" si="0"/>
        <v>-2104092</v>
      </c>
      <c r="O14" s="70">
        <f t="shared" si="0"/>
        <v>-2104092</v>
      </c>
      <c r="P14" s="70">
        <f t="shared" si="0"/>
        <v>-2104092</v>
      </c>
    </row>
    <row r="15" spans="1:16" s="36" customFormat="1" ht="44.25" customHeight="1">
      <c r="A15" s="82" t="s">
        <v>7</v>
      </c>
      <c r="B15" s="82"/>
      <c r="C15" s="82"/>
      <c r="D15" s="35" t="s">
        <v>5</v>
      </c>
      <c r="E15" s="71"/>
      <c r="F15" s="71"/>
      <c r="G15" s="71"/>
      <c r="H15" s="71"/>
      <c r="I15" s="71"/>
      <c r="J15" s="71">
        <f t="shared" si="0"/>
        <v>-2104092</v>
      </c>
      <c r="K15" s="71">
        <f t="shared" si="0"/>
        <v>-2104092</v>
      </c>
      <c r="L15" s="71">
        <f t="shared" si="0"/>
        <v>-2104092</v>
      </c>
      <c r="M15" s="71"/>
      <c r="N15" s="71">
        <f t="shared" si="0"/>
        <v>-2104092</v>
      </c>
      <c r="O15" s="71">
        <f t="shared" si="0"/>
        <v>-2104092</v>
      </c>
      <c r="P15" s="71">
        <f t="shared" si="0"/>
        <v>-2104092</v>
      </c>
    </row>
    <row r="16" spans="1:16" s="2" customFormat="1" ht="60" customHeight="1">
      <c r="A16" s="83" t="s">
        <v>44</v>
      </c>
      <c r="B16" s="83" t="s">
        <v>29</v>
      </c>
      <c r="C16" s="83"/>
      <c r="D16" s="37" t="s">
        <v>30</v>
      </c>
      <c r="E16" s="72"/>
      <c r="F16" s="72"/>
      <c r="G16" s="72"/>
      <c r="H16" s="72"/>
      <c r="I16" s="72"/>
      <c r="J16" s="73">
        <f t="shared" si="0"/>
        <v>-2104092</v>
      </c>
      <c r="K16" s="72">
        <f t="shared" si="0"/>
        <v>-2104092</v>
      </c>
      <c r="L16" s="72">
        <f t="shared" si="0"/>
        <v>-2104092</v>
      </c>
      <c r="M16" s="72"/>
      <c r="N16" s="72">
        <f t="shared" si="0"/>
        <v>-2104092</v>
      </c>
      <c r="O16" s="72">
        <f t="shared" si="0"/>
        <v>-2104092</v>
      </c>
      <c r="P16" s="72">
        <f t="shared" si="0"/>
        <v>-2104092</v>
      </c>
    </row>
    <row r="17" spans="1:16" s="1" customFormat="1" ht="42" customHeight="1">
      <c r="A17" s="84" t="s">
        <v>37</v>
      </c>
      <c r="B17" s="84" t="s">
        <v>35</v>
      </c>
      <c r="C17" s="84" t="s">
        <v>15</v>
      </c>
      <c r="D17" s="38" t="s">
        <v>36</v>
      </c>
      <c r="E17" s="74"/>
      <c r="F17" s="75"/>
      <c r="G17" s="75"/>
      <c r="H17" s="75"/>
      <c r="I17" s="75"/>
      <c r="J17" s="75">
        <v>-2104092</v>
      </c>
      <c r="K17" s="75">
        <v>-2104092</v>
      </c>
      <c r="L17" s="75">
        <f>J17+I17</f>
        <v>-2104092</v>
      </c>
      <c r="M17" s="75"/>
      <c r="N17" s="75">
        <f>J17+F17</f>
        <v>-2104092</v>
      </c>
      <c r="O17" s="75">
        <f>K17+G17</f>
        <v>-2104092</v>
      </c>
      <c r="P17" s="75">
        <f>N17+M17</f>
        <v>-2104092</v>
      </c>
    </row>
    <row r="18" spans="1:16" s="2" customFormat="1" ht="68.25" customHeight="1">
      <c r="A18" s="83" t="s">
        <v>9</v>
      </c>
      <c r="B18" s="83"/>
      <c r="C18" s="83"/>
      <c r="D18" s="33" t="s">
        <v>8</v>
      </c>
      <c r="E18" s="70">
        <f>E19</f>
        <v>13415100</v>
      </c>
      <c r="F18" s="76">
        <f aca="true" t="shared" si="1" ref="F18:P18">F19</f>
        <v>880134.27</v>
      </c>
      <c r="G18" s="70"/>
      <c r="H18" s="76">
        <f t="shared" si="1"/>
        <v>14295234.27</v>
      </c>
      <c r="I18" s="70"/>
      <c r="J18" s="70">
        <f t="shared" si="1"/>
        <v>-12572519</v>
      </c>
      <c r="K18" s="70">
        <f t="shared" si="1"/>
        <v>-12000000</v>
      </c>
      <c r="L18" s="70">
        <f t="shared" si="1"/>
        <v>-12572519</v>
      </c>
      <c r="M18" s="70">
        <f t="shared" si="1"/>
        <v>13415100</v>
      </c>
      <c r="N18" s="76">
        <f t="shared" si="1"/>
        <v>-11692384.73</v>
      </c>
      <c r="O18" s="70">
        <f t="shared" si="1"/>
        <v>-12000000</v>
      </c>
      <c r="P18" s="76">
        <f t="shared" si="1"/>
        <v>1722715.27</v>
      </c>
    </row>
    <row r="19" spans="1:16" s="1" customFormat="1" ht="66" customHeight="1">
      <c r="A19" s="84" t="s">
        <v>10</v>
      </c>
      <c r="B19" s="84"/>
      <c r="C19" s="84"/>
      <c r="D19" s="35" t="s">
        <v>8</v>
      </c>
      <c r="E19" s="77">
        <f>E20+E23</f>
        <v>13415100</v>
      </c>
      <c r="F19" s="78">
        <f aca="true" t="shared" si="2" ref="F19:P19">F20+F23</f>
        <v>880134.27</v>
      </c>
      <c r="G19" s="77"/>
      <c r="H19" s="78">
        <f t="shared" si="2"/>
        <v>14295234.27</v>
      </c>
      <c r="I19" s="77"/>
      <c r="J19" s="77">
        <f t="shared" si="2"/>
        <v>-12572519</v>
      </c>
      <c r="K19" s="77">
        <f t="shared" si="2"/>
        <v>-12000000</v>
      </c>
      <c r="L19" s="77">
        <f t="shared" si="2"/>
        <v>-12572519</v>
      </c>
      <c r="M19" s="77">
        <f t="shared" si="2"/>
        <v>13415100</v>
      </c>
      <c r="N19" s="78">
        <f t="shared" si="2"/>
        <v>-11692384.73</v>
      </c>
      <c r="O19" s="77">
        <f t="shared" si="2"/>
        <v>-12000000</v>
      </c>
      <c r="P19" s="78">
        <f t="shared" si="2"/>
        <v>1722715.27</v>
      </c>
    </row>
    <row r="20" spans="1:16" s="2" customFormat="1" ht="54" customHeight="1">
      <c r="A20" s="83" t="s">
        <v>45</v>
      </c>
      <c r="B20" s="83" t="s">
        <v>29</v>
      </c>
      <c r="C20" s="83"/>
      <c r="D20" s="37" t="s">
        <v>30</v>
      </c>
      <c r="E20" s="72">
        <f>E21+E22</f>
        <v>12000000</v>
      </c>
      <c r="F20" s="72"/>
      <c r="G20" s="72"/>
      <c r="H20" s="72">
        <f aca="true" t="shared" si="3" ref="H20:P20">H21+H22</f>
        <v>12000000</v>
      </c>
      <c r="I20" s="72"/>
      <c r="J20" s="72">
        <f t="shared" si="3"/>
        <v>-12000000</v>
      </c>
      <c r="K20" s="72">
        <f t="shared" si="3"/>
        <v>-12000000</v>
      </c>
      <c r="L20" s="72">
        <f t="shared" si="3"/>
        <v>-12000000</v>
      </c>
      <c r="M20" s="72">
        <f t="shared" si="3"/>
        <v>12000000</v>
      </c>
      <c r="N20" s="72">
        <f t="shared" si="3"/>
        <v>-12000000</v>
      </c>
      <c r="O20" s="72">
        <f t="shared" si="3"/>
        <v>-12000000</v>
      </c>
      <c r="P20" s="72">
        <f t="shared" si="3"/>
        <v>0</v>
      </c>
    </row>
    <row r="21" spans="1:16" s="1" customFormat="1" ht="56.25" customHeight="1">
      <c r="A21" s="84" t="s">
        <v>33</v>
      </c>
      <c r="B21" s="84" t="s">
        <v>32</v>
      </c>
      <c r="C21" s="84" t="s">
        <v>15</v>
      </c>
      <c r="D21" s="38" t="s">
        <v>31</v>
      </c>
      <c r="E21" s="75">
        <v>12000000</v>
      </c>
      <c r="F21" s="75"/>
      <c r="G21" s="75"/>
      <c r="H21" s="75">
        <f>F21+E21</f>
        <v>12000000</v>
      </c>
      <c r="I21" s="75"/>
      <c r="J21" s="75"/>
      <c r="K21" s="75"/>
      <c r="L21" s="75"/>
      <c r="M21" s="75">
        <f>I21+E21</f>
        <v>12000000</v>
      </c>
      <c r="N21" s="75"/>
      <c r="O21" s="75"/>
      <c r="P21" s="75">
        <f>N21+M21</f>
        <v>12000000</v>
      </c>
    </row>
    <row r="22" spans="1:16" s="1" customFormat="1" ht="42" customHeight="1">
      <c r="A22" s="84" t="s">
        <v>34</v>
      </c>
      <c r="B22" s="84" t="s">
        <v>35</v>
      </c>
      <c r="C22" s="84" t="s">
        <v>15</v>
      </c>
      <c r="D22" s="38" t="s">
        <v>36</v>
      </c>
      <c r="E22" s="75"/>
      <c r="F22" s="75"/>
      <c r="G22" s="75"/>
      <c r="H22" s="79"/>
      <c r="I22" s="75"/>
      <c r="J22" s="75">
        <v>-12000000</v>
      </c>
      <c r="K22" s="75">
        <v>-12000000</v>
      </c>
      <c r="L22" s="75">
        <f>J22+I22</f>
        <v>-12000000</v>
      </c>
      <c r="M22" s="75"/>
      <c r="N22" s="75">
        <f>J22+F22</f>
        <v>-12000000</v>
      </c>
      <c r="O22" s="75">
        <f>K22+G22</f>
        <v>-12000000</v>
      </c>
      <c r="P22" s="75">
        <f>N22+M22</f>
        <v>-12000000</v>
      </c>
    </row>
    <row r="23" spans="1:16" s="2" customFormat="1" ht="78" customHeight="1">
      <c r="A23" s="85" t="s">
        <v>12</v>
      </c>
      <c r="B23" s="85" t="s">
        <v>16</v>
      </c>
      <c r="C23" s="85"/>
      <c r="D23" s="37" t="s">
        <v>11</v>
      </c>
      <c r="E23" s="72">
        <f>E24+E25</f>
        <v>1415100</v>
      </c>
      <c r="F23" s="80">
        <f aca="true" t="shared" si="4" ref="F23:P23">F24+F25</f>
        <v>880134.27</v>
      </c>
      <c r="G23" s="72"/>
      <c r="H23" s="80">
        <f t="shared" si="4"/>
        <v>2295234.27</v>
      </c>
      <c r="I23" s="72"/>
      <c r="J23" s="72">
        <f t="shared" si="4"/>
        <v>-572519</v>
      </c>
      <c r="K23" s="72"/>
      <c r="L23" s="72">
        <f t="shared" si="4"/>
        <v>-572519</v>
      </c>
      <c r="M23" s="72">
        <f t="shared" si="4"/>
        <v>1415100</v>
      </c>
      <c r="N23" s="80">
        <f t="shared" si="4"/>
        <v>307615.27</v>
      </c>
      <c r="O23" s="80"/>
      <c r="P23" s="80">
        <f t="shared" si="4"/>
        <v>1722715.27</v>
      </c>
    </row>
    <row r="24" spans="1:16" s="2" customFormat="1" ht="90.75" customHeight="1">
      <c r="A24" s="84" t="s">
        <v>25</v>
      </c>
      <c r="B24" s="84" t="s">
        <v>24</v>
      </c>
      <c r="C24" s="84" t="s">
        <v>14</v>
      </c>
      <c r="D24" s="38" t="s">
        <v>23</v>
      </c>
      <c r="E24" s="75">
        <v>1415100</v>
      </c>
      <c r="F24" s="79">
        <f>541462+338672.27</f>
        <v>880134.27</v>
      </c>
      <c r="G24" s="72"/>
      <c r="H24" s="79">
        <f>F24+E24</f>
        <v>2295234.27</v>
      </c>
      <c r="I24" s="72"/>
      <c r="J24" s="72"/>
      <c r="K24" s="72"/>
      <c r="L24" s="72"/>
      <c r="M24" s="75">
        <f>I24+E24</f>
        <v>1415100</v>
      </c>
      <c r="N24" s="79">
        <f>J24+F24</f>
        <v>880134.27</v>
      </c>
      <c r="O24" s="79"/>
      <c r="P24" s="79">
        <f>N24+M24</f>
        <v>2295234.27</v>
      </c>
    </row>
    <row r="25" spans="1:16" s="2" customFormat="1" ht="76.5" customHeight="1">
      <c r="A25" s="84" t="s">
        <v>26</v>
      </c>
      <c r="B25" s="84" t="s">
        <v>27</v>
      </c>
      <c r="C25" s="84" t="s">
        <v>14</v>
      </c>
      <c r="D25" s="38" t="s">
        <v>28</v>
      </c>
      <c r="E25" s="74"/>
      <c r="F25" s="72"/>
      <c r="G25" s="72"/>
      <c r="H25" s="80"/>
      <c r="I25" s="72"/>
      <c r="J25" s="75">
        <v>-572519</v>
      </c>
      <c r="K25" s="72"/>
      <c r="L25" s="75">
        <f>K25+J25</f>
        <v>-572519</v>
      </c>
      <c r="M25" s="75">
        <f>I25+E25</f>
        <v>0</v>
      </c>
      <c r="N25" s="75">
        <f>J25+F25</f>
        <v>-572519</v>
      </c>
      <c r="O25" s="75"/>
      <c r="P25" s="75">
        <f>N25+M25</f>
        <v>-572519</v>
      </c>
    </row>
    <row r="26" spans="1:16" s="2" customFormat="1" ht="17.25">
      <c r="A26" s="39"/>
      <c r="B26" s="39"/>
      <c r="C26" s="39"/>
      <c r="D26" s="40" t="s">
        <v>4</v>
      </c>
      <c r="E26" s="70">
        <f>E18+E14</f>
        <v>13415100</v>
      </c>
      <c r="F26" s="76">
        <f aca="true" t="shared" si="5" ref="F26:P26">F18+F14</f>
        <v>880134.27</v>
      </c>
      <c r="G26" s="70">
        <f t="shared" si="5"/>
        <v>0</v>
      </c>
      <c r="H26" s="76">
        <f t="shared" si="5"/>
        <v>14295234.27</v>
      </c>
      <c r="I26" s="70">
        <f t="shared" si="5"/>
        <v>0</v>
      </c>
      <c r="J26" s="70">
        <f t="shared" si="5"/>
        <v>-14676611</v>
      </c>
      <c r="K26" s="70">
        <f t="shared" si="5"/>
        <v>-14104092</v>
      </c>
      <c r="L26" s="70">
        <f t="shared" si="5"/>
        <v>-14676611</v>
      </c>
      <c r="M26" s="70">
        <f t="shared" si="5"/>
        <v>13415100</v>
      </c>
      <c r="N26" s="76">
        <f t="shared" si="5"/>
        <v>-13796476.73</v>
      </c>
      <c r="O26" s="70">
        <f t="shared" si="5"/>
        <v>-14104092</v>
      </c>
      <c r="P26" s="76">
        <f t="shared" si="5"/>
        <v>-381376.73</v>
      </c>
    </row>
    <row r="27" spans="1:16" s="2" customFormat="1" ht="17.25">
      <c r="A27" s="87"/>
      <c r="B27" s="87"/>
      <c r="C27" s="87"/>
      <c r="D27" s="88"/>
      <c r="E27" s="89"/>
      <c r="F27" s="90"/>
      <c r="G27" s="89"/>
      <c r="H27" s="90"/>
      <c r="I27" s="89"/>
      <c r="J27" s="89"/>
      <c r="K27" s="89"/>
      <c r="L27" s="89"/>
      <c r="M27" s="89"/>
      <c r="N27" s="90"/>
      <c r="O27" s="89"/>
      <c r="P27" s="90"/>
    </row>
    <row r="28" spans="1:16" s="2" customFormat="1" ht="17.25">
      <c r="A28" s="87"/>
      <c r="B28" s="87"/>
      <c r="C28" s="87"/>
      <c r="D28" s="88"/>
      <c r="E28" s="89"/>
      <c r="F28" s="90"/>
      <c r="G28" s="89"/>
      <c r="H28" s="90"/>
      <c r="I28" s="89"/>
      <c r="J28" s="89"/>
      <c r="K28" s="89"/>
      <c r="L28" s="89"/>
      <c r="M28" s="89"/>
      <c r="N28" s="90"/>
      <c r="O28" s="89"/>
      <c r="P28" s="90"/>
    </row>
    <row r="29" spans="1:16" s="2" customFormat="1" ht="13.5">
      <c r="A29" s="41"/>
      <c r="B29" s="41"/>
      <c r="C29" s="41"/>
      <c r="D29" s="42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5" ht="12.75">
      <c r="A30" s="46"/>
      <c r="B30" s="46"/>
      <c r="C30" s="46"/>
      <c r="D30" s="45"/>
      <c r="E30" s="47"/>
    </row>
    <row r="31" spans="1:14" s="49" customFormat="1" ht="27.75" customHeight="1">
      <c r="A31" s="98" t="s">
        <v>47</v>
      </c>
      <c r="B31" s="98"/>
      <c r="C31" s="98"/>
      <c r="D31" s="98"/>
      <c r="F31" s="50"/>
      <c r="G31" s="51"/>
      <c r="L31" s="92" t="s">
        <v>41</v>
      </c>
      <c r="M31" s="92"/>
      <c r="N31" s="92"/>
    </row>
    <row r="32" spans="1:8" s="55" customFormat="1" ht="15">
      <c r="A32" s="52"/>
      <c r="B32" s="52"/>
      <c r="C32" s="53"/>
      <c r="D32" s="53"/>
      <c r="E32" s="53"/>
      <c r="F32" s="53"/>
      <c r="G32" s="54"/>
      <c r="H32" s="48"/>
    </row>
    <row r="33" spans="1:8" s="55" customFormat="1" ht="15">
      <c r="A33" s="52"/>
      <c r="B33" s="52"/>
      <c r="C33" s="53"/>
      <c r="D33" s="53"/>
      <c r="E33" s="53"/>
      <c r="F33" s="53"/>
      <c r="G33" s="54"/>
      <c r="H33" s="48"/>
    </row>
    <row r="34" spans="1:8" s="7" customFormat="1" ht="27.75">
      <c r="A34" s="3" t="s">
        <v>42</v>
      </c>
      <c r="B34" s="8"/>
      <c r="C34" s="56"/>
      <c r="D34" s="56"/>
      <c r="E34" s="4"/>
      <c r="F34" s="5"/>
      <c r="G34" s="6"/>
      <c r="H34" s="57"/>
    </row>
    <row r="35" spans="1:7" s="59" customFormat="1" ht="24.75">
      <c r="A35" s="99" t="s">
        <v>43</v>
      </c>
      <c r="B35" s="99"/>
      <c r="C35" s="56"/>
      <c r="D35" s="56"/>
      <c r="E35" s="47"/>
      <c r="G35" s="60"/>
    </row>
    <row r="36" spans="1:7" s="59" customFormat="1" ht="22.5">
      <c r="A36" s="58"/>
      <c r="B36" s="58"/>
      <c r="C36" s="58"/>
      <c r="D36" s="61"/>
      <c r="E36" s="47"/>
      <c r="G36" s="60"/>
    </row>
    <row r="37" spans="1:5" s="49" customFormat="1" ht="22.5">
      <c r="A37" s="62"/>
      <c r="B37" s="62"/>
      <c r="C37" s="62"/>
      <c r="D37" s="63"/>
      <c r="E37" s="47"/>
    </row>
    <row r="38" spans="1:5" s="65" customFormat="1" ht="22.5">
      <c r="A38" s="64"/>
      <c r="B38" s="64"/>
      <c r="C38" s="64"/>
      <c r="D38" s="63"/>
      <c r="E38" s="47"/>
    </row>
    <row r="39" spans="1:5" s="27" customFormat="1" ht="22.5">
      <c r="A39" s="16"/>
      <c r="B39" s="16"/>
      <c r="C39" s="16"/>
      <c r="D39" s="66"/>
      <c r="E39" s="47"/>
    </row>
    <row r="40" ht="12.75">
      <c r="E40" s="47"/>
    </row>
    <row r="41" spans="1:5" s="27" customFormat="1" ht="12.75">
      <c r="A41" s="68"/>
      <c r="B41" s="68"/>
      <c r="C41" s="68"/>
      <c r="D41" s="67"/>
      <c r="E41" s="47"/>
    </row>
    <row r="42" ht="12.75">
      <c r="E42" s="47"/>
    </row>
  </sheetData>
  <sheetProtection/>
  <mergeCells count="25">
    <mergeCell ref="E10:H10"/>
    <mergeCell ref="A31:D31"/>
    <mergeCell ref="A35:B35"/>
    <mergeCell ref="A10:A12"/>
    <mergeCell ref="B10:B12"/>
    <mergeCell ref="C10:C12"/>
    <mergeCell ref="D10:D12"/>
    <mergeCell ref="E11:E12"/>
    <mergeCell ref="N11:N12"/>
    <mergeCell ref="P11:P12"/>
    <mergeCell ref="H11:H12"/>
    <mergeCell ref="I11:I12"/>
    <mergeCell ref="J11:J12"/>
    <mergeCell ref="L11:L12"/>
    <mergeCell ref="F11:F12"/>
    <mergeCell ref="L31:N31"/>
    <mergeCell ref="K1:O1"/>
    <mergeCell ref="I2:I3"/>
    <mergeCell ref="J2:J3"/>
    <mergeCell ref="K2:O2"/>
    <mergeCell ref="K3:O3"/>
    <mergeCell ref="I10:L10"/>
    <mergeCell ref="M10:P10"/>
    <mergeCell ref="A7:Q8"/>
    <mergeCell ref="M11:M12"/>
  </mergeCells>
  <printOptions horizontalCentered="1"/>
  <pageMargins left="0" right="0" top="0.7874015748031497" bottom="0.4330708661417323" header="0.5118110236220472" footer="0.2362204724409449"/>
  <pageSetup horizontalDpi="600" verticalDpi="600" orientation="landscape" paperSize="9" scale="60" r:id="rId1"/>
  <headerFooter alignWithMargins="0">
    <oddFooter xml:space="preserve">&amp;R&amp;12Сторінка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2017-03-30T11:51:25Z</cp:lastPrinted>
  <dcterms:created xsi:type="dcterms:W3CDTF">2014-01-17T10:52:16Z</dcterms:created>
  <dcterms:modified xsi:type="dcterms:W3CDTF">2017-03-30T11:51:27Z</dcterms:modified>
  <cp:category/>
  <cp:version/>
  <cp:contentType/>
  <cp:contentStatus/>
</cp:coreProperties>
</file>