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2'!$15:$15</definedName>
    <definedName name="_xlnm.Print_Area" localSheetId="0">'дод 2'!$A$1:$F$52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<sst xmlns="http://schemas.openxmlformats.org/spreadsheetml/2006/main" count="77" uniqueCount="71">
  <si>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</si>
  <si>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</si>
  <si>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</si>
  <si>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</si>
  <si>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</si>
  <si>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</si>
  <si>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</si>
  <si>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</si>
  <si>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</si>
  <si>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</si>
  <si>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</si>
  <si>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</si>
  <si>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</si>
  <si>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</si>
  <si>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</si>
  <si>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</si>
  <si>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</si>
  <si>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</si>
  <si>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</si>
  <si>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</si>
  <si>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</si>
  <si>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</si>
  <si>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</si>
  <si>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</si>
  <si>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</si>
  <si>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</si>
  <si>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</si>
  <si>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</si>
  <si>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</si>
  <si>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</si>
  <si>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</si>
  <si>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</si>
  <si>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</si>
  <si>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</si>
  <si>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</si>
  <si>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</si>
  <si>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</si>
  <si>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</si>
  <si>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</si>
  <si>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</si>
  <si>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</si>
  <si>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</si>
  <si>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</si>
  <si>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</si>
  <si>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</si>
  <si>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</si>
  <si>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</si>
  <si>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</si>
  <si>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</si>
  <si>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</si>
  <si>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</si>
  <si>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</si>
  <si>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</si>
  <si>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</si>
  <si>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</si>
  <si>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</si>
  <si>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</si>
  <si>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</si>
  <si>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</si>
  <si>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</si>
  <si>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>Виконавець: Липова С.А.</t>
  </si>
  <si>
    <t>Сумський міський голова</t>
  </si>
  <si>
    <t>О.М. Лисенко</t>
  </si>
  <si>
    <t xml:space="preserve">               Додаток № 2</t>
  </si>
  <si>
    <t xml:space="preserve"> до      рішення     Сумської    міської    ради</t>
  </si>
  <si>
    <t xml:space="preserve">Сумської                   міської                   ради   
</t>
  </si>
  <si>
    <t>«Про бюджет Сумської  міської об’єднаної</t>
  </si>
  <si>
    <t>від   26  лютого 2020   року   №  6628 - МР</t>
  </si>
  <si>
    <t xml:space="preserve">«Про      внесення       змін      до     рішення
</t>
  </si>
  <si>
    <t>від   24    грудня  2019 року  №  6248  –  МР</t>
  </si>
  <si>
    <t xml:space="preserve">територіальної     громади    на    2020   рік»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</si>
</sst>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7" fillId="3" borderId="0" applyNumberFormat="0" applyBorder="0" applyAlignment="0" applyProtection="0"/>
    <xf numFmtId="0" fontId="14" fillId="4" borderId="0" applyNumberFormat="0" applyBorder="0" applyAlignment="0" applyProtection="0"/>
    <xf numFmtId="0" fontId="47" fillId="5" borderId="0" applyNumberFormat="0" applyBorder="0" applyAlignment="0" applyProtection="0"/>
    <xf numFmtId="0" fontId="14" fillId="6" borderId="0" applyNumberFormat="0" applyBorder="0" applyAlignment="0" applyProtection="0"/>
    <xf numFmtId="0" fontId="47" fillId="7" borderId="0" applyNumberFormat="0" applyBorder="0" applyAlignment="0" applyProtection="0"/>
    <xf numFmtId="0" fontId="14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11" borderId="0" applyNumberFormat="0" applyBorder="0" applyAlignment="0" applyProtection="0"/>
    <xf numFmtId="0" fontId="14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47" fillId="15" borderId="0" applyNumberFormat="0" applyBorder="0" applyAlignment="0" applyProtection="0"/>
    <xf numFmtId="0" fontId="14" fillId="16" borderId="0" applyNumberFormat="0" applyBorder="0" applyAlignment="0" applyProtection="0"/>
    <xf numFmtId="0" fontId="47" fillId="17" borderId="0" applyNumberFormat="0" applyBorder="0" applyAlignment="0" applyProtection="0"/>
    <xf numFmtId="0" fontId="14" fillId="18" borderId="0" applyNumberFormat="0" applyBorder="0" applyAlignment="0" applyProtection="0"/>
    <xf numFmtId="0" fontId="47" fillId="19" borderId="0" applyNumberFormat="0" applyBorder="0" applyAlignment="0" applyProtection="0"/>
    <xf numFmtId="0" fontId="14" fillId="8" borderId="0" applyNumberFormat="0" applyBorder="0" applyAlignment="0" applyProtection="0"/>
    <xf numFmtId="0" fontId="47" fillId="20" borderId="0" applyNumberFormat="0" applyBorder="0" applyAlignment="0" applyProtection="0"/>
    <xf numFmtId="0" fontId="14" fillId="14" borderId="0" applyNumberFormat="0" applyBorder="0" applyAlignment="0" applyProtection="0"/>
    <xf numFmtId="0" fontId="47" fillId="21" borderId="0" applyNumberFormat="0" applyBorder="0" applyAlignment="0" applyProtection="0"/>
    <xf numFmtId="0" fontId="14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5" borderId="0" applyNumberFormat="0" applyBorder="0" applyAlignment="0" applyProtection="0"/>
    <xf numFmtId="0" fontId="13" fillId="16" borderId="0" applyNumberFormat="0" applyBorder="0" applyAlignment="0" applyProtection="0"/>
    <xf numFmtId="0" fontId="48" fillId="26" borderId="0" applyNumberFormat="0" applyBorder="0" applyAlignment="0" applyProtection="0"/>
    <xf numFmtId="0" fontId="13" fillId="18" borderId="0" applyNumberFormat="0" applyBorder="0" applyAlignment="0" applyProtection="0"/>
    <xf numFmtId="0" fontId="48" fillId="27" borderId="0" applyNumberFormat="0" applyBorder="0" applyAlignment="0" applyProtection="0"/>
    <xf numFmtId="0" fontId="13" fillId="28" borderId="0" applyNumberFormat="0" applyBorder="0" applyAlignment="0" applyProtection="0"/>
    <xf numFmtId="0" fontId="48" fillId="29" borderId="0" applyNumberFormat="0" applyBorder="0" applyAlignment="0" applyProtection="0"/>
    <xf numFmtId="0" fontId="13" fillId="30" borderId="0" applyNumberFormat="0" applyBorder="0" applyAlignment="0" applyProtection="0"/>
    <xf numFmtId="0" fontId="48" fillId="31" borderId="0" applyNumberFormat="0" applyBorder="0" applyAlignment="0" applyProtection="0"/>
    <xf numFmtId="0" fontId="13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4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BreakPreview" zoomScale="85" zoomScaleSheetLayoutView="85" zoomScalePageLayoutView="0" workbookViewId="0" topLeftCell="A1">
      <selection activeCell="D8" sqref="D8:F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63</v>
      </c>
      <c r="D1" s="75"/>
      <c r="E1" s="75"/>
      <c r="F1" s="75"/>
      <c r="G1" s="46"/>
    </row>
    <row r="2" spans="3:7" ht="19.5">
      <c r="C2" s="47"/>
      <c r="D2" s="74" t="s">
        <v>64</v>
      </c>
      <c r="E2" s="74"/>
      <c r="F2" s="74"/>
      <c r="G2" s="46"/>
    </row>
    <row r="3" spans="3:7" ht="19.5">
      <c r="C3" s="47"/>
      <c r="D3" s="74" t="s">
        <v>68</v>
      </c>
      <c r="E3" s="74"/>
      <c r="F3" s="74"/>
      <c r="G3" s="46"/>
    </row>
    <row r="4" spans="3:7" ht="19.5">
      <c r="C4" s="47"/>
      <c r="D4" s="74" t="s">
        <v>65</v>
      </c>
      <c r="E4" s="74"/>
      <c r="F4" s="74"/>
      <c r="G4" s="46"/>
    </row>
    <row r="5" spans="3:7" ht="19.5" customHeight="1">
      <c r="C5" s="47"/>
      <c r="D5" s="74" t="s">
        <v>69</v>
      </c>
      <c r="E5" s="74"/>
      <c r="F5" s="74"/>
      <c r="G5" s="46"/>
    </row>
    <row r="6" spans="3:7" ht="23.25" customHeight="1">
      <c r="C6" s="47"/>
      <c r="D6" s="74" t="s">
        <v>66</v>
      </c>
      <c r="E6" s="74"/>
      <c r="F6" s="74"/>
      <c r="G6" s="46"/>
    </row>
    <row r="7" spans="3:7" ht="16.5" customHeight="1">
      <c r="C7" s="47"/>
      <c r="D7" s="76" t="s">
        <v>70</v>
      </c>
      <c r="E7" s="76"/>
      <c r="F7" s="76"/>
      <c r="G7" s="46"/>
    </row>
    <row r="8" spans="3:7" ht="19.5">
      <c r="C8" s="47"/>
      <c r="D8" s="74" t="s">
        <v>67</v>
      </c>
      <c r="E8" s="74"/>
      <c r="F8" s="74"/>
      <c r="G8" s="46"/>
    </row>
    <row r="11" spans="1:9" s="6" customFormat="1" ht="41.25" customHeight="1">
      <c r="A11" s="62" t="s">
        <v>54</v>
      </c>
      <c r="B11" s="62"/>
      <c r="C11" s="62"/>
      <c r="D11" s="62"/>
      <c r="E11" s="62"/>
      <c r="F11" s="62"/>
      <c r="G11" s="5"/>
      <c r="I11" s="4"/>
    </row>
    <row r="12" spans="1:9" s="6" customFormat="1" ht="18.75" customHeight="1">
      <c r="A12" s="39"/>
      <c r="B12" s="41" t="s">
        <v>57</v>
      </c>
      <c r="C12" s="40"/>
      <c r="D12" s="40"/>
      <c r="E12" s="40"/>
      <c r="F12" s="40"/>
      <c r="G12" s="5"/>
      <c r="I12" s="60"/>
    </row>
    <row r="13" spans="1:9" s="6" customFormat="1" ht="8.25" customHeight="1">
      <c r="A13" s="67" t="s">
        <v>58</v>
      </c>
      <c r="B13" s="68"/>
      <c r="C13" s="40"/>
      <c r="D13" s="40"/>
      <c r="E13" s="40"/>
      <c r="F13" s="40"/>
      <c r="G13" s="5"/>
      <c r="I13" s="60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61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9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7" t="s">
        <v>4</v>
      </c>
      <c r="B18" s="18" t="s">
        <v>5</v>
      </c>
      <c r="C18" s="1">
        <f aca="true" t="shared" si="0" ref="C18:C23">D18+E18</f>
        <v>50050333.56999999</v>
      </c>
      <c r="D18" s="1">
        <f>D21+D19</f>
        <v>-410344667.04</v>
      </c>
      <c r="E18" s="1">
        <f>E21+E19</f>
        <v>460395000.61</v>
      </c>
      <c r="F18" s="1">
        <f>F21+F19</f>
        <v>455679257.97</v>
      </c>
      <c r="G18" s="3"/>
      <c r="I18" s="10"/>
    </row>
    <row r="19" spans="1:9" s="34" customFormat="1" ht="15.75">
      <c r="A19" s="19" t="s">
        <v>51</v>
      </c>
      <c r="B19" s="20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3"/>
      <c r="I19" s="11"/>
    </row>
    <row r="20" spans="1:7" s="34" customFormat="1" ht="23.25" customHeight="1">
      <c r="A20" s="19" t="s">
        <v>53</v>
      </c>
      <c r="B20" s="20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3"/>
    </row>
    <row r="21" spans="1:9" s="11" customFormat="1" ht="45.75" customHeight="1">
      <c r="A21" s="19" t="s">
        <v>6</v>
      </c>
      <c r="B21" s="20" t="s">
        <v>7</v>
      </c>
      <c r="C21" s="2">
        <f t="shared" si="0"/>
        <v>5988126.569999993</v>
      </c>
      <c r="D21" s="2">
        <f>D24+D22+D23</f>
        <v>-410344667.04</v>
      </c>
      <c r="E21" s="2">
        <f>E24+E22+E23</f>
        <v>416332793.61</v>
      </c>
      <c r="F21" s="2">
        <f>F24+F22+F23</f>
        <v>411617050.97</v>
      </c>
      <c r="G21" s="3"/>
      <c r="I21" s="34"/>
    </row>
    <row r="22" spans="1:7" s="11" customFormat="1" ht="15.75">
      <c r="A22" s="19" t="s">
        <v>37</v>
      </c>
      <c r="B22" s="20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9" t="s">
        <v>39</v>
      </c>
      <c r="B23" s="20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8" customFormat="1" ht="64.5" customHeight="1">
      <c r="A24" s="19" t="s">
        <v>8</v>
      </c>
      <c r="B24" s="20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</f>
        <v>-411617050.97</v>
      </c>
      <c r="E24" s="2">
        <f>408599358+10203612-27300000-3450000+2000000+736000+1187498.93-106000+9109200+8649013-575000+193369.04+569000+2000000-199000</f>
        <v>411617050.97</v>
      </c>
      <c r="F24" s="2">
        <f>408599358+10203612-27300000-3450000+2000000+736000+1187498.93-106000+9109200+8649013-575000+193369.04+569000+2000000-199000</f>
        <v>411617050.97</v>
      </c>
      <c r="G24" s="32">
        <f>D24-D44</f>
        <v>0</v>
      </c>
      <c r="H24" s="32">
        <f>E24-F24</f>
        <v>0</v>
      </c>
      <c r="I24" s="11"/>
    </row>
    <row r="25" spans="1:9" s="13" customFormat="1" ht="19.5" customHeight="1">
      <c r="A25" s="17" t="s">
        <v>13</v>
      </c>
      <c r="B25" s="18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2"/>
    </row>
    <row r="26" spans="1:7" s="13" customFormat="1" ht="34.5" customHeight="1">
      <c r="A26" s="19" t="s">
        <v>15</v>
      </c>
      <c r="B26" s="20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7" customFormat="1" ht="18.75" customHeight="1">
      <c r="A27" s="19" t="s">
        <v>16</v>
      </c>
      <c r="B27" s="20" t="s">
        <v>17</v>
      </c>
      <c r="C27" s="2">
        <f t="shared" si="1"/>
        <v>14714700</v>
      </c>
      <c r="D27" s="21">
        <v>0</v>
      </c>
      <c r="E27" s="21">
        <f>E35</f>
        <v>14714700</v>
      </c>
      <c r="F27" s="21">
        <f>F35</f>
        <v>14714700</v>
      </c>
      <c r="G27" s="26"/>
      <c r="I27" s="13"/>
    </row>
    <row r="28" spans="1:9" s="38" customFormat="1" ht="18.75" customHeight="1">
      <c r="A28" s="19" t="s">
        <v>28</v>
      </c>
      <c r="B28" s="20" t="s">
        <v>29</v>
      </c>
      <c r="C28" s="2">
        <f t="shared" si="1"/>
        <v>-2767992</v>
      </c>
      <c r="D28" s="21">
        <v>0</v>
      </c>
      <c r="E28" s="21">
        <f>E39</f>
        <v>-2767992</v>
      </c>
      <c r="F28" s="21">
        <f>F39</f>
        <v>-2767992</v>
      </c>
      <c r="G28" s="37"/>
      <c r="I28" s="27"/>
    </row>
    <row r="29" spans="1:9" s="15" customFormat="1" ht="18.75" customHeight="1">
      <c r="A29" s="17"/>
      <c r="B29" s="18" t="s">
        <v>30</v>
      </c>
      <c r="C29" s="1">
        <f t="shared" si="1"/>
        <v>61997041.56999999</v>
      </c>
      <c r="D29" s="22">
        <f>D18+D25</f>
        <v>-410344667.04</v>
      </c>
      <c r="E29" s="22">
        <f>E18+E25</f>
        <v>472341708.61</v>
      </c>
      <c r="F29" s="22">
        <f>F18+F25</f>
        <v>467625965.97</v>
      </c>
      <c r="G29" s="14"/>
      <c r="I29" s="38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7" t="s">
        <v>18</v>
      </c>
      <c r="B31" s="18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9" t="s">
        <v>20</v>
      </c>
      <c r="B32" s="20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6" customFormat="1" ht="15.75">
      <c r="A33" s="19" t="s">
        <v>47</v>
      </c>
      <c r="B33" s="20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5"/>
      <c r="I33" s="13"/>
    </row>
    <row r="34" spans="1:7" s="36" customFormat="1" ht="15.75">
      <c r="A34" s="19" t="s">
        <v>48</v>
      </c>
      <c r="B34" s="20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5"/>
    </row>
    <row r="35" spans="1:9" s="27" customFormat="1" ht="15.75">
      <c r="A35" s="19" t="s">
        <v>22</v>
      </c>
      <c r="B35" s="20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6"/>
      <c r="I35" s="36"/>
    </row>
    <row r="36" spans="1:7" s="27" customFormat="1" ht="31.5">
      <c r="A36" s="19" t="s">
        <v>26</v>
      </c>
      <c r="B36" s="20" t="s">
        <v>27</v>
      </c>
      <c r="C36" s="2">
        <f t="shared" si="1"/>
        <v>14714700</v>
      </c>
      <c r="D36" s="21">
        <v>0</v>
      </c>
      <c r="E36" s="21">
        <f>14714700</f>
        <v>14714700</v>
      </c>
      <c r="F36" s="21">
        <f>14714700</f>
        <v>14714700</v>
      </c>
      <c r="G36" s="26"/>
    </row>
    <row r="37" spans="1:9" s="38" customFormat="1" ht="18.75" customHeight="1">
      <c r="A37" s="19" t="s">
        <v>31</v>
      </c>
      <c r="B37" s="20" t="s">
        <v>32</v>
      </c>
      <c r="C37" s="2">
        <f>D37+E37</f>
        <v>-2767992</v>
      </c>
      <c r="D37" s="21">
        <f aca="true" t="shared" si="2" ref="D37:F38">D38</f>
        <v>0</v>
      </c>
      <c r="E37" s="21">
        <f t="shared" si="2"/>
        <v>-2767992</v>
      </c>
      <c r="F37" s="21">
        <f t="shared" si="2"/>
        <v>-2767992</v>
      </c>
      <c r="G37" s="37"/>
      <c r="I37" s="27"/>
    </row>
    <row r="38" spans="1:7" s="38" customFormat="1" ht="18.75" customHeight="1">
      <c r="A38" s="19" t="s">
        <v>33</v>
      </c>
      <c r="B38" s="20" t="s">
        <v>34</v>
      </c>
      <c r="C38" s="2">
        <f t="shared" si="1"/>
        <v>-2767992</v>
      </c>
      <c r="D38" s="21">
        <f t="shared" si="2"/>
        <v>0</v>
      </c>
      <c r="E38" s="21">
        <f>E39</f>
        <v>-2767992</v>
      </c>
      <c r="F38" s="21">
        <f t="shared" si="2"/>
        <v>-2767992</v>
      </c>
      <c r="G38" s="37"/>
    </row>
    <row r="39" spans="1:7" s="38" customFormat="1" ht="31.5">
      <c r="A39" s="19" t="s">
        <v>35</v>
      </c>
      <c r="B39" s="20" t="s">
        <v>27</v>
      </c>
      <c r="C39" s="2">
        <f t="shared" si="1"/>
        <v>-2767992</v>
      </c>
      <c r="D39" s="21">
        <v>0</v>
      </c>
      <c r="E39" s="21">
        <f>-1848323-919669</f>
        <v>-2767992</v>
      </c>
      <c r="F39" s="21">
        <f>-1848323-919669</f>
        <v>-2767992</v>
      </c>
      <c r="G39" s="37"/>
    </row>
    <row r="40" spans="1:9" s="13" customFormat="1" ht="33.75" customHeight="1">
      <c r="A40" s="17" t="s">
        <v>10</v>
      </c>
      <c r="B40" s="18" t="s">
        <v>1</v>
      </c>
      <c r="C40" s="1">
        <f t="shared" si="1"/>
        <v>5988126.569999993</v>
      </c>
      <c r="D40" s="1">
        <f>D41</f>
        <v>-410344667.04</v>
      </c>
      <c r="E40" s="1">
        <f>E41</f>
        <v>416332793.61</v>
      </c>
      <c r="F40" s="1">
        <f>F41</f>
        <v>411617050.97</v>
      </c>
      <c r="G40" s="12"/>
      <c r="I40" s="38"/>
    </row>
    <row r="41" spans="1:10" s="13" customFormat="1" ht="31.5">
      <c r="A41" s="19" t="s">
        <v>11</v>
      </c>
      <c r="B41" s="20" t="s">
        <v>25</v>
      </c>
      <c r="C41" s="2">
        <f>D41+E41</f>
        <v>5988126.569999993</v>
      </c>
      <c r="D41" s="2">
        <f>D44+D42+D43</f>
        <v>-410344667.04</v>
      </c>
      <c r="E41" s="2">
        <f>E44+E42+E43</f>
        <v>416332793.61</v>
      </c>
      <c r="F41" s="2">
        <f>F44+F42+F43</f>
        <v>411617050.97</v>
      </c>
      <c r="G41" s="12"/>
      <c r="J41" s="25" t="s">
        <v>43</v>
      </c>
    </row>
    <row r="42" spans="1:7" s="13" customFormat="1" ht="15.75">
      <c r="A42" s="19" t="s">
        <v>41</v>
      </c>
      <c r="B42" s="20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9" t="s">
        <v>42</v>
      </c>
      <c r="B43" s="20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7" customFormat="1" ht="63">
      <c r="A44" s="30" t="s">
        <v>12</v>
      </c>
      <c r="B44" s="31" t="s">
        <v>9</v>
      </c>
      <c r="C44" s="2">
        <f>D44+E44</f>
        <v>0</v>
      </c>
      <c r="D44" s="2">
        <f t="shared" si="3"/>
        <v>-411617050.97</v>
      </c>
      <c r="E44" s="2">
        <f t="shared" si="3"/>
        <v>411617050.97</v>
      </c>
      <c r="F44" s="2">
        <f t="shared" si="3"/>
        <v>411617050.97</v>
      </c>
      <c r="G44" s="26"/>
      <c r="I44" s="13"/>
    </row>
    <row r="45" spans="1:9" s="15" customFormat="1" ht="31.5">
      <c r="A45" s="17"/>
      <c r="B45" s="18" t="s">
        <v>36</v>
      </c>
      <c r="C45" s="1">
        <f>D45+E45</f>
        <v>61997041.56999999</v>
      </c>
      <c r="D45" s="22">
        <f>D31+D40</f>
        <v>-410344667.04</v>
      </c>
      <c r="E45" s="22">
        <f>E31+E40</f>
        <v>472341708.61</v>
      </c>
      <c r="F45" s="22">
        <f>F31+F40</f>
        <v>467625965.97</v>
      </c>
      <c r="G45" s="14"/>
      <c r="H45" s="23"/>
      <c r="I45" s="27"/>
    </row>
    <row r="46" spans="1:8" s="15" customFormat="1" ht="15.75">
      <c r="A46" s="42"/>
      <c r="B46" s="43"/>
      <c r="C46" s="44"/>
      <c r="D46" s="45"/>
      <c r="E46" s="45"/>
      <c r="F46" s="45"/>
      <c r="G46" s="14"/>
      <c r="H46" s="23"/>
    </row>
    <row r="47" spans="1:9" ht="20.25" customHeight="1">
      <c r="A47" s="16"/>
      <c r="B47" s="16"/>
      <c r="I47" s="15"/>
    </row>
    <row r="48" spans="1:6" ht="34.5" customHeight="1">
      <c r="A48" s="48" t="s">
        <v>61</v>
      </c>
      <c r="B48" s="49"/>
      <c r="C48" s="50"/>
      <c r="D48" s="50"/>
      <c r="E48" s="63" t="s">
        <v>62</v>
      </c>
      <c r="F48" s="63"/>
    </row>
    <row r="49" spans="1:6" ht="12.75" customHeight="1">
      <c r="A49" s="48"/>
      <c r="B49" s="49"/>
      <c r="C49" s="50"/>
      <c r="D49" s="50"/>
      <c r="E49" s="51"/>
      <c r="F49" s="51"/>
    </row>
    <row r="50" spans="1:6" ht="12.75" customHeight="1">
      <c r="A50" s="52" t="s">
        <v>60</v>
      </c>
      <c r="B50" s="53"/>
      <c r="C50" s="54"/>
      <c r="D50" s="54"/>
      <c r="E50" s="54"/>
      <c r="F50" s="55"/>
    </row>
    <row r="51" spans="1:6" ht="12.75" customHeight="1">
      <c r="A51" s="56"/>
      <c r="B51" s="57"/>
      <c r="C51" s="24"/>
      <c r="D51" s="24"/>
      <c r="E51" s="24"/>
      <c r="F51" s="24"/>
    </row>
    <row r="52" spans="1:6" ht="12.75" customHeight="1">
      <c r="A52" s="58"/>
      <c r="B52" s="58"/>
      <c r="C52" s="59"/>
      <c r="D52" s="59"/>
      <c r="E52" s="59"/>
      <c r="F52" s="59"/>
    </row>
  </sheetData>
  <sheetProtection/>
  <mergeCells count="19">
    <mergeCell ref="A15:A16"/>
    <mergeCell ref="D4:F4"/>
    <mergeCell ref="C1:F1"/>
    <mergeCell ref="D2:F2"/>
    <mergeCell ref="D3:F3"/>
    <mergeCell ref="D8:F8"/>
    <mergeCell ref="D5:F5"/>
    <mergeCell ref="D6:F6"/>
    <mergeCell ref="D7:F7"/>
    <mergeCell ref="A11:F11"/>
    <mergeCell ref="E48:F48"/>
    <mergeCell ref="A30:F30"/>
    <mergeCell ref="A13:B13"/>
    <mergeCell ref="B15:B16"/>
    <mergeCell ref="C15:C16"/>
    <mergeCell ref="A17:F17"/>
    <mergeCell ref="D15:D16"/>
    <mergeCell ref="E15:F15"/>
    <mergeCell ref="A14:E14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3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2020-02-27T11:53:44Z</cp:lastPrinted>
  <dcterms:created xsi:type="dcterms:W3CDTF">2014-01-17T10:52:16Z</dcterms:created>
  <dcterms:modified xsi:type="dcterms:W3CDTF">2020-02-27T11:53:49Z</dcterms:modified>
  <cp:category/>
  <cp:version/>
  <cp:contentType/>
  <cp:contentStatus/>
</cp:coreProperties>
</file>