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'Лист3'!$A$1:$K$42</definedName>
  </definedNames>
  <calcPr fullCalcOnLoad="1"/>
</workbook>
</file>

<file path=xl/sharedStrings.xml><?xml version="1.0" encoding="utf-8"?>
<sst xmlns="http://schemas.openxmlformats.org/spreadsheetml/2006/main" count="57" uniqueCount="48">
  <si>
    <t>Разом</t>
  </si>
  <si>
    <t>загальний фонд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</si>
  <si>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</si>
  <si>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</si>
  <si>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</si>
  <si>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</si>
  <si>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</si>
  <si>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у тому числі: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</si>
  <si>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</si>
  <si>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</si>
  <si>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</si>
  <si>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</si>
  <si>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_____________</t>
  </si>
  <si>
    <t>Результативні показники: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</si>
  <si>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</si>
  <si>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</si>
  <si>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</si>
  <si>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t>0215062</t>
  </si>
  <si>
    <t>Відповідальні виконавці, КПКВК, завдання програми, результативні показники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</si>
  <si>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</si>
  <si>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t>кількість штатних працівників, шт. од.</t>
  </si>
  <si>
    <t>у т.ч. спортсменів-інструкторів, шт. од.</t>
  </si>
  <si>
    <t>Разом, в т.ч.:</t>
  </si>
  <si>
    <t>спеціальний фонд</t>
  </si>
  <si>
    <t>інші надход-ження</t>
  </si>
  <si>
    <t xml:space="preserve">                                                              Додаток 3</t>
  </si>
  <si>
    <t>2019 рік (план)</t>
  </si>
  <si>
    <t>кошти обласного бюджету</t>
  </si>
  <si>
    <t>спеціаль-ний фонд</t>
  </si>
  <si>
    <t>2020 рік (план)</t>
  </si>
  <si>
    <t>Всього на виконання 
Програми, без урахування Підпрограми 7, грн.</t>
  </si>
  <si>
    <t>Сумський міський голова</t>
  </si>
  <si>
    <t>О.М. Лисенко</t>
  </si>
  <si>
    <t>Результативні показники виконання завдань Програми розвитку фізичної культури і спорту
 Сумської міської територіальної громади на 2019 – 2021 роки</t>
  </si>
  <si>
    <t>бюджет ТГ</t>
  </si>
  <si>
    <t>кількість команд з футболу, од.</t>
  </si>
  <si>
    <t>обсяг витрат на забезпечення підготовки та участі команди у змаганнях різних рівнів, грн.</t>
  </si>
  <si>
    <t>кількість спортивних заходів, в яких візьме участь команда, од.</t>
  </si>
  <si>
    <t>2021 рік (план)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</si>
  <si>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"Сумчанка", ГО "Футбольний клуб "Суми", ГО "Академія футзалу "Футзальний клуб "Суми", КП "ФК "Суми" СМР)</t>
  </si>
  <si>
    <t>обсяг витрат на утримання КП "ФК "Суми" СМР, грн.</t>
  </si>
  <si>
    <r>
      <t xml:space="preserve">Завдання 5.1. </t>
    </r>
    <r>
      <rPr>
        <sz val="12"/>
        <rFont val="Times New Roman"/>
        <family val="1"/>
      </rPr>
      <t>Утримання КП "ФК "Суми" СМР, грн.</t>
    </r>
  </si>
  <si>
    <r>
      <t xml:space="preserve">Завдання 5.2. </t>
    </r>
    <r>
      <rPr>
        <sz val="12"/>
        <rFont val="Times New Roman"/>
        <family val="1"/>
      </rPr>
      <t>Підготовка та участь команди КП "ФК "Суми" СМР у всеукраїнських та міжнародних змаганнях, грн.</t>
    </r>
  </si>
  <si>
    <r>
      <t xml:space="preserve">Завдання 5. </t>
    </r>
    <r>
      <rPr>
        <sz val="12"/>
        <rFont val="Times New Roman"/>
        <family val="1"/>
      </rPr>
      <t>Надання фінансової підтримки КП «ФК "Суми" СМР»,  грн.</t>
    </r>
  </si>
  <si>
    <t>динаміка кількості змагань, в яких команда КП "ФК "Суми" СМР посіла призові місця, %</t>
  </si>
  <si>
    <t>динаміка кількості спортивних заходів, в яких взято участь команди КП "ФК "Суми" СМР, порівняно з минулим роком, %</t>
  </si>
  <si>
    <t xml:space="preserve">до рішення Сумської міської ради «Про внесення змін до рішення Сумської міської ради від  28 листопада 2018 року                  № 4150-МР «Про Програму розвитку фізичної культури і спорту Сумської міської територіальної громади на 2019 – 2021 роки" (зі змінами)
від 24 лютого 2021 року  № 460-МР                                </t>
  </si>
  <si>
    <t>Виконавець: Михальова Г.Ф.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</si>
</sst>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8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06" fontId="4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distributed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/>
    </xf>
    <xf numFmtId="3" fontId="1" fillId="0" borderId="0" xfId="0" applyNumberFormat="1" applyFont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view="pageBreakPreview" zoomScaleNormal="70" zoomScaleSheetLayoutView="100" zoomScalePageLayoutView="0" workbookViewId="0" topLeftCell="A31">
      <selection activeCell="A41" sqref="A41:E41"/>
    </sheetView>
  </sheetViews>
  <sheetFormatPr defaultColWidth="9.140625" defaultRowHeight="12.75"/>
  <cols>
    <col min="1" max="1" width="40.7109375" style="44" customWidth="1"/>
    <col min="2" max="2" width="12.00390625" style="26" customWidth="1"/>
    <col min="3" max="4" width="15.140625" style="24" customWidth="1"/>
    <col min="5" max="5" width="12.140625" style="24" customWidth="1"/>
    <col min="6" max="6" width="13.421875" style="24" customWidth="1"/>
    <col min="7" max="7" width="12.7109375" style="24" customWidth="1"/>
    <col min="8" max="8" width="14.57421875" style="24" customWidth="1"/>
    <col min="9" max="9" width="14.7109375" style="24" customWidth="1"/>
    <col min="10" max="10" width="14.00390625" style="24" customWidth="1"/>
    <col min="11" max="11" width="15.28125" style="24" customWidth="1"/>
    <col min="12" max="12" width="0.42578125" style="24" customWidth="1"/>
    <col min="13" max="13" width="10.140625" style="24" bestFit="1" customWidth="1"/>
    <col min="14" max="14" width="11.140625" style="24" bestFit="1" customWidth="1"/>
    <col min="15" max="15" width="15.421875" style="24" customWidth="1"/>
    <col min="16" max="16384" width="9.140625" style="24" customWidth="1"/>
  </cols>
  <sheetData>
    <row r="1" spans="1:11" ht="18.75">
      <c r="A1" s="39"/>
      <c r="B1" s="19"/>
      <c r="C1" s="7"/>
      <c r="D1" s="7"/>
      <c r="E1" s="7"/>
      <c r="F1" s="50" t="s">
        <v>25</v>
      </c>
      <c r="G1" s="51"/>
      <c r="H1" s="51"/>
      <c r="I1" s="51"/>
      <c r="J1" s="51"/>
      <c r="K1" s="51"/>
    </row>
    <row r="2" spans="1:12" ht="156" customHeight="1">
      <c r="A2" s="67"/>
      <c r="B2" s="67"/>
      <c r="C2" s="67"/>
      <c r="D2" s="67"/>
      <c r="E2" s="67"/>
      <c r="G2" s="65" t="s">
        <v>46</v>
      </c>
      <c r="H2" s="66"/>
      <c r="I2" s="66"/>
      <c r="J2" s="66"/>
      <c r="K2" s="66"/>
      <c r="L2" s="35"/>
    </row>
    <row r="3" spans="1:11" ht="5.25" customHeight="1">
      <c r="A3" s="40"/>
      <c r="B3" s="19"/>
      <c r="C3" s="7"/>
      <c r="D3" s="7"/>
      <c r="E3" s="7"/>
      <c r="F3" s="7"/>
      <c r="G3" s="7"/>
      <c r="H3" s="7"/>
      <c r="I3" s="7"/>
      <c r="J3" s="8"/>
      <c r="K3" s="36"/>
    </row>
    <row r="4" spans="1:11" ht="39" customHeight="1">
      <c r="A4" s="68" t="s">
        <v>33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0.25" customHeight="1">
      <c r="A5" s="71" t="s">
        <v>18</v>
      </c>
      <c r="B5" s="54" t="s">
        <v>6</v>
      </c>
      <c r="C5" s="52" t="s">
        <v>26</v>
      </c>
      <c r="D5" s="52"/>
      <c r="E5" s="52"/>
      <c r="F5" s="52" t="s">
        <v>29</v>
      </c>
      <c r="G5" s="52"/>
      <c r="H5" s="52"/>
      <c r="I5" s="53" t="s">
        <v>38</v>
      </c>
      <c r="J5" s="53"/>
      <c r="K5" s="53"/>
    </row>
    <row r="6" spans="1:11" ht="15.75">
      <c r="A6" s="71"/>
      <c r="B6" s="54"/>
      <c r="C6" s="52" t="s">
        <v>0</v>
      </c>
      <c r="D6" s="52" t="s">
        <v>7</v>
      </c>
      <c r="E6" s="52"/>
      <c r="F6" s="52" t="s">
        <v>0</v>
      </c>
      <c r="G6" s="52" t="s">
        <v>7</v>
      </c>
      <c r="H6" s="52"/>
      <c r="I6" s="52" t="s">
        <v>0</v>
      </c>
      <c r="J6" s="53" t="s">
        <v>7</v>
      </c>
      <c r="K6" s="53"/>
    </row>
    <row r="7" spans="1:11" ht="48" customHeight="1">
      <c r="A7" s="71"/>
      <c r="B7" s="54"/>
      <c r="C7" s="52"/>
      <c r="D7" s="28" t="s">
        <v>1</v>
      </c>
      <c r="E7" s="28" t="s">
        <v>28</v>
      </c>
      <c r="F7" s="52"/>
      <c r="G7" s="28" t="s">
        <v>1</v>
      </c>
      <c r="H7" s="28" t="s">
        <v>23</v>
      </c>
      <c r="I7" s="52"/>
      <c r="J7" s="28" t="s">
        <v>1</v>
      </c>
      <c r="K7" s="27" t="s">
        <v>23</v>
      </c>
    </row>
    <row r="8" spans="1:11" ht="15.75">
      <c r="A8" s="29">
        <v>1</v>
      </c>
      <c r="B8" s="2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29">
        <v>11</v>
      </c>
    </row>
    <row r="9" spans="1:15" ht="33" customHeight="1">
      <c r="A9" s="60" t="s">
        <v>30</v>
      </c>
      <c r="B9" s="33" t="s">
        <v>9</v>
      </c>
      <c r="C9" s="30">
        <v>44997248</v>
      </c>
      <c r="D9" s="30">
        <v>41955887</v>
      </c>
      <c r="E9" s="30">
        <v>3041361</v>
      </c>
      <c r="F9" s="30">
        <v>55759739</v>
      </c>
      <c r="G9" s="30">
        <v>50101720</v>
      </c>
      <c r="H9" s="30">
        <v>5658019</v>
      </c>
      <c r="I9" s="30">
        <v>87271851</v>
      </c>
      <c r="J9" s="30">
        <v>73717833</v>
      </c>
      <c r="K9" s="30">
        <v>13554018</v>
      </c>
      <c r="L9" s="9" t="e">
        <f>#REF!+#REF!+#REF!+#REF!+#REF!+#REF!</f>
        <v>#REF!</v>
      </c>
      <c r="N9" s="34">
        <f>I9+F9</f>
        <v>143031590</v>
      </c>
      <c r="O9" s="34">
        <f>C9+F9+I9</f>
        <v>188028838</v>
      </c>
    </row>
    <row r="10" spans="1:14" ht="38.25" customHeight="1">
      <c r="A10" s="61"/>
      <c r="B10" s="32" t="s">
        <v>10</v>
      </c>
      <c r="C10" s="9">
        <v>44680248</v>
      </c>
      <c r="D10" s="9">
        <v>41925887</v>
      </c>
      <c r="E10" s="9">
        <v>2754361</v>
      </c>
      <c r="F10" s="9"/>
      <c r="G10" s="9"/>
      <c r="H10" s="9"/>
      <c r="I10" s="9"/>
      <c r="J10" s="9"/>
      <c r="K10" s="9"/>
      <c r="N10" s="34">
        <f>C10</f>
        <v>44680248</v>
      </c>
    </row>
    <row r="11" spans="1:14" ht="31.5" customHeight="1">
      <c r="A11" s="61"/>
      <c r="B11" s="32" t="s">
        <v>34</v>
      </c>
      <c r="C11" s="9"/>
      <c r="D11" s="9"/>
      <c r="E11" s="9"/>
      <c r="F11" s="9">
        <v>55647389</v>
      </c>
      <c r="G11" s="9">
        <v>50101720</v>
      </c>
      <c r="H11" s="9">
        <v>5545669</v>
      </c>
      <c r="I11" s="9">
        <v>87153881</v>
      </c>
      <c r="J11" s="9">
        <v>73717833</v>
      </c>
      <c r="K11" s="9">
        <v>13436048</v>
      </c>
      <c r="N11" s="34">
        <f>F11+I11</f>
        <v>142801270</v>
      </c>
    </row>
    <row r="12" spans="1:14" ht="38.25" customHeight="1">
      <c r="A12" s="61"/>
      <c r="B12" s="32" t="s">
        <v>27</v>
      </c>
      <c r="C12" s="9">
        <v>130000</v>
      </c>
      <c r="D12" s="9">
        <v>30000</v>
      </c>
      <c r="E12" s="9">
        <v>100000</v>
      </c>
      <c r="F12" s="9"/>
      <c r="G12" s="9"/>
      <c r="H12" s="9"/>
      <c r="I12" s="9"/>
      <c r="J12" s="9"/>
      <c r="K12" s="9"/>
      <c r="N12" s="34">
        <f>C12</f>
        <v>130000</v>
      </c>
    </row>
    <row r="13" spans="1:14" ht="29.25" customHeight="1">
      <c r="A13" s="62"/>
      <c r="B13" s="32" t="s">
        <v>11</v>
      </c>
      <c r="C13" s="9">
        <v>187000</v>
      </c>
      <c r="D13" s="9"/>
      <c r="E13" s="9">
        <v>187000</v>
      </c>
      <c r="F13" s="9">
        <v>112350</v>
      </c>
      <c r="G13" s="9"/>
      <c r="H13" s="9">
        <v>112350</v>
      </c>
      <c r="I13" s="9">
        <v>117970</v>
      </c>
      <c r="J13" s="9"/>
      <c r="K13" s="9">
        <v>117970</v>
      </c>
      <c r="N13" s="34">
        <f>C13+F13+I13</f>
        <v>417320</v>
      </c>
    </row>
    <row r="14" spans="1:11" ht="20.25" customHeight="1">
      <c r="A14" s="69" t="s">
        <v>14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ht="20.25" customHeight="1">
      <c r="A15" s="63" t="s">
        <v>15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5" ht="30.75" customHeight="1">
      <c r="A16" s="55" t="s">
        <v>16</v>
      </c>
      <c r="B16" s="45" t="s">
        <v>22</v>
      </c>
      <c r="C16" s="9">
        <v>6950948</v>
      </c>
      <c r="D16" s="9">
        <v>6843948</v>
      </c>
      <c r="E16" s="9">
        <v>107000</v>
      </c>
      <c r="F16" s="9">
        <v>11435894</v>
      </c>
      <c r="G16" s="9">
        <v>10923544</v>
      </c>
      <c r="H16" s="9">
        <v>512350</v>
      </c>
      <c r="I16" s="9">
        <v>18882438</v>
      </c>
      <c r="J16" s="9">
        <v>18764468</v>
      </c>
      <c r="K16" s="9">
        <v>117970</v>
      </c>
      <c r="O16" s="24">
        <f>11982438+6900000</f>
        <v>18882438</v>
      </c>
    </row>
    <row r="17" spans="1:15" ht="36.75" customHeight="1">
      <c r="A17" s="55"/>
      <c r="B17" s="32" t="s">
        <v>10</v>
      </c>
      <c r="C17" s="9">
        <v>6843948</v>
      </c>
      <c r="D17" s="9">
        <v>6843948</v>
      </c>
      <c r="E17" s="9"/>
      <c r="F17" s="9"/>
      <c r="G17" s="9"/>
      <c r="H17" s="9"/>
      <c r="I17" s="9"/>
      <c r="J17" s="9"/>
      <c r="K17" s="9"/>
      <c r="O17" s="34"/>
    </row>
    <row r="18" spans="1:11" ht="19.5" customHeight="1">
      <c r="A18" s="55"/>
      <c r="B18" s="32" t="s">
        <v>34</v>
      </c>
      <c r="C18" s="9"/>
      <c r="D18" s="9"/>
      <c r="E18" s="9"/>
      <c r="F18" s="9">
        <v>11323544</v>
      </c>
      <c r="G18" s="9">
        <v>10923544</v>
      </c>
      <c r="H18" s="9">
        <v>400000</v>
      </c>
      <c r="I18" s="9">
        <v>18764468</v>
      </c>
      <c r="J18" s="9">
        <v>18764468</v>
      </c>
      <c r="K18" s="9"/>
    </row>
    <row r="19" spans="1:11" ht="27" customHeight="1">
      <c r="A19" s="56"/>
      <c r="B19" s="32" t="s">
        <v>24</v>
      </c>
      <c r="C19" s="9">
        <v>107000</v>
      </c>
      <c r="D19" s="9"/>
      <c r="E19" s="9">
        <v>107000</v>
      </c>
      <c r="F19" s="9">
        <v>112350</v>
      </c>
      <c r="G19" s="9"/>
      <c r="H19" s="9">
        <v>112350</v>
      </c>
      <c r="I19" s="9">
        <v>117970</v>
      </c>
      <c r="J19" s="9"/>
      <c r="K19" s="9">
        <v>117970</v>
      </c>
    </row>
    <row r="20" spans="1:11" ht="73.5" customHeight="1">
      <c r="A20" s="37" t="s">
        <v>19</v>
      </c>
      <c r="B20" s="20" t="s">
        <v>17</v>
      </c>
      <c r="C20" s="9"/>
      <c r="D20" s="9"/>
      <c r="E20" s="9"/>
      <c r="F20" s="9"/>
      <c r="G20" s="9"/>
      <c r="H20" s="9"/>
      <c r="I20" s="9"/>
      <c r="J20" s="9"/>
      <c r="K20" s="9"/>
    </row>
    <row r="21" spans="1:11" ht="157.5" customHeight="1">
      <c r="A21" s="46" t="s">
        <v>39</v>
      </c>
      <c r="B21" s="16"/>
      <c r="C21" s="11"/>
      <c r="D21" s="11"/>
      <c r="E21" s="11"/>
      <c r="F21" s="11"/>
      <c r="G21" s="11"/>
      <c r="H21" s="11"/>
      <c r="I21" s="11"/>
      <c r="J21" s="11"/>
      <c r="K21" s="10"/>
    </row>
    <row r="22" spans="1:12" ht="78.75" customHeight="1">
      <c r="A22" s="47" t="s">
        <v>43</v>
      </c>
      <c r="B22" s="16"/>
      <c r="C22" s="9"/>
      <c r="D22" s="9"/>
      <c r="E22" s="9"/>
      <c r="F22" s="9"/>
      <c r="G22" s="9"/>
      <c r="H22" s="9"/>
      <c r="I22" s="9">
        <f>I23+I24</f>
        <v>6900000</v>
      </c>
      <c r="J22" s="9">
        <f>J23+J24</f>
        <v>6900000</v>
      </c>
      <c r="K22" s="9"/>
      <c r="L22" s="9">
        <f>L23+L24</f>
        <v>0</v>
      </c>
    </row>
    <row r="23" spans="1:11" ht="49.5" customHeight="1">
      <c r="A23" s="48" t="s">
        <v>41</v>
      </c>
      <c r="B23" s="16"/>
      <c r="C23" s="38"/>
      <c r="D23" s="38"/>
      <c r="E23" s="38"/>
      <c r="F23" s="38"/>
      <c r="G23" s="38"/>
      <c r="H23" s="38"/>
      <c r="I23" s="38">
        <f>J23</f>
        <v>3494200</v>
      </c>
      <c r="J23" s="38">
        <v>3494200</v>
      </c>
      <c r="K23" s="38"/>
    </row>
    <row r="24" spans="1:11" ht="64.5" customHeight="1">
      <c r="A24" s="48" t="s">
        <v>42</v>
      </c>
      <c r="B24" s="16"/>
      <c r="C24" s="38"/>
      <c r="D24" s="38"/>
      <c r="E24" s="38"/>
      <c r="F24" s="38"/>
      <c r="G24" s="38"/>
      <c r="H24" s="38"/>
      <c r="I24" s="38">
        <f>J24</f>
        <v>3405800</v>
      </c>
      <c r="J24" s="38">
        <v>3405800</v>
      </c>
      <c r="K24" s="38"/>
    </row>
    <row r="25" spans="1:11" ht="22.5" customHeight="1">
      <c r="A25" s="49" t="s">
        <v>13</v>
      </c>
      <c r="B25" s="16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1" customHeight="1">
      <c r="A26" s="47" t="s">
        <v>5</v>
      </c>
      <c r="B26" s="16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32.25" customHeight="1">
      <c r="A27" s="46" t="s">
        <v>35</v>
      </c>
      <c r="B27" s="16"/>
      <c r="C27" s="11"/>
      <c r="D27" s="11"/>
      <c r="E27" s="11"/>
      <c r="F27" s="11"/>
      <c r="G27" s="11"/>
      <c r="H27" s="11"/>
      <c r="I27" s="11">
        <v>1</v>
      </c>
      <c r="J27" s="11">
        <v>1</v>
      </c>
      <c r="K27" s="12"/>
    </row>
    <row r="28" spans="1:11" ht="54" customHeight="1">
      <c r="A28" s="46" t="s">
        <v>40</v>
      </c>
      <c r="B28" s="16"/>
      <c r="C28" s="38"/>
      <c r="D28" s="38"/>
      <c r="E28" s="38"/>
      <c r="F28" s="38"/>
      <c r="G28" s="38"/>
      <c r="H28" s="38"/>
      <c r="I28" s="38">
        <f>J28</f>
        <v>3494200</v>
      </c>
      <c r="J28" s="38">
        <f>J23</f>
        <v>3494200</v>
      </c>
      <c r="K28" s="11"/>
    </row>
    <row r="29" spans="1:11" ht="50.25" customHeight="1">
      <c r="A29" s="46" t="s">
        <v>36</v>
      </c>
      <c r="B29" s="16"/>
      <c r="C29" s="38"/>
      <c r="D29" s="38"/>
      <c r="E29" s="38"/>
      <c r="F29" s="38"/>
      <c r="G29" s="38"/>
      <c r="H29" s="38"/>
      <c r="I29" s="38">
        <f>J29</f>
        <v>3405800</v>
      </c>
      <c r="J29" s="38">
        <f>J24</f>
        <v>3405800</v>
      </c>
      <c r="K29" s="11"/>
    </row>
    <row r="30" spans="1:11" ht="19.5" customHeight="1">
      <c r="A30" s="46" t="s">
        <v>20</v>
      </c>
      <c r="B30" s="16"/>
      <c r="C30" s="15"/>
      <c r="D30" s="15"/>
      <c r="E30" s="17"/>
      <c r="F30" s="15"/>
      <c r="G30" s="15"/>
      <c r="H30" s="17"/>
      <c r="I30" s="15">
        <v>30</v>
      </c>
      <c r="J30" s="15">
        <v>30</v>
      </c>
      <c r="K30" s="18"/>
    </row>
    <row r="31" spans="1:11" ht="23.25" customHeight="1">
      <c r="A31" s="46" t="s">
        <v>21</v>
      </c>
      <c r="B31" s="16"/>
      <c r="C31" s="15"/>
      <c r="D31" s="15"/>
      <c r="E31" s="17"/>
      <c r="F31" s="15"/>
      <c r="G31" s="15"/>
      <c r="H31" s="17"/>
      <c r="I31" s="15">
        <v>20</v>
      </c>
      <c r="J31" s="15">
        <v>20</v>
      </c>
      <c r="K31" s="18"/>
    </row>
    <row r="32" spans="1:11" ht="23.25" customHeight="1">
      <c r="A32" s="47" t="s">
        <v>2</v>
      </c>
      <c r="B32" s="16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32.25" customHeight="1">
      <c r="A33" s="46" t="s">
        <v>37</v>
      </c>
      <c r="B33" s="16"/>
      <c r="C33" s="11"/>
      <c r="D33" s="11"/>
      <c r="E33" s="11"/>
      <c r="F33" s="11"/>
      <c r="G33" s="11"/>
      <c r="H33" s="11"/>
      <c r="I33" s="11">
        <v>44</v>
      </c>
      <c r="J33" s="11">
        <v>44</v>
      </c>
      <c r="K33" s="11"/>
    </row>
    <row r="34" spans="1:11" ht="23.25" customHeight="1">
      <c r="A34" s="47" t="s">
        <v>3</v>
      </c>
      <c r="B34" s="16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45.75" customHeight="1">
      <c r="A35" s="46" t="s">
        <v>8</v>
      </c>
      <c r="B35" s="16"/>
      <c r="C35" s="11"/>
      <c r="D35" s="11"/>
      <c r="E35" s="11"/>
      <c r="F35" s="11"/>
      <c r="G35" s="11"/>
      <c r="H35" s="11"/>
      <c r="I35" s="11">
        <f>I29/I33</f>
        <v>77404.54545454546</v>
      </c>
      <c r="J35" s="11">
        <f>J29/J33</f>
        <v>77404.54545454546</v>
      </c>
      <c r="K35" s="11"/>
    </row>
    <row r="36" spans="1:11" ht="26.25" customHeight="1">
      <c r="A36" s="47" t="s">
        <v>4</v>
      </c>
      <c r="B36" s="16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48" customHeight="1">
      <c r="A37" s="46" t="s">
        <v>44</v>
      </c>
      <c r="B37" s="16"/>
      <c r="C37" s="11"/>
      <c r="D37" s="11"/>
      <c r="E37" s="11"/>
      <c r="F37" s="11"/>
      <c r="G37" s="11"/>
      <c r="H37" s="11"/>
      <c r="I37" s="11">
        <v>100</v>
      </c>
      <c r="J37" s="11">
        <v>100</v>
      </c>
      <c r="K37" s="11"/>
    </row>
    <row r="38" spans="1:11" ht="69.75" customHeight="1">
      <c r="A38" s="46" t="s">
        <v>45</v>
      </c>
      <c r="B38" s="16"/>
      <c r="C38" s="31"/>
      <c r="D38" s="31"/>
      <c r="E38" s="11"/>
      <c r="F38" s="31"/>
      <c r="G38" s="31"/>
      <c r="H38" s="11"/>
      <c r="I38" s="11">
        <v>100</v>
      </c>
      <c r="J38" s="11">
        <v>100</v>
      </c>
      <c r="K38" s="11"/>
    </row>
    <row r="39" spans="1:11" ht="176.25" customHeight="1">
      <c r="A39" s="41" t="s">
        <v>31</v>
      </c>
      <c r="B39" s="25"/>
      <c r="C39" s="5"/>
      <c r="D39" s="5"/>
      <c r="E39" s="5"/>
      <c r="F39" s="5"/>
      <c r="G39" s="58" t="s">
        <v>32</v>
      </c>
      <c r="H39" s="59"/>
      <c r="I39" s="59"/>
      <c r="J39" s="59"/>
      <c r="K39" s="59"/>
    </row>
    <row r="40" spans="1:11" ht="21" customHeight="1">
      <c r="A40" s="41" t="s">
        <v>47</v>
      </c>
      <c r="B40" s="25"/>
      <c r="C40" s="5"/>
      <c r="D40" s="5"/>
      <c r="E40" s="5"/>
      <c r="F40" s="5"/>
      <c r="G40" s="5"/>
      <c r="H40" s="1"/>
      <c r="I40" s="5"/>
      <c r="J40" s="1"/>
      <c r="K40" s="13"/>
    </row>
    <row r="41" spans="1:11" ht="18.75">
      <c r="A41" s="57" t="s">
        <v>12</v>
      </c>
      <c r="B41" s="57"/>
      <c r="C41" s="57"/>
      <c r="D41" s="57"/>
      <c r="E41" s="57"/>
      <c r="F41" s="1"/>
      <c r="G41" s="2"/>
      <c r="H41" s="1"/>
      <c r="I41" s="1"/>
      <c r="J41" s="14"/>
      <c r="K41" s="6"/>
    </row>
    <row r="42" spans="1:11" ht="18.75">
      <c r="A42" s="41"/>
      <c r="B42" s="21"/>
      <c r="C42" s="4"/>
      <c r="D42" s="3"/>
      <c r="E42" s="1"/>
      <c r="F42" s="3"/>
      <c r="G42" s="2"/>
      <c r="H42" s="1"/>
      <c r="I42" s="3"/>
      <c r="J42" s="14"/>
      <c r="K42" s="6"/>
    </row>
    <row r="43" spans="1:5" ht="18">
      <c r="A43" s="42"/>
      <c r="B43" s="22"/>
      <c r="E43" s="14"/>
    </row>
    <row r="44" spans="1:2" ht="18.75">
      <c r="A44" s="43"/>
      <c r="B44" s="23"/>
    </row>
  </sheetData>
  <sheetProtection/>
  <mergeCells count="21">
    <mergeCell ref="D6:E6"/>
    <mergeCell ref="B5:B7"/>
    <mergeCell ref="A16:A19"/>
    <mergeCell ref="A41:E41"/>
    <mergeCell ref="G39:K39"/>
    <mergeCell ref="A9:A13"/>
    <mergeCell ref="A15:K15"/>
    <mergeCell ref="I6:I7"/>
    <mergeCell ref="A14:K14"/>
    <mergeCell ref="A5:A7"/>
    <mergeCell ref="C5:E5"/>
    <mergeCell ref="F1:K1"/>
    <mergeCell ref="F5:H5"/>
    <mergeCell ref="F6:F7"/>
    <mergeCell ref="G6:H6"/>
    <mergeCell ref="I5:K5"/>
    <mergeCell ref="C6:C7"/>
    <mergeCell ref="J6:K6"/>
    <mergeCell ref="G2:K2"/>
    <mergeCell ref="A2:E2"/>
    <mergeCell ref="A4:K4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3" manualBreakCount="3">
    <brk id="19" max="10" man="1"/>
    <brk id="31" max="10" man="1"/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2021-02-04T12:16:21Z</cp:lastPrinted>
  <dcterms:created xsi:type="dcterms:W3CDTF">1996-10-08T23:32:33Z</dcterms:created>
  <dcterms:modified xsi:type="dcterms:W3CDTF">2021-02-26T09:27:14Z</dcterms:modified>
  <cp:category/>
  <cp:version/>
  <cp:contentType/>
  <cp:contentStatus/>
</cp:coreProperties>
</file>