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2'!$12:$12</definedName>
    <definedName name="_xlnm.Print_Area" localSheetId="0">'дод 2'!$A$1:$F$50</definedName>
  </definedNames>
  <calcPr fullCalcOnLoad="1"/>
</workbook>
</file>

<file path=xl/sharedStrings.xml><?xml version="1.0" encoding="utf-8"?>
<sst xmlns="http://schemas.openxmlformats.org/spreadsheetml/2006/main" count="76" uniqueCount="69">
  <si>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</si>
  <si>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</si>
  <si>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</si>
  <si>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</si>
  <si>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</si>
  <si>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</si>
  <si>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</si>
  <si>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</si>
  <si>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</si>
  <si>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</si>
  <si>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</si>
  <si>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</si>
  <si>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</si>
  <si>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</si>
  <si>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</si>
  <si>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</si>
  <si>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</si>
  <si>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</si>
  <si>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</si>
  <si>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</si>
  <si>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</si>
  <si>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</si>
  <si>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</si>
  <si>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</si>
  <si>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</si>
  <si>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</si>
  <si>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</si>
  <si>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</si>
  <si>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</si>
  <si>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</si>
  <si>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</si>
  <si>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</si>
  <si>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</si>
  <si>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</si>
  <si>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</si>
  <si>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</si>
  <si>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</si>
  <si>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</si>
  <si>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</si>
  <si>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</si>
  <si>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</si>
  <si>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</si>
  <si>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</si>
  <si>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</si>
  <si>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</si>
  <si>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</si>
  <si>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</si>
  <si>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</si>
  <si>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</si>
  <si>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</si>
  <si>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</si>
  <si>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</si>
  <si>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</si>
  <si>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</si>
  <si>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</si>
  <si>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</si>
  <si>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</si>
  <si>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</si>
  <si>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</si>
  <si>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</si>
  <si>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 xml:space="preserve">               Додаток 2</t>
  </si>
  <si>
    <t>Сумський міський голова</t>
  </si>
  <si>
    <t>Олександр ЛИСЕНКО</t>
  </si>
  <si>
    <t>Фінансування бюджету Сумської міської територіальної громади           на 2022 рік</t>
  </si>
  <si>
    <t>територіальної громади на  2022 рік»</t>
  </si>
  <si>
    <t>до  рішення  Сумської   міської  ради</t>
  </si>
  <si>
    <t xml:space="preserve">«Про    бюджет    Сумської     міської </t>
  </si>
  <si>
    <t>Виконавець: _______________ Л.І. Співакова</t>
  </si>
  <si>
    <t>від 26 січня 2022 року № 2704  - 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</si>
</sst>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vertical="top"/>
      <protection/>
    </xf>
    <xf numFmtId="3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41" fillId="0" borderId="0" xfId="0" applyNumberFormat="1" applyFont="1" applyFill="1" applyAlignment="1" applyProtection="1">
      <alignment/>
      <protection/>
    </xf>
    <xf numFmtId="4" fontId="39" fillId="59" borderId="0" xfId="0" applyNumberFormat="1" applyFont="1" applyFill="1" applyAlignment="1">
      <alignment vertical="center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4" fontId="39" fillId="0" borderId="0" xfId="0" applyNumberFormat="1" applyFont="1" applyFill="1" applyAlignment="1">
      <alignment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3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Alignment="1" applyProtection="1">
      <alignment horizontal="center" vertical="top"/>
      <protection/>
    </xf>
    <xf numFmtId="4" fontId="32" fillId="0" borderId="0" xfId="0" applyNumberFormat="1" applyFont="1" applyFill="1" applyAlignment="1" applyProtection="1">
      <alignment horizontal="center" vertical="top"/>
      <protection/>
    </xf>
    <xf numFmtId="4" fontId="39" fillId="0" borderId="0" xfId="0" applyNumberFormat="1" applyFont="1" applyFill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showZeros="0" tabSelected="1" view="pageBreakPreview" zoomScale="85" zoomScaleSheetLayoutView="85" zoomScalePageLayoutView="0" workbookViewId="0" topLeftCell="A45">
      <selection activeCell="G8" sqref="G8:H8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7" customWidth="1"/>
    <col min="4" max="4" width="22.16015625" style="37" customWidth="1"/>
    <col min="5" max="5" width="20.33203125" style="37" customWidth="1"/>
    <col min="6" max="6" width="21.83203125" style="37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3:7" ht="14.25" customHeight="1">
      <c r="C1" s="87" t="s">
        <v>60</v>
      </c>
      <c r="D1" s="87"/>
      <c r="E1" s="87"/>
      <c r="F1" s="87"/>
      <c r="G1" s="26"/>
    </row>
    <row r="2" spans="3:7" ht="15" customHeight="1">
      <c r="C2" s="50"/>
      <c r="D2" s="70" t="s">
        <v>65</v>
      </c>
      <c r="E2" s="70"/>
      <c r="F2" s="70"/>
      <c r="G2" s="26"/>
    </row>
    <row r="3" spans="3:9" ht="15" customHeight="1">
      <c r="C3" s="50"/>
      <c r="D3" s="75" t="s">
        <v>66</v>
      </c>
      <c r="E3" s="75"/>
      <c r="F3" s="75"/>
      <c r="G3" s="49"/>
      <c r="H3" s="49"/>
      <c r="I3" s="49"/>
    </row>
    <row r="4" spans="3:9" ht="15" customHeight="1">
      <c r="C4" s="50"/>
      <c r="D4" s="75" t="s">
        <v>64</v>
      </c>
      <c r="E4" s="75"/>
      <c r="F4" s="75"/>
      <c r="G4" s="49"/>
      <c r="H4" s="49"/>
      <c r="I4" s="49"/>
    </row>
    <row r="5" spans="3:7" ht="15.75" customHeight="1">
      <c r="C5" s="51"/>
      <c r="D5" s="70" t="s">
        <v>68</v>
      </c>
      <c r="E5" s="70"/>
      <c r="F5" s="70"/>
      <c r="G5" s="26"/>
    </row>
    <row r="6" spans="3:6" ht="12.75" customHeight="1">
      <c r="C6" s="51"/>
      <c r="D6" s="51"/>
      <c r="E6" s="51"/>
      <c r="F6" s="51"/>
    </row>
    <row r="8" spans="1:9" s="4" customFormat="1" ht="60" customHeight="1">
      <c r="A8" s="71" t="s">
        <v>63</v>
      </c>
      <c r="B8" s="71"/>
      <c r="C8" s="71"/>
      <c r="D8" s="71"/>
      <c r="E8" s="71"/>
      <c r="F8" s="71"/>
      <c r="G8" s="3"/>
      <c r="I8" s="2"/>
    </row>
    <row r="9" spans="3:9" s="4" customFormat="1" ht="18.75" customHeight="1">
      <c r="C9" s="78" t="s">
        <v>57</v>
      </c>
      <c r="D9" s="79"/>
      <c r="E9" s="52"/>
      <c r="F9" s="52"/>
      <c r="G9" s="3"/>
      <c r="I9" s="31"/>
    </row>
    <row r="10" spans="3:9" s="4" customFormat="1" ht="8.25" customHeight="1">
      <c r="C10" s="85" t="s">
        <v>58</v>
      </c>
      <c r="D10" s="86"/>
      <c r="E10" s="52"/>
      <c r="F10" s="52"/>
      <c r="G10" s="3"/>
      <c r="I10" s="31"/>
    </row>
    <row r="11" spans="1:9" ht="11.25" customHeight="1">
      <c r="A11" s="77"/>
      <c r="B11" s="77"/>
      <c r="C11" s="77"/>
      <c r="D11" s="77"/>
      <c r="E11" s="77"/>
      <c r="F11" s="53" t="s">
        <v>56</v>
      </c>
      <c r="I11" s="32"/>
    </row>
    <row r="12" spans="1:9" s="6" customFormat="1" ht="24.75" customHeight="1">
      <c r="A12" s="80" t="s">
        <v>0</v>
      </c>
      <c r="B12" s="80" t="s">
        <v>44</v>
      </c>
      <c r="C12" s="76" t="s">
        <v>45</v>
      </c>
      <c r="D12" s="76" t="s">
        <v>2</v>
      </c>
      <c r="E12" s="76" t="s">
        <v>3</v>
      </c>
      <c r="F12" s="76"/>
      <c r="G12" s="5"/>
      <c r="I12" s="2"/>
    </row>
    <row r="13" spans="1:7" s="6" customFormat="1" ht="29.25" customHeight="1">
      <c r="A13" s="80"/>
      <c r="B13" s="80"/>
      <c r="C13" s="76"/>
      <c r="D13" s="76"/>
      <c r="E13" s="54" t="s">
        <v>45</v>
      </c>
      <c r="F13" s="55" t="s">
        <v>46</v>
      </c>
      <c r="G13" s="5"/>
    </row>
    <row r="14" spans="1:7" s="6" customFormat="1" ht="19.5" customHeight="1">
      <c r="A14" s="72" t="s">
        <v>54</v>
      </c>
      <c r="B14" s="73"/>
      <c r="C14" s="73"/>
      <c r="D14" s="73"/>
      <c r="E14" s="73"/>
      <c r="F14" s="74"/>
      <c r="G14" s="5"/>
    </row>
    <row r="15" spans="1:9" s="7" customFormat="1" ht="15.75">
      <c r="A15" s="12" t="s">
        <v>4</v>
      </c>
      <c r="B15" s="13" t="s">
        <v>5</v>
      </c>
      <c r="C15" s="55">
        <f aca="true" t="shared" si="0" ref="C15:C20">D15+E15</f>
        <v>133343652</v>
      </c>
      <c r="D15" s="55">
        <f>D18+D16</f>
        <v>-598125511</v>
      </c>
      <c r="E15" s="55">
        <f>E18+E16</f>
        <v>731469163</v>
      </c>
      <c r="F15" s="55">
        <f>F18+F16</f>
        <v>731469163</v>
      </c>
      <c r="G15" s="1"/>
      <c r="I15" s="6"/>
    </row>
    <row r="16" spans="1:9" s="21" customFormat="1" ht="15.75">
      <c r="A16" s="14" t="s">
        <v>51</v>
      </c>
      <c r="B16" s="15" t="s">
        <v>52</v>
      </c>
      <c r="C16" s="56">
        <f t="shared" si="0"/>
        <v>133343652</v>
      </c>
      <c r="D16" s="56">
        <f>D17</f>
        <v>0</v>
      </c>
      <c r="E16" s="56">
        <f>E17</f>
        <v>133343652</v>
      </c>
      <c r="F16" s="56">
        <f>F17</f>
        <v>133343652</v>
      </c>
      <c r="G16" s="27"/>
      <c r="H16" s="47"/>
      <c r="I16" s="7"/>
    </row>
    <row r="17" spans="1:8" s="45" customFormat="1" ht="23.25" customHeight="1">
      <c r="A17" s="14" t="s">
        <v>53</v>
      </c>
      <c r="B17" s="15" t="s">
        <v>17</v>
      </c>
      <c r="C17" s="56">
        <f t="shared" si="0"/>
        <v>133343652</v>
      </c>
      <c r="D17" s="56">
        <v>0</v>
      </c>
      <c r="E17" s="56">
        <f>E31</f>
        <v>133343652</v>
      </c>
      <c r="F17" s="56">
        <f>F31</f>
        <v>133343652</v>
      </c>
      <c r="G17" s="27"/>
      <c r="H17" s="47"/>
    </row>
    <row r="18" spans="1:9" s="42" customFormat="1" ht="45.75" customHeight="1">
      <c r="A18" s="14" t="s">
        <v>6</v>
      </c>
      <c r="B18" s="15" t="s">
        <v>7</v>
      </c>
      <c r="C18" s="56">
        <f t="shared" si="0"/>
        <v>0</v>
      </c>
      <c r="D18" s="56">
        <f>D21+D19+D20</f>
        <v>-598125511</v>
      </c>
      <c r="E18" s="56">
        <f>E21+E19+E20</f>
        <v>598125511</v>
      </c>
      <c r="F18" s="56">
        <f>F21+F19+F20</f>
        <v>598125511</v>
      </c>
      <c r="G18" s="1"/>
      <c r="H18" s="7"/>
      <c r="I18" s="21"/>
    </row>
    <row r="19" spans="1:8" s="42" customFormat="1" ht="15.75" hidden="1">
      <c r="A19" s="14" t="s">
        <v>37</v>
      </c>
      <c r="B19" s="15" t="s">
        <v>38</v>
      </c>
      <c r="C19" s="56">
        <f t="shared" si="0"/>
        <v>0</v>
      </c>
      <c r="D19" s="56"/>
      <c r="E19" s="56"/>
      <c r="F19" s="56"/>
      <c r="G19" s="1"/>
      <c r="H19" s="7"/>
    </row>
    <row r="20" spans="1:8" s="42" customFormat="1" ht="15.75" hidden="1">
      <c r="A20" s="14" t="s">
        <v>39</v>
      </c>
      <c r="B20" s="15" t="s">
        <v>40</v>
      </c>
      <c r="C20" s="56">
        <f t="shared" si="0"/>
        <v>0</v>
      </c>
      <c r="D20" s="56"/>
      <c r="E20" s="56"/>
      <c r="F20" s="56"/>
      <c r="G20" s="1"/>
      <c r="H20" s="7"/>
    </row>
    <row r="21" spans="1:8" s="42" customFormat="1" ht="64.5" customHeight="1">
      <c r="A21" s="14" t="s">
        <v>8</v>
      </c>
      <c r="B21" s="15" t="s">
        <v>9</v>
      </c>
      <c r="C21" s="56">
        <f aca="true" t="shared" si="1" ref="C21:C38">D21+E21</f>
        <v>0</v>
      </c>
      <c r="D21" s="56">
        <f>-495337111-500000-3429010-800000-19009390+400000-81650000+1500000+700000</f>
        <v>-598125511</v>
      </c>
      <c r="E21" s="56">
        <f>495337111+500000+3429010+800000+19009390-400000+81650000-1500000-700000</f>
        <v>598125511</v>
      </c>
      <c r="F21" s="56">
        <f>495337111+500000+3429010+800000+19009390-400000+81650000-1500000-700000</f>
        <v>598125511</v>
      </c>
      <c r="G21" s="37">
        <f>D21-D42</f>
        <v>0</v>
      </c>
      <c r="H21" s="37">
        <f>E21-F21</f>
        <v>0</v>
      </c>
    </row>
    <row r="22" spans="1:9" s="9" customFormat="1" ht="19.5" customHeight="1">
      <c r="A22" s="12" t="s">
        <v>13</v>
      </c>
      <c r="B22" s="13" t="s">
        <v>14</v>
      </c>
      <c r="C22" s="55">
        <f t="shared" si="1"/>
        <v>43351432</v>
      </c>
      <c r="D22" s="55">
        <f>D23</f>
        <v>0</v>
      </c>
      <c r="E22" s="55">
        <f>E23</f>
        <v>43351432</v>
      </c>
      <c r="F22" s="55">
        <f>F23</f>
        <v>43351432</v>
      </c>
      <c r="G22" s="8"/>
      <c r="I22" s="20"/>
    </row>
    <row r="23" spans="1:7" s="9" customFormat="1" ht="34.5" customHeight="1">
      <c r="A23" s="14" t="s">
        <v>15</v>
      </c>
      <c r="B23" s="15" t="s">
        <v>24</v>
      </c>
      <c r="C23" s="56">
        <f t="shared" si="1"/>
        <v>43351432</v>
      </c>
      <c r="D23" s="56">
        <f>D24+D25</f>
        <v>0</v>
      </c>
      <c r="E23" s="56">
        <f>E24+E25</f>
        <v>43351432</v>
      </c>
      <c r="F23" s="56">
        <f>F24+F25</f>
        <v>43351432</v>
      </c>
      <c r="G23" s="8"/>
    </row>
    <row r="24" spans="1:9" s="17" customFormat="1" ht="18.75" customHeight="1">
      <c r="A24" s="14" t="s">
        <v>16</v>
      </c>
      <c r="B24" s="15" t="s">
        <v>17</v>
      </c>
      <c r="C24" s="56">
        <f t="shared" si="1"/>
        <v>47115000</v>
      </c>
      <c r="D24" s="57">
        <v>0</v>
      </c>
      <c r="E24" s="57">
        <f>E32</f>
        <v>47115000</v>
      </c>
      <c r="F24" s="57">
        <f>F32</f>
        <v>47115000</v>
      </c>
      <c r="G24" s="8"/>
      <c r="H24" s="9"/>
      <c r="I24" s="9"/>
    </row>
    <row r="25" spans="1:8" s="44" customFormat="1" ht="18.75" customHeight="1">
      <c r="A25" s="14" t="s">
        <v>28</v>
      </c>
      <c r="B25" s="15" t="s">
        <v>29</v>
      </c>
      <c r="C25" s="56">
        <f t="shared" si="1"/>
        <v>-3763568</v>
      </c>
      <c r="D25" s="57">
        <v>0</v>
      </c>
      <c r="E25" s="57">
        <f>E37</f>
        <v>-3763568</v>
      </c>
      <c r="F25" s="57">
        <f>F37</f>
        <v>-3763568</v>
      </c>
      <c r="G25" s="8"/>
      <c r="H25" s="9"/>
    </row>
    <row r="26" spans="1:9" s="11" customFormat="1" ht="18.75" customHeight="1">
      <c r="A26" s="12"/>
      <c r="B26" s="13" t="s">
        <v>30</v>
      </c>
      <c r="C26" s="55">
        <f t="shared" si="1"/>
        <v>176695084</v>
      </c>
      <c r="D26" s="58">
        <f>D15+D22</f>
        <v>-598125511</v>
      </c>
      <c r="E26" s="58">
        <f>E15+E22</f>
        <v>774820595</v>
      </c>
      <c r="F26" s="58">
        <f>F15+F22</f>
        <v>774820595</v>
      </c>
      <c r="G26" s="10"/>
      <c r="I26" s="23"/>
    </row>
    <row r="27" spans="1:7" s="11" customFormat="1" ht="18.75" customHeight="1">
      <c r="A27" s="82" t="s">
        <v>55</v>
      </c>
      <c r="B27" s="83"/>
      <c r="C27" s="83"/>
      <c r="D27" s="83"/>
      <c r="E27" s="83"/>
      <c r="F27" s="84"/>
      <c r="G27" s="10"/>
    </row>
    <row r="28" spans="1:9" s="9" customFormat="1" ht="36.75" customHeight="1">
      <c r="A28" s="12" t="s">
        <v>18</v>
      </c>
      <c r="B28" s="13" t="s">
        <v>21</v>
      </c>
      <c r="C28" s="55">
        <f>D28+E28</f>
        <v>176695084</v>
      </c>
      <c r="D28" s="55">
        <f>D29+D35</f>
        <v>0</v>
      </c>
      <c r="E28" s="55">
        <f>E29+E35</f>
        <v>176695084</v>
      </c>
      <c r="F28" s="55">
        <f>F29+F35</f>
        <v>176695084</v>
      </c>
      <c r="G28" s="8"/>
      <c r="I28" s="11"/>
    </row>
    <row r="29" spans="1:7" s="9" customFormat="1" ht="15.75">
      <c r="A29" s="14" t="s">
        <v>20</v>
      </c>
      <c r="B29" s="15" t="s">
        <v>19</v>
      </c>
      <c r="C29" s="56">
        <f>D29+E29</f>
        <v>180458652</v>
      </c>
      <c r="D29" s="56">
        <f>D30+D32</f>
        <v>0</v>
      </c>
      <c r="E29" s="56">
        <f>E30+E32</f>
        <v>180458652</v>
      </c>
      <c r="F29" s="56">
        <f>F30+F32</f>
        <v>180458652</v>
      </c>
      <c r="G29" s="8"/>
    </row>
    <row r="30" spans="1:8" s="46" customFormat="1" ht="15.75">
      <c r="A30" s="14" t="s">
        <v>47</v>
      </c>
      <c r="B30" s="15" t="s">
        <v>49</v>
      </c>
      <c r="C30" s="56">
        <f t="shared" si="1"/>
        <v>133343652</v>
      </c>
      <c r="D30" s="56">
        <f>D31</f>
        <v>0</v>
      </c>
      <c r="E30" s="56">
        <f>E31</f>
        <v>133343652</v>
      </c>
      <c r="F30" s="56">
        <f>F31</f>
        <v>133343652</v>
      </c>
      <c r="G30" s="8"/>
      <c r="H30" s="9"/>
    </row>
    <row r="31" spans="1:8" s="46" customFormat="1" ht="15.75">
      <c r="A31" s="14" t="s">
        <v>48</v>
      </c>
      <c r="B31" s="15" t="s">
        <v>50</v>
      </c>
      <c r="C31" s="56">
        <f t="shared" si="1"/>
        <v>133343652</v>
      </c>
      <c r="D31" s="56">
        <v>0</v>
      </c>
      <c r="E31" s="56">
        <v>133343652</v>
      </c>
      <c r="F31" s="56">
        <v>133343652</v>
      </c>
      <c r="G31" s="8"/>
      <c r="H31" s="9"/>
    </row>
    <row r="32" spans="1:9" s="17" customFormat="1" ht="15.75">
      <c r="A32" s="14" t="s">
        <v>22</v>
      </c>
      <c r="B32" s="15" t="s">
        <v>23</v>
      </c>
      <c r="C32" s="56">
        <f>D32+E32</f>
        <v>47115000</v>
      </c>
      <c r="D32" s="56">
        <f>D34</f>
        <v>0</v>
      </c>
      <c r="E32" s="56">
        <f>E34+E33</f>
        <v>47115000</v>
      </c>
      <c r="F32" s="56">
        <f>F34+F33</f>
        <v>47115000</v>
      </c>
      <c r="G32" s="8"/>
      <c r="H32" s="9"/>
      <c r="I32" s="22"/>
    </row>
    <row r="33" spans="1:8" s="17" customFormat="1" ht="15.75">
      <c r="A33" s="14" t="s">
        <v>59</v>
      </c>
      <c r="B33" s="15" t="s">
        <v>50</v>
      </c>
      <c r="C33" s="56">
        <f>D33+E33</f>
        <v>47115000</v>
      </c>
      <c r="D33" s="56">
        <v>0</v>
      </c>
      <c r="E33" s="56">
        <v>47115000</v>
      </c>
      <c r="F33" s="56">
        <v>47115000</v>
      </c>
      <c r="G33" s="8"/>
      <c r="H33" s="9"/>
    </row>
    <row r="34" spans="1:8" s="17" customFormat="1" ht="31.5" hidden="1">
      <c r="A34" s="14" t="s">
        <v>26</v>
      </c>
      <c r="B34" s="15" t="s">
        <v>27</v>
      </c>
      <c r="C34" s="56">
        <f t="shared" si="1"/>
        <v>0</v>
      </c>
      <c r="D34" s="57">
        <v>0</v>
      </c>
      <c r="E34" s="57"/>
      <c r="F34" s="57"/>
      <c r="G34" s="8"/>
      <c r="H34" s="9"/>
    </row>
    <row r="35" spans="1:8" s="44" customFormat="1" ht="18.75" customHeight="1">
      <c r="A35" s="14" t="s">
        <v>31</v>
      </c>
      <c r="B35" s="15" t="s">
        <v>32</v>
      </c>
      <c r="C35" s="56">
        <f>D35+E35</f>
        <v>-3763568</v>
      </c>
      <c r="D35" s="57">
        <f aca="true" t="shared" si="2" ref="D35:F36">D36</f>
        <v>0</v>
      </c>
      <c r="E35" s="57">
        <f t="shared" si="2"/>
        <v>-3763568</v>
      </c>
      <c r="F35" s="57">
        <f t="shared" si="2"/>
        <v>-3763568</v>
      </c>
      <c r="G35" s="8"/>
      <c r="H35" s="9"/>
    </row>
    <row r="36" spans="1:8" s="44" customFormat="1" ht="18.75" customHeight="1">
      <c r="A36" s="14" t="s">
        <v>33</v>
      </c>
      <c r="B36" s="15" t="s">
        <v>34</v>
      </c>
      <c r="C36" s="56">
        <f t="shared" si="1"/>
        <v>-3763568</v>
      </c>
      <c r="D36" s="57">
        <f t="shared" si="2"/>
        <v>0</v>
      </c>
      <c r="E36" s="57">
        <f>E37</f>
        <v>-3763568</v>
      </c>
      <c r="F36" s="57">
        <f t="shared" si="2"/>
        <v>-3763568</v>
      </c>
      <c r="G36" s="8"/>
      <c r="H36" s="9"/>
    </row>
    <row r="37" spans="1:8" s="44" customFormat="1" ht="31.5">
      <c r="A37" s="14" t="s">
        <v>35</v>
      </c>
      <c r="B37" s="15" t="s">
        <v>27</v>
      </c>
      <c r="C37" s="56">
        <f t="shared" si="1"/>
        <v>-3763568</v>
      </c>
      <c r="D37" s="57">
        <v>0</v>
      </c>
      <c r="E37" s="57">
        <v>-3763568</v>
      </c>
      <c r="F37" s="57">
        <v>-3763568</v>
      </c>
      <c r="G37" s="8"/>
      <c r="H37" s="9"/>
    </row>
    <row r="38" spans="1:8" s="22" customFormat="1" ht="33.75" customHeight="1">
      <c r="A38" s="12" t="s">
        <v>10</v>
      </c>
      <c r="B38" s="13" t="s">
        <v>1</v>
      </c>
      <c r="C38" s="55">
        <f t="shared" si="1"/>
        <v>0</v>
      </c>
      <c r="D38" s="55">
        <f>D39</f>
        <v>-598125511</v>
      </c>
      <c r="E38" s="55">
        <f>E39</f>
        <v>598125511</v>
      </c>
      <c r="F38" s="55">
        <f>F39</f>
        <v>598125511</v>
      </c>
      <c r="G38" s="8"/>
      <c r="H38" s="9"/>
    </row>
    <row r="39" spans="1:10" s="22" customFormat="1" ht="31.5">
      <c r="A39" s="14" t="s">
        <v>11</v>
      </c>
      <c r="B39" s="15" t="s">
        <v>25</v>
      </c>
      <c r="C39" s="56">
        <f>D39+E39</f>
        <v>0</v>
      </c>
      <c r="D39" s="56">
        <f>D42+D40+D41</f>
        <v>-598125511</v>
      </c>
      <c r="E39" s="56">
        <f>E42+E40+E41</f>
        <v>598125511</v>
      </c>
      <c r="F39" s="56">
        <f>F42+F40+F41</f>
        <v>598125511</v>
      </c>
      <c r="G39" s="8"/>
      <c r="H39" s="9"/>
      <c r="J39" s="43" t="s">
        <v>43</v>
      </c>
    </row>
    <row r="40" spans="1:8" s="22" customFormat="1" ht="22.5" customHeight="1" hidden="1">
      <c r="A40" s="14" t="s">
        <v>41</v>
      </c>
      <c r="B40" s="15" t="s">
        <v>38</v>
      </c>
      <c r="C40" s="56">
        <f>D40+E40</f>
        <v>0</v>
      </c>
      <c r="D40" s="56">
        <f aca="true" t="shared" si="3" ref="D40:F42">D19</f>
        <v>0</v>
      </c>
      <c r="E40" s="56">
        <f t="shared" si="3"/>
        <v>0</v>
      </c>
      <c r="F40" s="56">
        <f t="shared" si="3"/>
        <v>0</v>
      </c>
      <c r="G40" s="8"/>
      <c r="H40" s="9"/>
    </row>
    <row r="41" spans="1:8" s="22" customFormat="1" ht="15.75" hidden="1">
      <c r="A41" s="14" t="s">
        <v>42</v>
      </c>
      <c r="B41" s="15" t="s">
        <v>40</v>
      </c>
      <c r="C41" s="56">
        <f>D41+E41</f>
        <v>0</v>
      </c>
      <c r="D41" s="56">
        <f t="shared" si="3"/>
        <v>0</v>
      </c>
      <c r="E41" s="56">
        <f t="shared" si="3"/>
        <v>0</v>
      </c>
      <c r="F41" s="56">
        <f t="shared" si="3"/>
        <v>0</v>
      </c>
      <c r="G41" s="8"/>
      <c r="H41" s="9"/>
    </row>
    <row r="42" spans="1:8" s="22" customFormat="1" ht="63">
      <c r="A42" s="18" t="s">
        <v>12</v>
      </c>
      <c r="B42" s="19" t="s">
        <v>9</v>
      </c>
      <c r="C42" s="56">
        <f>D42+E42</f>
        <v>0</v>
      </c>
      <c r="D42" s="56">
        <f t="shared" si="3"/>
        <v>-598125511</v>
      </c>
      <c r="E42" s="56">
        <f t="shared" si="3"/>
        <v>598125511</v>
      </c>
      <c r="F42" s="56">
        <f t="shared" si="3"/>
        <v>598125511</v>
      </c>
      <c r="G42" s="8"/>
      <c r="H42" s="9"/>
    </row>
    <row r="43" spans="1:9" s="11" customFormat="1" ht="31.5">
      <c r="A43" s="12"/>
      <c r="B43" s="13" t="s">
        <v>36</v>
      </c>
      <c r="C43" s="55">
        <f>D43+E43</f>
        <v>176695084</v>
      </c>
      <c r="D43" s="58">
        <f>D28+D38</f>
        <v>-598125511</v>
      </c>
      <c r="E43" s="58">
        <f>E28+E38</f>
        <v>774820595</v>
      </c>
      <c r="F43" s="58">
        <f>F28+F38</f>
        <v>774820595</v>
      </c>
      <c r="G43" s="48"/>
      <c r="H43" s="16"/>
      <c r="I43" s="17"/>
    </row>
    <row r="44" spans="1:8" s="11" customFormat="1" ht="15.75">
      <c r="A44" s="24"/>
      <c r="B44" s="25"/>
      <c r="C44" s="59"/>
      <c r="D44" s="60"/>
      <c r="E44" s="60"/>
      <c r="F44" s="60"/>
      <c r="G44" s="10"/>
      <c r="H44" s="16"/>
    </row>
    <row r="45" spans="1:8" s="11" customFormat="1" ht="15.75">
      <c r="A45" s="24"/>
      <c r="B45" s="25"/>
      <c r="C45" s="59"/>
      <c r="D45" s="60"/>
      <c r="E45" s="60"/>
      <c r="F45" s="60"/>
      <c r="G45" s="10"/>
      <c r="H45" s="16"/>
    </row>
    <row r="46" spans="1:8" s="11" customFormat="1" ht="15.75">
      <c r="A46" s="24"/>
      <c r="B46" s="25"/>
      <c r="C46" s="59"/>
      <c r="D46" s="60"/>
      <c r="E46" s="60"/>
      <c r="F46" s="60"/>
      <c r="G46" s="10"/>
      <c r="H46" s="16"/>
    </row>
    <row r="47" spans="1:8" s="11" customFormat="1" ht="15.75">
      <c r="A47" s="24"/>
      <c r="B47" s="25"/>
      <c r="C47" s="59"/>
      <c r="D47" s="60"/>
      <c r="E47" s="60"/>
      <c r="F47" s="60"/>
      <c r="G47" s="10"/>
      <c r="H47" s="16"/>
    </row>
    <row r="48" spans="1:9" ht="20.25" customHeight="1">
      <c r="A48" s="40" t="s">
        <v>61</v>
      </c>
      <c r="B48" s="41"/>
      <c r="C48" s="61"/>
      <c r="D48" s="61"/>
      <c r="E48" s="81" t="s">
        <v>62</v>
      </c>
      <c r="F48" s="81"/>
      <c r="I48" s="11"/>
    </row>
    <row r="49" spans="1:7" s="34" customFormat="1" ht="24.75" customHeight="1">
      <c r="A49" s="28"/>
      <c r="B49" s="29"/>
      <c r="C49" s="62"/>
      <c r="D49" s="62"/>
      <c r="E49" s="63"/>
      <c r="F49" s="63"/>
      <c r="G49" s="33"/>
    </row>
    <row r="50" spans="1:6" ht="12.75" customHeight="1">
      <c r="A50" s="35" t="s">
        <v>67</v>
      </c>
      <c r="B50" s="36"/>
      <c r="C50" s="64"/>
      <c r="D50" s="64"/>
      <c r="E50" s="64"/>
      <c r="F50" s="65"/>
    </row>
    <row r="51" spans="1:6" ht="12.75" customHeight="1">
      <c r="A51" s="30"/>
      <c r="B51" s="30"/>
      <c r="C51" s="66"/>
      <c r="D51" s="66"/>
      <c r="E51" s="66"/>
      <c r="F51" s="66"/>
    </row>
    <row r="52" spans="1:6" ht="12.75" customHeight="1">
      <c r="A52" s="30"/>
      <c r="B52" s="30"/>
      <c r="C52" s="66"/>
      <c r="D52" s="66"/>
      <c r="E52" s="66"/>
      <c r="F52" s="66"/>
    </row>
    <row r="56" ht="12.75" customHeight="1">
      <c r="F56" s="67"/>
    </row>
    <row r="57" spans="3:6" ht="12.75" customHeight="1">
      <c r="C57" s="68"/>
      <c r="D57" s="68"/>
      <c r="E57" s="68"/>
      <c r="F57" s="68"/>
    </row>
    <row r="58" spans="1:7" s="39" customFormat="1" ht="12.75" customHeight="1">
      <c r="A58" s="38"/>
      <c r="B58" s="38"/>
      <c r="C58" s="69"/>
      <c r="D58" s="69"/>
      <c r="E58" s="69"/>
      <c r="F58" s="69"/>
      <c r="G58" s="38"/>
    </row>
    <row r="59" spans="1:7" s="39" customFormat="1" ht="12.75" customHeight="1">
      <c r="A59" s="38"/>
      <c r="B59" s="38"/>
      <c r="C59" s="69"/>
      <c r="D59" s="69"/>
      <c r="E59" s="69"/>
      <c r="F59" s="69"/>
      <c r="G59" s="38"/>
    </row>
  </sheetData>
  <sheetProtection/>
  <mergeCells count="17">
    <mergeCell ref="D4:F4"/>
    <mergeCell ref="A12:A13"/>
    <mergeCell ref="E48:F48"/>
    <mergeCell ref="A27:F27"/>
    <mergeCell ref="C10:D10"/>
    <mergeCell ref="B12:B13"/>
    <mergeCell ref="C12:C13"/>
    <mergeCell ref="C1:F1"/>
    <mergeCell ref="D2:F2"/>
    <mergeCell ref="D5:F5"/>
    <mergeCell ref="A8:F8"/>
    <mergeCell ref="A14:F14"/>
    <mergeCell ref="D3:F3"/>
    <mergeCell ref="E12:F12"/>
    <mergeCell ref="A11:E11"/>
    <mergeCell ref="C9:D9"/>
    <mergeCell ref="D12:D13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72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2021-12-10T07:12:59Z</cp:lastPrinted>
  <dcterms:created xsi:type="dcterms:W3CDTF">2014-01-17T10:52:16Z</dcterms:created>
  <dcterms:modified xsi:type="dcterms:W3CDTF">2022-01-26T13:20:51Z</dcterms:modified>
  <cp:category/>
  <cp:version/>
  <cp:contentType/>
  <cp:contentStatus/>
</cp:coreProperties>
</file>