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РОГОЛОСОВАНІ рішення\звіт\звіт І квартал 2022 року\СМР\Доопрацьовано\"/>
    </mc:Choice>
  </mc:AlternateContent>
  <bookViews>
    <workbookView xWindow="0" yWindow="0" windowWidth="23040" windowHeight="9210" tabRatio="601"/>
  </bookViews>
  <sheets>
    <sheet name="дод 3 (в)" sheetId="1" r:id="rId1"/>
  </sheets>
  <definedNames>
    <definedName name="_xlnm.Print_Titles" localSheetId="0">'дод 3 (в)'!$13:$16</definedName>
    <definedName name="_xlnm.Print_Area" localSheetId="0">'дод 3 (в)'!$A$1:$AD$38</definedName>
  </definedNames>
  <calcPr calcId="162913"/>
</workbook>
</file>

<file path=xl/calcChain.xml><?xml version="1.0" encoding="utf-8"?>
<calcChain xmlns="http://schemas.openxmlformats.org/spreadsheetml/2006/main">
  <c r="Q27" i="1" l="1"/>
  <c r="Q23" i="1"/>
  <c r="Q21" i="1" s="1"/>
  <c r="Q20" i="1" s="1"/>
  <c r="W27" i="1" l="1"/>
  <c r="X27" i="1"/>
  <c r="Y27" i="1"/>
  <c r="AA27" i="1"/>
  <c r="AB27" i="1"/>
  <c r="AC27" i="1"/>
  <c r="AC26" i="1"/>
  <c r="AB26" i="1"/>
  <c r="AA26" i="1"/>
  <c r="Y26" i="1"/>
  <c r="X26" i="1"/>
  <c r="W26" i="1"/>
  <c r="U27" i="1"/>
  <c r="V27" i="1" s="1"/>
  <c r="U26" i="1"/>
  <c r="Q26" i="1"/>
  <c r="L27" i="1" l="1"/>
  <c r="AD27" i="1" s="1"/>
  <c r="L26" i="1"/>
  <c r="H27" i="1"/>
  <c r="Z27" i="1" s="1"/>
  <c r="H26" i="1"/>
  <c r="H22" i="1"/>
  <c r="F25" i="1"/>
  <c r="F24" i="1" s="1"/>
  <c r="G25" i="1"/>
  <c r="G24" i="1" s="1"/>
  <c r="I25" i="1"/>
  <c r="I24" i="1" s="1"/>
  <c r="J25" i="1"/>
  <c r="J24" i="1" s="1"/>
  <c r="K25" i="1"/>
  <c r="K24" i="1" s="1"/>
  <c r="N25" i="1"/>
  <c r="N24" i="1" s="1"/>
  <c r="O25" i="1"/>
  <c r="O24" i="1" s="1"/>
  <c r="P25" i="1"/>
  <c r="P24" i="1" s="1"/>
  <c r="Q25" i="1"/>
  <c r="Q24" i="1" s="1"/>
  <c r="R25" i="1"/>
  <c r="R24" i="1" s="1"/>
  <c r="S25" i="1"/>
  <c r="S24" i="1" s="1"/>
  <c r="T25" i="1"/>
  <c r="T24" i="1" s="1"/>
  <c r="U25" i="1"/>
  <c r="U24" i="1" s="1"/>
  <c r="V25" i="1"/>
  <c r="V24" i="1" s="1"/>
  <c r="W25" i="1"/>
  <c r="W24" i="1" s="1"/>
  <c r="X25" i="1"/>
  <c r="X24" i="1" s="1"/>
  <c r="Y25" i="1"/>
  <c r="Y24" i="1" s="1"/>
  <c r="AA25" i="1"/>
  <c r="AA24" i="1" s="1"/>
  <c r="AB25" i="1"/>
  <c r="AB24" i="1" s="1"/>
  <c r="AC25" i="1"/>
  <c r="AC24" i="1" s="1"/>
  <c r="E25" i="1"/>
  <c r="E24" i="1" s="1"/>
  <c r="L25" i="1" l="1"/>
  <c r="L24" i="1" s="1"/>
  <c r="AD26" i="1"/>
  <c r="AD25" i="1" s="1"/>
  <c r="AD24" i="1" s="1"/>
  <c r="H25" i="1"/>
  <c r="H24" i="1" s="1"/>
  <c r="Z26" i="1"/>
  <c r="Z25" i="1" s="1"/>
  <c r="Z24" i="1" s="1"/>
  <c r="M26" i="1"/>
  <c r="M25" i="1" s="1"/>
  <c r="M24" i="1" s="1"/>
  <c r="AB23" i="1" l="1"/>
  <c r="AC19" i="1" l="1"/>
  <c r="AC23" i="1"/>
  <c r="AA23" i="1"/>
  <c r="AC22" i="1"/>
  <c r="AC21" i="1" s="1"/>
  <c r="AC20" i="1" s="1"/>
  <c r="AB22" i="1"/>
  <c r="AB21" i="1" s="1"/>
  <c r="AB20" i="1" s="1"/>
  <c r="AA22" i="1"/>
  <c r="AC18" i="1"/>
  <c r="AC17" i="1" s="1"/>
  <c r="AB19" i="1"/>
  <c r="AB18" i="1" s="1"/>
  <c r="AB17" i="1" s="1"/>
  <c r="AA19" i="1"/>
  <c r="AA18" i="1" s="1"/>
  <c r="AA17" i="1" s="1"/>
  <c r="U23" i="1"/>
  <c r="T21" i="1"/>
  <c r="T20" i="1" s="1"/>
  <c r="S21" i="1"/>
  <c r="S20" i="1" s="1"/>
  <c r="R21" i="1"/>
  <c r="R20" i="1" s="1"/>
  <c r="U19" i="1"/>
  <c r="U18" i="1" s="1"/>
  <c r="U17" i="1" s="1"/>
  <c r="T18" i="1"/>
  <c r="T17" i="1" s="1"/>
  <c r="S18" i="1"/>
  <c r="R18" i="1"/>
  <c r="S17" i="1"/>
  <c r="R17" i="1"/>
  <c r="L22" i="1"/>
  <c r="M22" i="1" s="1"/>
  <c r="K21" i="1"/>
  <c r="I21" i="1"/>
  <c r="I20" i="1" s="1"/>
  <c r="K20" i="1"/>
  <c r="L18" i="1"/>
  <c r="K18" i="1"/>
  <c r="K17" i="1" s="1"/>
  <c r="J18" i="1"/>
  <c r="J17" i="1" s="1"/>
  <c r="I18" i="1"/>
  <c r="L17" i="1"/>
  <c r="I17" i="1"/>
  <c r="AC28" i="1" l="1"/>
  <c r="K28" i="1"/>
  <c r="T28" i="1"/>
  <c r="I28" i="1"/>
  <c r="R28" i="1"/>
  <c r="L21" i="1"/>
  <c r="L20" i="1" s="1"/>
  <c r="L28" i="1" s="1"/>
  <c r="S28" i="1"/>
  <c r="AB28" i="1"/>
  <c r="AA21" i="1"/>
  <c r="AA20" i="1" s="1"/>
  <c r="AA28" i="1" s="1"/>
  <c r="AD23" i="1"/>
  <c r="U21" i="1"/>
  <c r="U20" i="1" s="1"/>
  <c r="U28" i="1" s="1"/>
  <c r="AD22" i="1"/>
  <c r="AD19" i="1"/>
  <c r="AD18" i="1" s="1"/>
  <c r="AD17" i="1" s="1"/>
  <c r="J21" i="1"/>
  <c r="J20" i="1" s="1"/>
  <c r="J28" i="1" s="1"/>
  <c r="AD21" i="1" l="1"/>
  <c r="AD20" i="1" s="1"/>
  <c r="AD28" i="1" s="1"/>
  <c r="F21" i="1"/>
  <c r="F20" i="1" s="1"/>
  <c r="G21" i="1"/>
  <c r="G20" i="1" s="1"/>
  <c r="N21" i="1"/>
  <c r="N20" i="1" s="1"/>
  <c r="O21" i="1"/>
  <c r="O20" i="1" s="1"/>
  <c r="P21" i="1"/>
  <c r="P20" i="1" s="1"/>
  <c r="E21" i="1"/>
  <c r="E20" i="1" s="1"/>
  <c r="W23" i="1"/>
  <c r="X23" i="1"/>
  <c r="Y23" i="1"/>
  <c r="Y22" i="1"/>
  <c r="X22" i="1"/>
  <c r="W22" i="1"/>
  <c r="F18" i="1"/>
  <c r="F17" i="1" s="1"/>
  <c r="G18" i="1"/>
  <c r="G17" i="1" s="1"/>
  <c r="H18" i="1"/>
  <c r="H17" i="1" s="1"/>
  <c r="N18" i="1"/>
  <c r="N17" i="1" s="1"/>
  <c r="O18" i="1"/>
  <c r="O17" i="1" s="1"/>
  <c r="P18" i="1"/>
  <c r="P17" i="1" s="1"/>
  <c r="E18" i="1"/>
  <c r="E17" i="1" s="1"/>
  <c r="Y19" i="1"/>
  <c r="Y18" i="1" s="1"/>
  <c r="Y17" i="1" s="1"/>
  <c r="X19" i="1"/>
  <c r="X18" i="1" s="1"/>
  <c r="X17" i="1" s="1"/>
  <c r="W19" i="1"/>
  <c r="W18" i="1" s="1"/>
  <c r="W17" i="1" s="1"/>
  <c r="Q19" i="1"/>
  <c r="N28" i="1" l="1"/>
  <c r="E28" i="1"/>
  <c r="G28" i="1"/>
  <c r="P28" i="1"/>
  <c r="F28" i="1"/>
  <c r="O28" i="1"/>
  <c r="Q18" i="1"/>
  <c r="Q17" i="1" s="1"/>
  <c r="V19" i="1"/>
  <c r="V18" i="1" s="1"/>
  <c r="V17" i="1" s="1"/>
  <c r="Z23" i="1"/>
  <c r="V23" i="1"/>
  <c r="V21" i="1" s="1"/>
  <c r="V20" i="1" s="1"/>
  <c r="H21" i="1"/>
  <c r="H20" i="1" s="1"/>
  <c r="H28" i="1" s="1"/>
  <c r="M21" i="1"/>
  <c r="M20" i="1" s="1"/>
  <c r="M28" i="1" s="1"/>
  <c r="Q28" i="1"/>
  <c r="V28" i="1" s="1"/>
  <c r="W21" i="1"/>
  <c r="W20" i="1" s="1"/>
  <c r="W28" i="1" s="1"/>
  <c r="Y21" i="1"/>
  <c r="Y20" i="1" s="1"/>
  <c r="Y28" i="1" s="1"/>
  <c r="X21" i="1"/>
  <c r="X20" i="1" s="1"/>
  <c r="X28" i="1" s="1"/>
  <c r="Z19" i="1"/>
  <c r="Z18" i="1" s="1"/>
  <c r="Z17" i="1" s="1"/>
  <c r="Z22" i="1"/>
  <c r="Z21" i="1" l="1"/>
  <c r="Z20" i="1" s="1"/>
  <c r="Z28" i="1" s="1"/>
</calcChain>
</file>

<file path=xl/sharedStrings.xml><?xml version="1.0" encoding="utf-8"?>
<sst xmlns="http://schemas.openxmlformats.org/spreadsheetml/2006/main" count="94" uniqueCount="55">
  <si>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</si>
  <si>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</si>
  <si>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</si>
  <si>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</si>
  <si>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</si>
  <si>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</si>
  <si>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</si>
  <si>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</si>
  <si>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</si>
  <si>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</si>
  <si>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</si>
  <si>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</si>
  <si>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</si>
  <si>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</si>
  <si>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</si>
  <si>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</si>
  <si>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</si>
  <si>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</si>
  <si>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</si>
  <si>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</si>
  <si>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</si>
  <si>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</si>
  <si>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</si>
  <si>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</si>
  <si>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</si>
  <si>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</si>
  <si>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</si>
  <si>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</si>
  <si>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</si>
  <si>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</si>
  <si>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</si>
  <si>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</si>
  <si>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</si>
  <si>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</si>
  <si>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</si>
  <si>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</si>
  <si>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</si>
  <si>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</si>
  <si>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</si>
  <si>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</si>
  <si>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</si>
  <si>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    рішення     Сумської    міської     ради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</si>
  <si>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</si>
  <si>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</si>
  <si>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</si>
  <si>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</si>
  <si>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 xml:space="preserve">                      Додаток  3</t>
  </si>
  <si>
    <t>за І квартал 2022 рік»</t>
  </si>
  <si>
    <t>18531000000</t>
  </si>
  <si>
    <t xml:space="preserve"> (код бюджету)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</si>
  <si>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І квартал 2022 року</t>
  </si>
  <si>
    <t>Сумський міський голова</t>
  </si>
  <si>
    <t>Олександр ЛИСЕНКО</t>
  </si>
  <si>
    <t>Виконавець: Липова С.А.  ___________</t>
  </si>
  <si>
    <t>від   28   вересня   2022   року  №   3089 -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</si>
</sst>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1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5"/>
      <name val="Times New Roman"/>
      <family val="1"/>
      <charset val="204"/>
    </font>
    <font>
      <sz val="2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30" fillId="2" borderId="0" xfId="0" applyNumberFormat="1" applyFont="1" applyFill="1" applyAlignment="1" applyProtection="1"/>
    <xf numFmtId="0" fontId="30" fillId="2" borderId="0" xfId="0" applyNumberFormat="1" applyFont="1" applyFill="1" applyAlignment="1" applyProtection="1">
      <alignment horizontal="center"/>
    </xf>
    <xf numFmtId="0" fontId="31" fillId="2" borderId="0" xfId="0" applyNumberFormat="1" applyFont="1" applyFill="1" applyAlignment="1" applyProtection="1"/>
    <xf numFmtId="0" fontId="34" fillId="2" borderId="0" xfId="0" applyFont="1" applyFill="1"/>
    <xf numFmtId="0" fontId="28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 textRotation="180"/>
    </xf>
    <xf numFmtId="49" fontId="37" fillId="0" borderId="0" xfId="0" applyNumberFormat="1" applyFont="1" applyFill="1" applyBorder="1" applyAlignment="1"/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wrapText="1"/>
    </xf>
    <xf numFmtId="4" fontId="37" fillId="0" borderId="0" xfId="0" applyNumberFormat="1" applyFont="1" applyFill="1" applyBorder="1" applyAlignment="1">
      <alignment horizontal="right"/>
    </xf>
    <xf numFmtId="164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right" wrapText="1"/>
    </xf>
    <xf numFmtId="164" fontId="37" fillId="0" borderId="0" xfId="0" applyNumberFormat="1" applyFont="1" applyFill="1" applyBorder="1" applyAlignment="1"/>
    <xf numFmtId="3" fontId="38" fillId="0" borderId="0" xfId="0" applyNumberFormat="1" applyFont="1" applyFill="1" applyBorder="1" applyAlignment="1"/>
    <xf numFmtId="3" fontId="38" fillId="0" borderId="0" xfId="0" applyNumberFormat="1" applyFont="1" applyFill="1" applyAlignment="1"/>
    <xf numFmtId="49" fontId="11" fillId="0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3" fontId="14" fillId="0" borderId="0" xfId="0" applyNumberFormat="1" applyFont="1" applyFill="1" applyBorder="1"/>
    <xf numFmtId="49" fontId="40" fillId="0" borderId="0" xfId="0" applyNumberFormat="1" applyFont="1" applyFill="1" applyBorder="1" applyAlignment="1" applyProtection="1"/>
    <xf numFmtId="3" fontId="40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/>
    <xf numFmtId="3" fontId="40" fillId="0" borderId="0" xfId="0" applyNumberFormat="1" applyFont="1" applyFill="1" applyBorder="1"/>
    <xf numFmtId="0" fontId="36" fillId="2" borderId="0" xfId="0" applyFont="1" applyFill="1" applyAlignment="1">
      <alignment horizontal="center" vertical="center" textRotation="18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33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5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1" fillId="2" borderId="0" xfId="0" applyNumberFormat="1" applyFont="1" applyFill="1" applyAlignment="1" applyProtection="1">
      <alignment horizontal="left"/>
    </xf>
    <xf numFmtId="49" fontId="32" fillId="2" borderId="0" xfId="0" applyNumberFormat="1" applyFont="1" applyFill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T55"/>
  <sheetViews>
    <sheetView showZeros="0" tabSelected="1" view="pageBreakPreview" zoomScale="40" zoomScaleNormal="100" zoomScaleSheetLayoutView="40" workbookViewId="0">
      <selection activeCell="AK16" sqref="AK16"/>
    </sheetView>
  </sheetViews>
  <sheetFormatPr defaultColWidth="8.85546875" defaultRowHeight="12.75" x14ac:dyDescent="0.2"/>
  <cols>
    <col min="1" max="1" width="10.42578125" style="1" customWidth="1"/>
    <col min="2" max="2" width="10.5703125" style="1" customWidth="1"/>
    <col min="3" max="3" width="13.42578125" style="1" customWidth="1"/>
    <col min="4" max="4" width="21.140625" style="1" customWidth="1"/>
    <col min="5" max="5" width="16.5703125" style="1" customWidth="1"/>
    <col min="6" max="6" width="15.85546875" style="1" customWidth="1"/>
    <col min="7" max="7" width="16.140625" style="1" customWidth="1"/>
    <col min="8" max="8" width="16.85546875" style="1" customWidth="1"/>
    <col min="9" max="9" width="7.42578125" style="1" customWidth="1"/>
    <col min="10" max="10" width="16.42578125" style="1" customWidth="1"/>
    <col min="11" max="11" width="7.42578125" style="1" customWidth="1"/>
    <col min="12" max="12" width="16.5703125" style="1" customWidth="1"/>
    <col min="13" max="13" width="8.42578125" style="1" customWidth="1"/>
    <col min="14" max="14" width="7.42578125" style="1" customWidth="1"/>
    <col min="15" max="15" width="18.85546875" style="1" customWidth="1"/>
    <col min="16" max="16" width="18.42578125" style="1" customWidth="1"/>
    <col min="17" max="17" width="16.42578125" style="1" customWidth="1"/>
    <col min="18" max="18" width="7.42578125" style="1" customWidth="1"/>
    <col min="19" max="19" width="15.7109375" style="1" customWidth="1"/>
    <col min="20" max="20" width="8.28515625" style="1" customWidth="1"/>
    <col min="21" max="21" width="16.85546875" style="1" customWidth="1"/>
    <col min="22" max="22" width="7.5703125" style="1" customWidth="1"/>
    <col min="23" max="23" width="16.85546875" style="1" customWidth="1"/>
    <col min="24" max="24" width="16.5703125" style="1" customWidth="1"/>
    <col min="25" max="25" width="18.28515625" style="1" customWidth="1"/>
    <col min="26" max="26" width="16.28515625" style="1" customWidth="1"/>
    <col min="27" max="27" width="8.5703125" style="1" customWidth="1"/>
    <col min="28" max="28" width="17.28515625" style="1" customWidth="1"/>
    <col min="29" max="29" width="8.5703125" style="1" customWidth="1"/>
    <col min="30" max="30" width="16.5703125" style="1" customWidth="1"/>
    <col min="31" max="31" width="9.28515625" style="39" bestFit="1" customWidth="1"/>
    <col min="32" max="16384" width="8.85546875" style="1"/>
  </cols>
  <sheetData>
    <row r="1" spans="1:31" ht="30.75" x14ac:dyDescent="0.45">
      <c r="R1" s="6"/>
      <c r="S1" s="6"/>
      <c r="T1" s="6"/>
      <c r="U1" s="6"/>
      <c r="V1" s="6"/>
      <c r="W1" s="76" t="s">
        <v>46</v>
      </c>
      <c r="X1" s="76"/>
      <c r="Y1" s="76"/>
      <c r="Z1" s="76"/>
      <c r="AA1" s="76"/>
      <c r="AB1" s="76"/>
      <c r="AC1" s="31"/>
      <c r="AD1" s="29"/>
      <c r="AE1" s="63">
        <v>16</v>
      </c>
    </row>
    <row r="2" spans="1:31" ht="30.75" x14ac:dyDescent="0.45">
      <c r="R2" s="6"/>
      <c r="S2" s="6"/>
      <c r="T2" s="6"/>
      <c r="U2" s="6"/>
      <c r="V2" s="6"/>
      <c r="W2" s="76" t="s">
        <v>41</v>
      </c>
      <c r="X2" s="76"/>
      <c r="Y2" s="76"/>
      <c r="Z2" s="76"/>
      <c r="AA2" s="76"/>
      <c r="AB2" s="76"/>
      <c r="AC2" s="76"/>
      <c r="AD2" s="29"/>
      <c r="AE2" s="63"/>
    </row>
    <row r="3" spans="1:31" ht="30.75" x14ac:dyDescent="0.45">
      <c r="R3" s="6"/>
      <c r="S3" s="6"/>
      <c r="T3" s="6"/>
      <c r="U3" s="6"/>
      <c r="V3" s="6"/>
      <c r="W3" s="76" t="s">
        <v>43</v>
      </c>
      <c r="X3" s="76"/>
      <c r="Y3" s="76"/>
      <c r="Z3" s="76"/>
      <c r="AA3" s="76"/>
      <c r="AB3" s="76"/>
      <c r="AC3" s="76"/>
      <c r="AD3" s="29"/>
      <c r="AE3" s="63"/>
    </row>
    <row r="4" spans="1:31" ht="30.75" x14ac:dyDescent="0.45">
      <c r="Q4" s="5"/>
      <c r="U4" s="5"/>
      <c r="W4" s="76" t="s">
        <v>42</v>
      </c>
      <c r="X4" s="76"/>
      <c r="Y4" s="76"/>
      <c r="Z4" s="76"/>
      <c r="AA4" s="76"/>
      <c r="AB4" s="76"/>
      <c r="AC4" s="76"/>
      <c r="AD4" s="29"/>
      <c r="AE4" s="63"/>
    </row>
    <row r="5" spans="1:31" ht="30.75" x14ac:dyDescent="0.45">
      <c r="Q5" s="5"/>
      <c r="U5" s="5"/>
      <c r="W5" s="76" t="s">
        <v>47</v>
      </c>
      <c r="X5" s="76"/>
      <c r="Y5" s="76"/>
      <c r="Z5" s="76"/>
      <c r="AA5" s="76"/>
      <c r="AB5" s="76"/>
      <c r="AC5" s="76"/>
      <c r="AD5" s="29"/>
      <c r="AE5" s="63"/>
    </row>
    <row r="6" spans="1:31" ht="30.6" customHeight="1" x14ac:dyDescent="0.45">
      <c r="W6" s="76" t="s">
        <v>54</v>
      </c>
      <c r="X6" s="76"/>
      <c r="Y6" s="76"/>
      <c r="Z6" s="76"/>
      <c r="AA6" s="76"/>
      <c r="AB6" s="76"/>
      <c r="AC6" s="76"/>
      <c r="AD6" s="29"/>
      <c r="AE6" s="63"/>
    </row>
    <row r="7" spans="1:31" ht="30.6" customHeight="1" x14ac:dyDescent="0.4">
      <c r="W7" s="30"/>
      <c r="X7" s="30"/>
      <c r="Y7" s="30"/>
      <c r="Z7" s="30"/>
      <c r="AA7" s="30"/>
      <c r="AB7" s="30"/>
      <c r="AC7" s="29"/>
      <c r="AD7" s="29"/>
      <c r="AE7" s="63"/>
    </row>
    <row r="8" spans="1:31" ht="30.6" customHeight="1" x14ac:dyDescent="0.4">
      <c r="W8" s="30"/>
      <c r="X8" s="30"/>
      <c r="Y8" s="30"/>
      <c r="Z8" s="30"/>
      <c r="AA8" s="30"/>
      <c r="AB8" s="30"/>
      <c r="AC8" s="29"/>
      <c r="AD8" s="29"/>
      <c r="AE8" s="63"/>
    </row>
    <row r="9" spans="1:31" ht="89.65" customHeight="1" x14ac:dyDescent="0.2">
      <c r="A9" s="77" t="s">
        <v>50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63"/>
    </row>
    <row r="10" spans="1:31" ht="30.75" x14ac:dyDescent="0.2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68" t="s">
        <v>48</v>
      </c>
      <c r="Q10" s="68"/>
      <c r="AE10" s="63"/>
    </row>
    <row r="11" spans="1:31" ht="26.25" x14ac:dyDescent="0.2">
      <c r="P11" s="72" t="s">
        <v>49</v>
      </c>
      <c r="Q11" s="72"/>
      <c r="AE11" s="63"/>
    </row>
    <row r="12" spans="1:31" ht="28.15" customHeight="1" x14ac:dyDescent="0.5">
      <c r="A12" s="2"/>
      <c r="P12" s="32"/>
      <c r="Q12" s="32"/>
      <c r="Z12" s="2"/>
      <c r="AD12" s="7" t="s">
        <v>32</v>
      </c>
      <c r="AE12" s="63"/>
    </row>
    <row r="13" spans="1:31" ht="13.9" customHeight="1" x14ac:dyDescent="0.2">
      <c r="A13" s="78" t="s">
        <v>0</v>
      </c>
      <c r="B13" s="78" t="s">
        <v>1</v>
      </c>
      <c r="C13" s="78" t="s">
        <v>2</v>
      </c>
      <c r="D13" s="78" t="s">
        <v>3</v>
      </c>
      <c r="E13" s="65" t="s">
        <v>4</v>
      </c>
      <c r="F13" s="66"/>
      <c r="G13" s="66"/>
      <c r="H13" s="66"/>
      <c r="I13" s="66"/>
      <c r="J13" s="66"/>
      <c r="K13" s="66"/>
      <c r="L13" s="66"/>
      <c r="M13" s="67"/>
      <c r="N13" s="73" t="s">
        <v>5</v>
      </c>
      <c r="O13" s="74"/>
      <c r="P13" s="74"/>
      <c r="Q13" s="74"/>
      <c r="R13" s="74"/>
      <c r="S13" s="74"/>
      <c r="T13" s="74"/>
      <c r="U13" s="74"/>
      <c r="V13" s="75"/>
      <c r="W13" s="65" t="s">
        <v>6</v>
      </c>
      <c r="X13" s="66"/>
      <c r="Y13" s="66"/>
      <c r="Z13" s="66"/>
      <c r="AA13" s="66"/>
      <c r="AB13" s="66"/>
      <c r="AC13" s="66"/>
      <c r="AD13" s="67"/>
      <c r="AE13" s="63"/>
    </row>
    <row r="14" spans="1:31" ht="13.9" customHeight="1" x14ac:dyDescent="0.2">
      <c r="A14" s="78"/>
      <c r="B14" s="78"/>
      <c r="C14" s="78"/>
      <c r="D14" s="78"/>
      <c r="E14" s="65" t="s">
        <v>31</v>
      </c>
      <c r="F14" s="66"/>
      <c r="G14" s="66"/>
      <c r="H14" s="67"/>
      <c r="I14" s="64" t="s">
        <v>29</v>
      </c>
      <c r="J14" s="64"/>
      <c r="K14" s="64"/>
      <c r="L14" s="64"/>
      <c r="M14" s="69" t="s">
        <v>30</v>
      </c>
      <c r="N14" s="65" t="s">
        <v>31</v>
      </c>
      <c r="O14" s="66"/>
      <c r="P14" s="66"/>
      <c r="Q14" s="67"/>
      <c r="R14" s="64" t="s">
        <v>29</v>
      </c>
      <c r="S14" s="64"/>
      <c r="T14" s="64"/>
      <c r="U14" s="64"/>
      <c r="V14" s="69" t="s">
        <v>30</v>
      </c>
      <c r="W14" s="65" t="s">
        <v>31</v>
      </c>
      <c r="X14" s="66"/>
      <c r="Y14" s="66"/>
      <c r="Z14" s="67"/>
      <c r="AA14" s="64" t="s">
        <v>29</v>
      </c>
      <c r="AB14" s="64"/>
      <c r="AC14" s="64"/>
      <c r="AD14" s="64"/>
      <c r="AE14" s="63"/>
    </row>
    <row r="15" spans="1:31" ht="20.65" customHeight="1" x14ac:dyDescent="0.2">
      <c r="A15" s="78"/>
      <c r="B15" s="78"/>
      <c r="C15" s="78"/>
      <c r="D15" s="78"/>
      <c r="E15" s="64" t="s">
        <v>7</v>
      </c>
      <c r="F15" s="64" t="s">
        <v>8</v>
      </c>
      <c r="G15" s="64"/>
      <c r="H15" s="64" t="s">
        <v>9</v>
      </c>
      <c r="I15" s="64" t="s">
        <v>7</v>
      </c>
      <c r="J15" s="64" t="s">
        <v>8</v>
      </c>
      <c r="K15" s="64"/>
      <c r="L15" s="64" t="s">
        <v>9</v>
      </c>
      <c r="M15" s="70"/>
      <c r="N15" s="64" t="s">
        <v>7</v>
      </c>
      <c r="O15" s="64" t="s">
        <v>8</v>
      </c>
      <c r="P15" s="64"/>
      <c r="Q15" s="64" t="s">
        <v>9</v>
      </c>
      <c r="R15" s="64" t="s">
        <v>7</v>
      </c>
      <c r="S15" s="64" t="s">
        <v>8</v>
      </c>
      <c r="T15" s="64"/>
      <c r="U15" s="64" t="s">
        <v>9</v>
      </c>
      <c r="V15" s="70"/>
      <c r="W15" s="64" t="s">
        <v>7</v>
      </c>
      <c r="X15" s="64" t="s">
        <v>8</v>
      </c>
      <c r="Y15" s="64"/>
      <c r="Z15" s="64" t="s">
        <v>9</v>
      </c>
      <c r="AA15" s="64" t="s">
        <v>7</v>
      </c>
      <c r="AB15" s="64" t="s">
        <v>8</v>
      </c>
      <c r="AC15" s="64"/>
      <c r="AD15" s="64" t="s">
        <v>9</v>
      </c>
      <c r="AE15" s="63"/>
    </row>
    <row r="16" spans="1:31" ht="67.900000000000006" customHeight="1" x14ac:dyDescent="0.2">
      <c r="A16" s="78"/>
      <c r="B16" s="78"/>
      <c r="C16" s="78"/>
      <c r="D16" s="78"/>
      <c r="E16" s="64"/>
      <c r="F16" s="38" t="s">
        <v>10</v>
      </c>
      <c r="G16" s="38" t="s">
        <v>11</v>
      </c>
      <c r="H16" s="64"/>
      <c r="I16" s="64"/>
      <c r="J16" s="38" t="s">
        <v>10</v>
      </c>
      <c r="K16" s="38" t="s">
        <v>11</v>
      </c>
      <c r="L16" s="64"/>
      <c r="M16" s="71"/>
      <c r="N16" s="64"/>
      <c r="O16" s="38" t="s">
        <v>10</v>
      </c>
      <c r="P16" s="38" t="s">
        <v>11</v>
      </c>
      <c r="Q16" s="64"/>
      <c r="R16" s="64"/>
      <c r="S16" s="38" t="s">
        <v>10</v>
      </c>
      <c r="T16" s="38" t="s">
        <v>11</v>
      </c>
      <c r="U16" s="64"/>
      <c r="V16" s="71"/>
      <c r="W16" s="64"/>
      <c r="X16" s="38" t="s">
        <v>10</v>
      </c>
      <c r="Y16" s="38" t="s">
        <v>11</v>
      </c>
      <c r="Z16" s="64"/>
      <c r="AA16" s="64"/>
      <c r="AB16" s="38" t="s">
        <v>10</v>
      </c>
      <c r="AC16" s="38" t="s">
        <v>11</v>
      </c>
      <c r="AD16" s="64"/>
      <c r="AE16" s="63"/>
    </row>
    <row r="17" spans="1:31" s="3" customFormat="1" ht="67.150000000000006" customHeight="1" x14ac:dyDescent="0.2">
      <c r="A17" s="16" t="s">
        <v>14</v>
      </c>
      <c r="B17" s="16"/>
      <c r="C17" s="16"/>
      <c r="D17" s="24" t="s">
        <v>15</v>
      </c>
      <c r="E17" s="10">
        <f>E18</f>
        <v>0</v>
      </c>
      <c r="F17" s="10">
        <f t="shared" ref="F17:AA18" si="0">F18</f>
        <v>0</v>
      </c>
      <c r="G17" s="10">
        <f t="shared" si="0"/>
        <v>0</v>
      </c>
      <c r="H17" s="10">
        <f t="shared" si="0"/>
        <v>0</v>
      </c>
      <c r="I17" s="10">
        <f>I18</f>
        <v>0</v>
      </c>
      <c r="J17" s="10">
        <f t="shared" si="0"/>
        <v>0</v>
      </c>
      <c r="K17" s="10">
        <f t="shared" si="0"/>
        <v>0</v>
      </c>
      <c r="L17" s="10">
        <f t="shared" si="0"/>
        <v>0</v>
      </c>
      <c r="M17" s="10"/>
      <c r="N17" s="10">
        <f t="shared" si="0"/>
        <v>0</v>
      </c>
      <c r="O17" s="10">
        <f t="shared" si="0"/>
        <v>-7754092</v>
      </c>
      <c r="P17" s="10">
        <f t="shared" si="0"/>
        <v>-7754092</v>
      </c>
      <c r="Q17" s="10">
        <f t="shared" si="0"/>
        <v>-7754092</v>
      </c>
      <c r="R17" s="10">
        <f t="shared" si="0"/>
        <v>0</v>
      </c>
      <c r="S17" s="10">
        <f t="shared" si="0"/>
        <v>0</v>
      </c>
      <c r="T17" s="10">
        <f t="shared" si="0"/>
        <v>0</v>
      </c>
      <c r="U17" s="10">
        <f t="shared" si="0"/>
        <v>0</v>
      </c>
      <c r="V17" s="11">
        <f t="shared" si="0"/>
        <v>0</v>
      </c>
      <c r="W17" s="10">
        <f t="shared" si="0"/>
        <v>0</v>
      </c>
      <c r="X17" s="10">
        <f t="shared" si="0"/>
        <v>-7754092</v>
      </c>
      <c r="Y17" s="10">
        <f t="shared" si="0"/>
        <v>-7754092</v>
      </c>
      <c r="Z17" s="10">
        <f t="shared" si="0"/>
        <v>-7754092</v>
      </c>
      <c r="AA17" s="10">
        <f t="shared" si="0"/>
        <v>0</v>
      </c>
      <c r="AB17" s="10">
        <f t="shared" ref="AA17:AD18" si="1">AB18</f>
        <v>0</v>
      </c>
      <c r="AC17" s="10">
        <f>AC18</f>
        <v>0</v>
      </c>
      <c r="AD17" s="10">
        <f t="shared" si="1"/>
        <v>0</v>
      </c>
      <c r="AE17" s="63"/>
    </row>
    <row r="18" spans="1:31" s="3" customFormat="1" ht="66" customHeight="1" x14ac:dyDescent="0.2">
      <c r="A18" s="17" t="s">
        <v>16</v>
      </c>
      <c r="B18" s="17"/>
      <c r="C18" s="17"/>
      <c r="D18" s="25" t="s">
        <v>15</v>
      </c>
      <c r="E18" s="12">
        <f>E19</f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>I19</f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/>
      <c r="N18" s="12">
        <f t="shared" si="0"/>
        <v>0</v>
      </c>
      <c r="O18" s="12">
        <f t="shared" si="0"/>
        <v>-7754092</v>
      </c>
      <c r="P18" s="12">
        <f t="shared" si="0"/>
        <v>-7754092</v>
      </c>
      <c r="Q18" s="12">
        <f t="shared" si="0"/>
        <v>-7754092</v>
      </c>
      <c r="R18" s="12">
        <f t="shared" si="0"/>
        <v>0</v>
      </c>
      <c r="S18" s="12">
        <f t="shared" si="0"/>
        <v>0</v>
      </c>
      <c r="T18" s="12">
        <f t="shared" si="0"/>
        <v>0</v>
      </c>
      <c r="U18" s="12">
        <f t="shared" si="0"/>
        <v>0</v>
      </c>
      <c r="V18" s="13">
        <f t="shared" si="0"/>
        <v>0</v>
      </c>
      <c r="W18" s="12">
        <f t="shared" si="0"/>
        <v>0</v>
      </c>
      <c r="X18" s="12">
        <f t="shared" si="0"/>
        <v>-7754092</v>
      </c>
      <c r="Y18" s="12">
        <f t="shared" si="0"/>
        <v>-7754092</v>
      </c>
      <c r="Z18" s="12">
        <f t="shared" si="0"/>
        <v>-7754092</v>
      </c>
      <c r="AA18" s="12">
        <f t="shared" si="1"/>
        <v>0</v>
      </c>
      <c r="AB18" s="12">
        <f t="shared" si="1"/>
        <v>0</v>
      </c>
      <c r="AC18" s="12">
        <f t="shared" si="1"/>
        <v>0</v>
      </c>
      <c r="AD18" s="12">
        <f t="shared" si="1"/>
        <v>0</v>
      </c>
      <c r="AE18" s="63"/>
    </row>
    <row r="19" spans="1:31" s="4" customFormat="1" ht="63" customHeight="1" x14ac:dyDescent="0.2">
      <c r="A19" s="18" t="s">
        <v>17</v>
      </c>
      <c r="B19" s="18" t="s">
        <v>18</v>
      </c>
      <c r="C19" s="18" t="s">
        <v>19</v>
      </c>
      <c r="D19" s="33" t="s">
        <v>28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>
        <v>-7754092</v>
      </c>
      <c r="P19" s="34">
        <v>-7754092</v>
      </c>
      <c r="Q19" s="34">
        <f>O19+N19</f>
        <v>-7754092</v>
      </c>
      <c r="R19" s="34"/>
      <c r="S19" s="34"/>
      <c r="T19" s="34"/>
      <c r="U19" s="34">
        <f>S19+R19</f>
        <v>0</v>
      </c>
      <c r="V19" s="35">
        <f>U19/Q19*100</f>
        <v>0</v>
      </c>
      <c r="W19" s="34">
        <f t="shared" ref="W19:AD19" si="2">N19+E19</f>
        <v>0</v>
      </c>
      <c r="X19" s="34">
        <f t="shared" si="2"/>
        <v>-7754092</v>
      </c>
      <c r="Y19" s="34">
        <f t="shared" si="2"/>
        <v>-7754092</v>
      </c>
      <c r="Z19" s="34">
        <f t="shared" si="2"/>
        <v>-7754092</v>
      </c>
      <c r="AA19" s="34">
        <f t="shared" si="2"/>
        <v>0</v>
      </c>
      <c r="AB19" s="34">
        <f t="shared" si="2"/>
        <v>0</v>
      </c>
      <c r="AC19" s="34">
        <f t="shared" si="2"/>
        <v>0</v>
      </c>
      <c r="AD19" s="34">
        <f t="shared" si="2"/>
        <v>0</v>
      </c>
      <c r="AE19" s="63"/>
    </row>
    <row r="20" spans="1:31" s="4" customFormat="1" ht="97.9" customHeight="1" x14ac:dyDescent="0.2">
      <c r="A20" s="16" t="s">
        <v>20</v>
      </c>
      <c r="B20" s="18"/>
      <c r="C20" s="18"/>
      <c r="D20" s="24" t="s">
        <v>21</v>
      </c>
      <c r="E20" s="10">
        <f>E21</f>
        <v>1500000</v>
      </c>
      <c r="F20" s="10">
        <f t="shared" ref="F20:AD20" si="3">F21</f>
        <v>1139495</v>
      </c>
      <c r="G20" s="10">
        <f t="shared" si="3"/>
        <v>0</v>
      </c>
      <c r="H20" s="10">
        <f t="shared" si="3"/>
        <v>2639495</v>
      </c>
      <c r="I20" s="10">
        <f>I21</f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1">
        <f t="shared" si="3"/>
        <v>0</v>
      </c>
      <c r="N20" s="10">
        <f t="shared" si="3"/>
        <v>0</v>
      </c>
      <c r="O20" s="10">
        <f t="shared" si="3"/>
        <v>-1100000</v>
      </c>
      <c r="P20" s="10">
        <f t="shared" si="3"/>
        <v>0</v>
      </c>
      <c r="Q20" s="10">
        <f>Q21</f>
        <v>-1100000</v>
      </c>
      <c r="R20" s="10">
        <f t="shared" si="3"/>
        <v>0</v>
      </c>
      <c r="S20" s="10">
        <f t="shared" si="3"/>
        <v>-134929.78</v>
      </c>
      <c r="T20" s="10">
        <f t="shared" si="3"/>
        <v>0</v>
      </c>
      <c r="U20" s="10">
        <f t="shared" si="3"/>
        <v>-134929.78</v>
      </c>
      <c r="V20" s="11">
        <f t="shared" si="3"/>
        <v>12.266343636363636</v>
      </c>
      <c r="W20" s="10">
        <f t="shared" si="3"/>
        <v>1500000</v>
      </c>
      <c r="X20" s="10">
        <f t="shared" si="3"/>
        <v>39495</v>
      </c>
      <c r="Y20" s="10">
        <f t="shared" si="3"/>
        <v>0</v>
      </c>
      <c r="Z20" s="10">
        <f t="shared" si="3"/>
        <v>1539495</v>
      </c>
      <c r="AA20" s="10">
        <f t="shared" si="3"/>
        <v>0</v>
      </c>
      <c r="AB20" s="10">
        <f t="shared" si="3"/>
        <v>-134929.78</v>
      </c>
      <c r="AC20" s="10">
        <f t="shared" si="3"/>
        <v>0</v>
      </c>
      <c r="AD20" s="10">
        <f t="shared" si="3"/>
        <v>-134929.78</v>
      </c>
      <c r="AE20" s="63"/>
    </row>
    <row r="21" spans="1:31" s="4" customFormat="1" ht="105" customHeight="1" x14ac:dyDescent="0.2">
      <c r="A21" s="17" t="s">
        <v>22</v>
      </c>
      <c r="B21" s="19"/>
      <c r="C21" s="19"/>
      <c r="D21" s="25" t="s">
        <v>21</v>
      </c>
      <c r="E21" s="12">
        <f>E22+E23</f>
        <v>1500000</v>
      </c>
      <c r="F21" s="12">
        <f t="shared" ref="F21:Z21" si="4">F22+F23</f>
        <v>1139495</v>
      </c>
      <c r="G21" s="12">
        <f t="shared" si="4"/>
        <v>0</v>
      </c>
      <c r="H21" s="12">
        <f t="shared" si="4"/>
        <v>2639495</v>
      </c>
      <c r="I21" s="12">
        <f>I22+I23</f>
        <v>0</v>
      </c>
      <c r="J21" s="12">
        <f t="shared" ref="J21:L21" si="5">J22+J23</f>
        <v>0</v>
      </c>
      <c r="K21" s="12">
        <f t="shared" si="5"/>
        <v>0</v>
      </c>
      <c r="L21" s="12">
        <f t="shared" si="5"/>
        <v>0</v>
      </c>
      <c r="M21" s="13">
        <f t="shared" ref="M21" si="6">M22+M23</f>
        <v>0</v>
      </c>
      <c r="N21" s="12">
        <f t="shared" si="4"/>
        <v>0</v>
      </c>
      <c r="O21" s="12">
        <f t="shared" si="4"/>
        <v>-1100000</v>
      </c>
      <c r="P21" s="12">
        <f t="shared" si="4"/>
        <v>0</v>
      </c>
      <c r="Q21" s="12">
        <f>Q22+Q23</f>
        <v>-1100000</v>
      </c>
      <c r="R21" s="12">
        <f t="shared" ref="R21:U21" si="7">R22+R23</f>
        <v>0</v>
      </c>
      <c r="S21" s="12">
        <f t="shared" si="7"/>
        <v>-134929.78</v>
      </c>
      <c r="T21" s="12">
        <f t="shared" si="7"/>
        <v>0</v>
      </c>
      <c r="U21" s="12">
        <f t="shared" si="7"/>
        <v>-134929.78</v>
      </c>
      <c r="V21" s="13">
        <f t="shared" ref="V21" si="8">V22+V23</f>
        <v>12.266343636363636</v>
      </c>
      <c r="W21" s="12">
        <f t="shared" si="4"/>
        <v>1500000</v>
      </c>
      <c r="X21" s="12">
        <f t="shared" si="4"/>
        <v>39495</v>
      </c>
      <c r="Y21" s="12">
        <f t="shared" si="4"/>
        <v>0</v>
      </c>
      <c r="Z21" s="12">
        <f t="shared" si="4"/>
        <v>1539495</v>
      </c>
      <c r="AA21" s="12">
        <f t="shared" ref="AA21:AD21" si="9">AA22+AA23</f>
        <v>0</v>
      </c>
      <c r="AB21" s="12">
        <f t="shared" si="9"/>
        <v>-134929.78</v>
      </c>
      <c r="AC21" s="12">
        <f t="shared" si="9"/>
        <v>0</v>
      </c>
      <c r="AD21" s="12">
        <f t="shared" si="9"/>
        <v>-134929.78</v>
      </c>
      <c r="AE21" s="63"/>
    </row>
    <row r="22" spans="1:31" s="4" customFormat="1" ht="100.5" customHeight="1" x14ac:dyDescent="0.2">
      <c r="A22" s="18" t="s">
        <v>23</v>
      </c>
      <c r="B22" s="18" t="s">
        <v>24</v>
      </c>
      <c r="C22" s="18" t="s">
        <v>25</v>
      </c>
      <c r="D22" s="36" t="s">
        <v>44</v>
      </c>
      <c r="E22" s="34">
        <v>1500000</v>
      </c>
      <c r="F22" s="34">
        <v>1139495</v>
      </c>
      <c r="G22" s="34"/>
      <c r="H22" s="34">
        <f>F22+E22</f>
        <v>2639495</v>
      </c>
      <c r="I22" s="34"/>
      <c r="J22" s="34"/>
      <c r="K22" s="34"/>
      <c r="L22" s="34">
        <f>J22+I22</f>
        <v>0</v>
      </c>
      <c r="M22" s="35">
        <f>(L22/H22)*100</f>
        <v>0</v>
      </c>
      <c r="N22" s="34"/>
      <c r="O22" s="34"/>
      <c r="P22" s="34"/>
      <c r="Q22" s="34"/>
      <c r="R22" s="34"/>
      <c r="S22" s="34"/>
      <c r="T22" s="34"/>
      <c r="U22" s="34"/>
      <c r="V22" s="34"/>
      <c r="W22" s="34">
        <f t="shared" ref="W22:AD23" si="10">N22+E22</f>
        <v>1500000</v>
      </c>
      <c r="X22" s="34">
        <f t="shared" si="10"/>
        <v>1139495</v>
      </c>
      <c r="Y22" s="34">
        <f t="shared" si="10"/>
        <v>0</v>
      </c>
      <c r="Z22" s="34">
        <f t="shared" si="10"/>
        <v>2639495</v>
      </c>
      <c r="AA22" s="34">
        <f t="shared" si="10"/>
        <v>0</v>
      </c>
      <c r="AB22" s="34">
        <f t="shared" si="10"/>
        <v>0</v>
      </c>
      <c r="AC22" s="34">
        <f t="shared" si="10"/>
        <v>0</v>
      </c>
      <c r="AD22" s="34">
        <f t="shared" si="10"/>
        <v>0</v>
      </c>
      <c r="AE22" s="63"/>
    </row>
    <row r="23" spans="1:31" s="4" customFormat="1" ht="115.9" customHeight="1" x14ac:dyDescent="0.2">
      <c r="A23" s="18" t="s">
        <v>26</v>
      </c>
      <c r="B23" s="18" t="s">
        <v>27</v>
      </c>
      <c r="C23" s="18" t="s">
        <v>25</v>
      </c>
      <c r="D23" s="36" t="s">
        <v>45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>
        <v>-1100000</v>
      </c>
      <c r="P23" s="34"/>
      <c r="Q23" s="34">
        <f>O23+N23</f>
        <v>-1100000</v>
      </c>
      <c r="R23" s="34"/>
      <c r="S23" s="34">
        <v>-134929.78</v>
      </c>
      <c r="T23" s="34"/>
      <c r="U23" s="34">
        <f>S23+R23</f>
        <v>-134929.78</v>
      </c>
      <c r="V23" s="35">
        <f>U23/Q23*100</f>
        <v>12.266343636363636</v>
      </c>
      <c r="W23" s="34">
        <f t="shared" si="10"/>
        <v>0</v>
      </c>
      <c r="X23" s="34">
        <f t="shared" si="10"/>
        <v>-1100000</v>
      </c>
      <c r="Y23" s="34">
        <f t="shared" si="10"/>
        <v>0</v>
      </c>
      <c r="Z23" s="34">
        <f t="shared" si="10"/>
        <v>-1100000</v>
      </c>
      <c r="AA23" s="34">
        <f t="shared" si="10"/>
        <v>0</v>
      </c>
      <c r="AB23" s="34">
        <f t="shared" si="10"/>
        <v>-134929.78</v>
      </c>
      <c r="AC23" s="34">
        <f t="shared" si="10"/>
        <v>0</v>
      </c>
      <c r="AD23" s="34">
        <f t="shared" si="10"/>
        <v>-134929.78</v>
      </c>
      <c r="AE23" s="63"/>
    </row>
    <row r="24" spans="1:31" s="4" customFormat="1" ht="78" customHeight="1" x14ac:dyDescent="0.2">
      <c r="A24" s="20" t="s">
        <v>33</v>
      </c>
      <c r="B24" s="21"/>
      <c r="C24" s="21"/>
      <c r="D24" s="26" t="s">
        <v>34</v>
      </c>
      <c r="E24" s="14">
        <f>E25</f>
        <v>0</v>
      </c>
      <c r="F24" s="14">
        <f t="shared" ref="F24:AD24" si="11">F25</f>
        <v>1852346</v>
      </c>
      <c r="G24" s="14">
        <f t="shared" si="11"/>
        <v>1852346</v>
      </c>
      <c r="H24" s="14">
        <f t="shared" si="11"/>
        <v>1852346</v>
      </c>
      <c r="I24" s="14">
        <f t="shared" si="11"/>
        <v>0</v>
      </c>
      <c r="J24" s="14">
        <f t="shared" si="11"/>
        <v>0</v>
      </c>
      <c r="K24" s="14">
        <f t="shared" si="11"/>
        <v>0</v>
      </c>
      <c r="L24" s="14">
        <f t="shared" si="11"/>
        <v>0</v>
      </c>
      <c r="M24" s="14">
        <f t="shared" si="11"/>
        <v>0</v>
      </c>
      <c r="N24" s="14">
        <f t="shared" si="11"/>
        <v>0</v>
      </c>
      <c r="O24" s="14">
        <f t="shared" si="11"/>
        <v>-1852346</v>
      </c>
      <c r="P24" s="14">
        <f t="shared" si="11"/>
        <v>-1852346</v>
      </c>
      <c r="Q24" s="14">
        <f t="shared" si="11"/>
        <v>-1852346</v>
      </c>
      <c r="R24" s="14">
        <f t="shared" si="11"/>
        <v>0</v>
      </c>
      <c r="S24" s="14">
        <f t="shared" si="11"/>
        <v>0</v>
      </c>
      <c r="T24" s="14">
        <f t="shared" si="11"/>
        <v>0</v>
      </c>
      <c r="U24" s="14">
        <f t="shared" si="11"/>
        <v>0</v>
      </c>
      <c r="V24" s="14">
        <f t="shared" si="11"/>
        <v>0</v>
      </c>
      <c r="W24" s="14">
        <f t="shared" si="11"/>
        <v>0</v>
      </c>
      <c r="X24" s="14">
        <f t="shared" si="11"/>
        <v>0</v>
      </c>
      <c r="Y24" s="14">
        <f t="shared" si="11"/>
        <v>0</v>
      </c>
      <c r="Z24" s="14">
        <f t="shared" si="11"/>
        <v>0</v>
      </c>
      <c r="AA24" s="14">
        <f t="shared" si="11"/>
        <v>0</v>
      </c>
      <c r="AB24" s="14">
        <f t="shared" si="11"/>
        <v>0</v>
      </c>
      <c r="AC24" s="14">
        <f t="shared" si="11"/>
        <v>0</v>
      </c>
      <c r="AD24" s="14">
        <f t="shared" si="11"/>
        <v>0</v>
      </c>
      <c r="AE24" s="63">
        <v>17</v>
      </c>
    </row>
    <row r="25" spans="1:31" s="4" customFormat="1" ht="69" customHeight="1" x14ac:dyDescent="0.2">
      <c r="A25" s="22" t="s">
        <v>33</v>
      </c>
      <c r="B25" s="23"/>
      <c r="C25" s="23"/>
      <c r="D25" s="27" t="s">
        <v>34</v>
      </c>
      <c r="E25" s="15">
        <f>E26+E27</f>
        <v>0</v>
      </c>
      <c r="F25" s="15">
        <f t="shared" ref="F25:AD25" si="12">F26+F27</f>
        <v>1852346</v>
      </c>
      <c r="G25" s="15">
        <f t="shared" si="12"/>
        <v>1852346</v>
      </c>
      <c r="H25" s="15">
        <f t="shared" si="12"/>
        <v>1852346</v>
      </c>
      <c r="I25" s="15">
        <f t="shared" si="12"/>
        <v>0</v>
      </c>
      <c r="J25" s="15">
        <f t="shared" si="12"/>
        <v>0</v>
      </c>
      <c r="K25" s="15">
        <f t="shared" si="12"/>
        <v>0</v>
      </c>
      <c r="L25" s="15">
        <f t="shared" si="12"/>
        <v>0</v>
      </c>
      <c r="M25" s="15">
        <f t="shared" si="12"/>
        <v>0</v>
      </c>
      <c r="N25" s="15">
        <f t="shared" si="12"/>
        <v>0</v>
      </c>
      <c r="O25" s="15">
        <f t="shared" si="12"/>
        <v>-1852346</v>
      </c>
      <c r="P25" s="15">
        <f t="shared" si="12"/>
        <v>-1852346</v>
      </c>
      <c r="Q25" s="15">
        <f t="shared" si="12"/>
        <v>-1852346</v>
      </c>
      <c r="R25" s="15">
        <f t="shared" si="12"/>
        <v>0</v>
      </c>
      <c r="S25" s="15">
        <f t="shared" si="12"/>
        <v>0</v>
      </c>
      <c r="T25" s="15">
        <f t="shared" si="12"/>
        <v>0</v>
      </c>
      <c r="U25" s="15">
        <f t="shared" si="12"/>
        <v>0</v>
      </c>
      <c r="V25" s="15">
        <f t="shared" si="12"/>
        <v>0</v>
      </c>
      <c r="W25" s="15">
        <f t="shared" si="12"/>
        <v>0</v>
      </c>
      <c r="X25" s="15">
        <f t="shared" si="12"/>
        <v>0</v>
      </c>
      <c r="Y25" s="15">
        <f t="shared" si="12"/>
        <v>0</v>
      </c>
      <c r="Z25" s="15">
        <f t="shared" si="12"/>
        <v>0</v>
      </c>
      <c r="AA25" s="15">
        <f t="shared" si="12"/>
        <v>0</v>
      </c>
      <c r="AB25" s="15">
        <f t="shared" si="12"/>
        <v>0</v>
      </c>
      <c r="AC25" s="15">
        <f t="shared" si="12"/>
        <v>0</v>
      </c>
      <c r="AD25" s="15">
        <f t="shared" si="12"/>
        <v>0</v>
      </c>
      <c r="AE25" s="63"/>
    </row>
    <row r="26" spans="1:31" s="4" customFormat="1" ht="85.9" customHeight="1" x14ac:dyDescent="0.2">
      <c r="A26" s="21" t="s">
        <v>35</v>
      </c>
      <c r="B26" s="21" t="s">
        <v>36</v>
      </c>
      <c r="C26" s="21" t="s">
        <v>19</v>
      </c>
      <c r="D26" s="36" t="s">
        <v>37</v>
      </c>
      <c r="E26" s="37"/>
      <c r="F26" s="34">
        <v>1852346</v>
      </c>
      <c r="G26" s="34">
        <v>1852346</v>
      </c>
      <c r="H26" s="34">
        <f t="shared" ref="H26:H27" si="13">F26+E26</f>
        <v>1852346</v>
      </c>
      <c r="I26" s="34"/>
      <c r="J26" s="34"/>
      <c r="K26" s="34"/>
      <c r="L26" s="34">
        <f t="shared" ref="L26:L27" si="14">J26+I26</f>
        <v>0</v>
      </c>
      <c r="M26" s="35">
        <f t="shared" ref="M26" si="15">(L26/H26)*100</f>
        <v>0</v>
      </c>
      <c r="N26" s="34"/>
      <c r="O26" s="34"/>
      <c r="P26" s="34"/>
      <c r="Q26" s="34">
        <f t="shared" ref="Q26" si="16">O26+N26</f>
        <v>0</v>
      </c>
      <c r="R26" s="34"/>
      <c r="S26" s="34"/>
      <c r="T26" s="34"/>
      <c r="U26" s="34">
        <f t="shared" ref="U26:U27" si="17">S26+R26</f>
        <v>0</v>
      </c>
      <c r="V26" s="35"/>
      <c r="W26" s="34">
        <f t="shared" ref="W26" si="18">N26+E26</f>
        <v>0</v>
      </c>
      <c r="X26" s="34">
        <f t="shared" ref="X26" si="19">O26+F26</f>
        <v>1852346</v>
      </c>
      <c r="Y26" s="34">
        <f t="shared" ref="Y26" si="20">P26+G26</f>
        <v>1852346</v>
      </c>
      <c r="Z26" s="34">
        <f t="shared" ref="Z26" si="21">Q26+H26</f>
        <v>1852346</v>
      </c>
      <c r="AA26" s="34">
        <f t="shared" ref="AA26" si="22">R26+I26</f>
        <v>0</v>
      </c>
      <c r="AB26" s="34">
        <f t="shared" ref="AB26" si="23">S26+J26</f>
        <v>0</v>
      </c>
      <c r="AC26" s="34">
        <f t="shared" ref="AC26" si="24">T26+K26</f>
        <v>0</v>
      </c>
      <c r="AD26" s="34">
        <f t="shared" ref="AD26" si="25">U26+L26</f>
        <v>0</v>
      </c>
      <c r="AE26" s="63"/>
    </row>
    <row r="27" spans="1:31" s="4" customFormat="1" ht="100.15" customHeight="1" x14ac:dyDescent="0.2">
      <c r="A27" s="21" t="s">
        <v>38</v>
      </c>
      <c r="B27" s="21" t="s">
        <v>39</v>
      </c>
      <c r="C27" s="21" t="s">
        <v>19</v>
      </c>
      <c r="D27" s="36" t="s">
        <v>40</v>
      </c>
      <c r="E27" s="37"/>
      <c r="F27" s="34"/>
      <c r="G27" s="34"/>
      <c r="H27" s="34">
        <f t="shared" si="13"/>
        <v>0</v>
      </c>
      <c r="I27" s="34"/>
      <c r="J27" s="34"/>
      <c r="K27" s="34"/>
      <c r="L27" s="34">
        <f t="shared" si="14"/>
        <v>0</v>
      </c>
      <c r="M27" s="35"/>
      <c r="N27" s="34"/>
      <c r="O27" s="34">
        <v>-1852346</v>
      </c>
      <c r="P27" s="34">
        <v>-1852346</v>
      </c>
      <c r="Q27" s="34">
        <f>N27+O27</f>
        <v>-1852346</v>
      </c>
      <c r="R27" s="34"/>
      <c r="S27" s="34"/>
      <c r="T27" s="34"/>
      <c r="U27" s="34">
        <f t="shared" si="17"/>
        <v>0</v>
      </c>
      <c r="V27" s="35">
        <f t="shared" ref="V27" si="26">U27/Q27*100</f>
        <v>0</v>
      </c>
      <c r="W27" s="34">
        <f t="shared" ref="W27" si="27">N27+E27</f>
        <v>0</v>
      </c>
      <c r="X27" s="34">
        <f t="shared" ref="X27" si="28">O27+F27</f>
        <v>-1852346</v>
      </c>
      <c r="Y27" s="34">
        <f t="shared" ref="Y27" si="29">P27+G27</f>
        <v>-1852346</v>
      </c>
      <c r="Z27" s="34">
        <f t="shared" ref="Z27" si="30">Q27+H27</f>
        <v>-1852346</v>
      </c>
      <c r="AA27" s="34">
        <f t="shared" ref="AA27" si="31">R27+I27</f>
        <v>0</v>
      </c>
      <c r="AB27" s="34">
        <f t="shared" ref="AB27" si="32">S27+J27</f>
        <v>0</v>
      </c>
      <c r="AC27" s="34">
        <f t="shared" ref="AC27" si="33">T27+K27</f>
        <v>0</v>
      </c>
      <c r="AD27" s="34">
        <f t="shared" ref="AD27" si="34">U27+L27</f>
        <v>0</v>
      </c>
      <c r="AE27" s="63"/>
    </row>
    <row r="28" spans="1:31" ht="32.65" customHeight="1" x14ac:dyDescent="0.2">
      <c r="A28" s="8" t="s">
        <v>12</v>
      </c>
      <c r="B28" s="8" t="s">
        <v>12</v>
      </c>
      <c r="C28" s="8" t="s">
        <v>12</v>
      </c>
      <c r="D28" s="28" t="s">
        <v>13</v>
      </c>
      <c r="E28" s="10">
        <f>E20+E17+E24</f>
        <v>1500000</v>
      </c>
      <c r="F28" s="10">
        <f t="shared" ref="F28:AD28" si="35">F20+F17+F24</f>
        <v>2991841</v>
      </c>
      <c r="G28" s="10">
        <f t="shared" si="35"/>
        <v>1852346</v>
      </c>
      <c r="H28" s="10">
        <f t="shared" si="35"/>
        <v>4491841</v>
      </c>
      <c r="I28" s="10">
        <f t="shared" si="35"/>
        <v>0</v>
      </c>
      <c r="J28" s="10">
        <f t="shared" si="35"/>
        <v>0</v>
      </c>
      <c r="K28" s="10">
        <f t="shared" si="35"/>
        <v>0</v>
      </c>
      <c r="L28" s="10">
        <f t="shared" si="35"/>
        <v>0</v>
      </c>
      <c r="M28" s="10">
        <f t="shared" si="35"/>
        <v>0</v>
      </c>
      <c r="N28" s="10">
        <f t="shared" si="35"/>
        <v>0</v>
      </c>
      <c r="O28" s="10">
        <f t="shared" si="35"/>
        <v>-10706438</v>
      </c>
      <c r="P28" s="10">
        <f t="shared" si="35"/>
        <v>-9606438</v>
      </c>
      <c r="Q28" s="10">
        <f t="shared" si="35"/>
        <v>-10706438</v>
      </c>
      <c r="R28" s="10">
        <f t="shared" si="35"/>
        <v>0</v>
      </c>
      <c r="S28" s="10">
        <f t="shared" si="35"/>
        <v>-134929.78</v>
      </c>
      <c r="T28" s="10">
        <f t="shared" si="35"/>
        <v>0</v>
      </c>
      <c r="U28" s="10">
        <f t="shared" si="35"/>
        <v>-134929.78</v>
      </c>
      <c r="V28" s="11">
        <f>U28/Q28*100</f>
        <v>1.2602677006115386</v>
      </c>
      <c r="W28" s="10">
        <f t="shared" si="35"/>
        <v>1500000</v>
      </c>
      <c r="X28" s="10">
        <f t="shared" si="35"/>
        <v>-7714597</v>
      </c>
      <c r="Y28" s="10">
        <f t="shared" si="35"/>
        <v>-7754092</v>
      </c>
      <c r="Z28" s="10">
        <f t="shared" si="35"/>
        <v>-6214597</v>
      </c>
      <c r="AA28" s="10">
        <f t="shared" si="35"/>
        <v>0</v>
      </c>
      <c r="AB28" s="10">
        <f t="shared" si="35"/>
        <v>-134929.78</v>
      </c>
      <c r="AC28" s="10">
        <f t="shared" si="35"/>
        <v>0</v>
      </c>
      <c r="AD28" s="10">
        <f t="shared" si="35"/>
        <v>-134929.78</v>
      </c>
      <c r="AE28" s="63"/>
    </row>
    <row r="29" spans="1:31" x14ac:dyDescent="0.2">
      <c r="AE29" s="63"/>
    </row>
    <row r="30" spans="1:31" x14ac:dyDescent="0.2">
      <c r="AE30" s="63"/>
    </row>
    <row r="31" spans="1:31" x14ac:dyDescent="0.2">
      <c r="AE31" s="63"/>
    </row>
    <row r="32" spans="1:31" x14ac:dyDescent="0.2">
      <c r="AE32" s="63"/>
    </row>
    <row r="33" spans="1:514" x14ac:dyDescent="0.2">
      <c r="AE33" s="63"/>
    </row>
    <row r="34" spans="1:514" x14ac:dyDescent="0.2">
      <c r="AE34" s="63"/>
    </row>
    <row r="35" spans="1:514" s="49" customFormat="1" ht="47.25" customHeight="1" x14ac:dyDescent="0.55000000000000004">
      <c r="A35" s="40" t="s">
        <v>51</v>
      </c>
      <c r="B35" s="41"/>
      <c r="C35" s="42"/>
      <c r="D35" s="43"/>
      <c r="E35" s="43"/>
      <c r="F35" s="43"/>
      <c r="G35" s="43"/>
      <c r="H35" s="43"/>
      <c r="I35" s="43"/>
      <c r="J35" s="44"/>
      <c r="K35" s="43"/>
      <c r="L35" s="45"/>
      <c r="M35" s="43"/>
      <c r="N35" s="43"/>
      <c r="O35" s="46"/>
      <c r="P35" s="46"/>
      <c r="Q35" s="43"/>
      <c r="R35" s="45"/>
      <c r="S35" s="43"/>
      <c r="U35" s="46"/>
      <c r="V35" s="46"/>
      <c r="W35" s="47"/>
      <c r="X35" s="48"/>
      <c r="Y35" s="43" t="s">
        <v>52</v>
      </c>
      <c r="Z35" s="48"/>
      <c r="AA35" s="48"/>
      <c r="AB35" s="48"/>
      <c r="AC35" s="48"/>
      <c r="AD35" s="48"/>
      <c r="AE35" s="63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  <c r="JL35" s="48"/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48"/>
      <c r="KK35" s="48"/>
      <c r="KL35" s="48"/>
      <c r="KM35" s="48"/>
      <c r="KN35" s="48"/>
      <c r="KO35" s="48"/>
      <c r="KP35" s="48"/>
      <c r="KQ35" s="48"/>
      <c r="KR35" s="48"/>
      <c r="KS35" s="48"/>
      <c r="KT35" s="48"/>
      <c r="KU35" s="48"/>
      <c r="KV35" s="48"/>
      <c r="KW35" s="48"/>
      <c r="KX35" s="48"/>
      <c r="KY35" s="48"/>
      <c r="KZ35" s="48"/>
      <c r="LA35" s="48"/>
      <c r="LB35" s="48"/>
      <c r="LC35" s="48"/>
      <c r="LD35" s="48"/>
      <c r="LE35" s="48"/>
      <c r="LF35" s="48"/>
      <c r="LG35" s="48"/>
      <c r="LH35" s="48"/>
      <c r="LI35" s="48"/>
      <c r="LJ35" s="48"/>
      <c r="LK35" s="48"/>
      <c r="LL35" s="48"/>
      <c r="LM35" s="48"/>
      <c r="LN35" s="48"/>
      <c r="LO35" s="48"/>
      <c r="LP35" s="48"/>
      <c r="LQ35" s="48"/>
      <c r="LR35" s="48"/>
      <c r="LS35" s="48"/>
      <c r="LT35" s="48"/>
      <c r="LU35" s="48"/>
      <c r="LV35" s="48"/>
      <c r="LW35" s="48"/>
      <c r="LX35" s="48"/>
      <c r="LY35" s="48"/>
      <c r="LZ35" s="48"/>
      <c r="MA35" s="48"/>
      <c r="MB35" s="48"/>
      <c r="MC35" s="48"/>
      <c r="MD35" s="48"/>
      <c r="ME35" s="48"/>
      <c r="MF35" s="48"/>
      <c r="MG35" s="48"/>
      <c r="MH35" s="48"/>
      <c r="MI35" s="48"/>
      <c r="MJ35" s="48"/>
      <c r="MK35" s="48"/>
      <c r="ML35" s="48"/>
      <c r="MM35" s="48"/>
      <c r="MN35" s="48"/>
      <c r="MO35" s="48"/>
      <c r="MP35" s="48"/>
      <c r="MQ35" s="48"/>
      <c r="MR35" s="48"/>
      <c r="MS35" s="48"/>
      <c r="MT35" s="48"/>
      <c r="MU35" s="48"/>
      <c r="MV35" s="48"/>
      <c r="MW35" s="48"/>
      <c r="MX35" s="48"/>
      <c r="MY35" s="48"/>
      <c r="MZ35" s="48"/>
      <c r="NA35" s="48"/>
      <c r="NB35" s="48"/>
      <c r="NC35" s="48"/>
      <c r="ND35" s="48"/>
      <c r="NE35" s="48"/>
      <c r="NF35" s="48"/>
      <c r="NG35" s="48"/>
      <c r="NH35" s="48"/>
      <c r="NI35" s="48"/>
      <c r="NJ35" s="48"/>
      <c r="NK35" s="48"/>
      <c r="NL35" s="48"/>
      <c r="NM35" s="48"/>
      <c r="NN35" s="48"/>
      <c r="NO35" s="48"/>
      <c r="NP35" s="48"/>
      <c r="NQ35" s="48"/>
      <c r="NR35" s="48"/>
      <c r="NS35" s="48"/>
      <c r="NT35" s="48"/>
      <c r="NU35" s="48"/>
      <c r="NV35" s="48"/>
      <c r="NW35" s="48"/>
      <c r="NX35" s="48"/>
      <c r="NY35" s="48"/>
      <c r="NZ35" s="48"/>
      <c r="OA35" s="48"/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  <c r="OO35" s="48"/>
      <c r="OP35" s="48"/>
      <c r="OQ35" s="48"/>
      <c r="OR35" s="48"/>
      <c r="OS35" s="48"/>
      <c r="OT35" s="48"/>
      <c r="OU35" s="48"/>
      <c r="OV35" s="48"/>
      <c r="OW35" s="48"/>
      <c r="OX35" s="48"/>
      <c r="OY35" s="48"/>
      <c r="OZ35" s="48"/>
      <c r="PA35" s="48"/>
      <c r="PB35" s="48"/>
      <c r="PC35" s="48"/>
      <c r="PD35" s="48"/>
      <c r="PE35" s="48"/>
      <c r="PF35" s="48"/>
      <c r="PG35" s="48"/>
      <c r="PH35" s="48"/>
      <c r="PI35" s="48"/>
      <c r="PJ35" s="48"/>
      <c r="PK35" s="48"/>
      <c r="PL35" s="48"/>
      <c r="PM35" s="48"/>
      <c r="PN35" s="48"/>
      <c r="PO35" s="48"/>
      <c r="PP35" s="48"/>
      <c r="PQ35" s="48"/>
      <c r="PR35" s="48"/>
      <c r="PS35" s="48"/>
      <c r="PT35" s="48"/>
      <c r="PU35" s="48"/>
      <c r="PV35" s="48"/>
      <c r="PW35" s="48"/>
      <c r="PX35" s="48"/>
      <c r="PY35" s="48"/>
      <c r="PZ35" s="48"/>
      <c r="QA35" s="48"/>
      <c r="QB35" s="48"/>
      <c r="QC35" s="48"/>
      <c r="QD35" s="48"/>
      <c r="QE35" s="48"/>
      <c r="QF35" s="48"/>
      <c r="QG35" s="48"/>
      <c r="QH35" s="48"/>
      <c r="QI35" s="48"/>
      <c r="QJ35" s="48"/>
      <c r="QK35" s="48"/>
      <c r="QL35" s="48"/>
      <c r="QM35" s="48"/>
      <c r="QN35" s="48"/>
      <c r="QO35" s="48"/>
      <c r="QP35" s="48"/>
      <c r="QQ35" s="48"/>
      <c r="QR35" s="48"/>
      <c r="QS35" s="48"/>
      <c r="QT35" s="48"/>
      <c r="QU35" s="48"/>
      <c r="QV35" s="48"/>
      <c r="QW35" s="48"/>
      <c r="QX35" s="48"/>
      <c r="QY35" s="48"/>
      <c r="QZ35" s="48"/>
      <c r="RA35" s="48"/>
      <c r="RB35" s="48"/>
      <c r="RC35" s="48"/>
      <c r="RD35" s="48"/>
      <c r="RE35" s="48"/>
      <c r="RF35" s="48"/>
      <c r="RG35" s="48"/>
      <c r="RH35" s="48"/>
      <c r="RI35" s="48"/>
      <c r="RJ35" s="48"/>
      <c r="RK35" s="48"/>
      <c r="RL35" s="48"/>
      <c r="RM35" s="48"/>
      <c r="RN35" s="48"/>
      <c r="RO35" s="48"/>
      <c r="RP35" s="48"/>
      <c r="RQ35" s="48"/>
      <c r="RR35" s="48"/>
      <c r="RS35" s="48"/>
      <c r="RT35" s="48"/>
      <c r="RU35" s="48"/>
      <c r="RV35" s="48"/>
      <c r="RW35" s="48"/>
      <c r="RX35" s="48"/>
      <c r="RY35" s="48"/>
      <c r="RZ35" s="48"/>
      <c r="SA35" s="48"/>
      <c r="SB35" s="48"/>
      <c r="SC35" s="48"/>
      <c r="SD35" s="48"/>
      <c r="SE35" s="48"/>
      <c r="SF35" s="48"/>
      <c r="SG35" s="48"/>
      <c r="SH35" s="48"/>
      <c r="SI35" s="48"/>
      <c r="SJ35" s="48"/>
      <c r="SK35" s="48"/>
      <c r="SL35" s="48"/>
      <c r="SM35" s="48"/>
      <c r="SN35" s="48"/>
      <c r="SO35" s="48"/>
      <c r="SP35" s="48"/>
      <c r="SQ35" s="48"/>
      <c r="SR35" s="48"/>
      <c r="SS35" s="48"/>
      <c r="ST35" s="48"/>
    </row>
    <row r="36" spans="1:514" s="49" customFormat="1" ht="47.25" customHeight="1" x14ac:dyDescent="0.55000000000000004">
      <c r="A36" s="40"/>
      <c r="B36" s="41"/>
      <c r="C36" s="42"/>
      <c r="D36" s="43"/>
      <c r="E36" s="43"/>
      <c r="F36" s="43"/>
      <c r="G36" s="43"/>
      <c r="H36" s="43"/>
      <c r="I36" s="43"/>
      <c r="J36" s="44"/>
      <c r="K36" s="43"/>
      <c r="L36" s="45"/>
      <c r="M36" s="43"/>
      <c r="N36" s="43"/>
      <c r="O36" s="46"/>
      <c r="P36" s="46"/>
      <c r="Q36" s="43"/>
      <c r="R36" s="45"/>
      <c r="S36" s="43"/>
      <c r="T36" s="43"/>
      <c r="U36" s="46"/>
      <c r="V36" s="46"/>
      <c r="W36" s="47"/>
      <c r="X36" s="48"/>
      <c r="Y36" s="48"/>
      <c r="Z36" s="48"/>
      <c r="AA36" s="48"/>
      <c r="AB36" s="48"/>
      <c r="AC36" s="48"/>
      <c r="AD36" s="48"/>
      <c r="AE36" s="63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8"/>
      <c r="NO36" s="48"/>
      <c r="NP36" s="48"/>
      <c r="NQ36" s="48"/>
      <c r="NR36" s="48"/>
      <c r="NS36" s="48"/>
      <c r="NT36" s="48"/>
      <c r="NU36" s="48"/>
      <c r="NV36" s="48"/>
      <c r="NW36" s="48"/>
      <c r="NX36" s="48"/>
      <c r="NY36" s="48"/>
      <c r="NZ36" s="48"/>
      <c r="OA36" s="48"/>
      <c r="OB36" s="48"/>
      <c r="OC36" s="48"/>
      <c r="OD36" s="48"/>
      <c r="OE36" s="48"/>
      <c r="OF36" s="48"/>
      <c r="OG36" s="48"/>
      <c r="OH36" s="48"/>
      <c r="OI36" s="48"/>
      <c r="OJ36" s="48"/>
      <c r="OK36" s="48"/>
      <c r="OL36" s="48"/>
      <c r="OM36" s="48"/>
      <c r="ON36" s="48"/>
      <c r="OO36" s="48"/>
      <c r="OP36" s="48"/>
      <c r="OQ36" s="48"/>
      <c r="OR36" s="48"/>
      <c r="OS36" s="48"/>
      <c r="OT36" s="48"/>
      <c r="OU36" s="48"/>
      <c r="OV36" s="48"/>
      <c r="OW36" s="48"/>
      <c r="OX36" s="48"/>
      <c r="OY36" s="48"/>
      <c r="OZ36" s="48"/>
      <c r="PA36" s="48"/>
      <c r="PB36" s="48"/>
      <c r="PC36" s="48"/>
      <c r="PD36" s="48"/>
      <c r="PE36" s="48"/>
      <c r="PF36" s="48"/>
      <c r="PG36" s="48"/>
      <c r="PH36" s="48"/>
      <c r="PI36" s="48"/>
      <c r="PJ36" s="48"/>
      <c r="PK36" s="48"/>
      <c r="PL36" s="48"/>
      <c r="PM36" s="48"/>
      <c r="PN36" s="48"/>
      <c r="PO36" s="48"/>
      <c r="PP36" s="48"/>
      <c r="PQ36" s="48"/>
      <c r="PR36" s="48"/>
      <c r="PS36" s="48"/>
      <c r="PT36" s="48"/>
      <c r="PU36" s="48"/>
      <c r="PV36" s="48"/>
      <c r="PW36" s="48"/>
      <c r="PX36" s="48"/>
      <c r="PY36" s="48"/>
      <c r="PZ36" s="48"/>
      <c r="QA36" s="48"/>
      <c r="QB36" s="48"/>
      <c r="QC36" s="48"/>
      <c r="QD36" s="48"/>
      <c r="QE36" s="48"/>
      <c r="QF36" s="48"/>
      <c r="QG36" s="48"/>
      <c r="QH36" s="48"/>
      <c r="QI36" s="48"/>
      <c r="QJ36" s="48"/>
      <c r="QK36" s="48"/>
      <c r="QL36" s="48"/>
      <c r="QM36" s="48"/>
      <c r="QN36" s="48"/>
      <c r="QO36" s="48"/>
      <c r="QP36" s="48"/>
      <c r="QQ36" s="48"/>
      <c r="QR36" s="48"/>
      <c r="QS36" s="48"/>
      <c r="QT36" s="48"/>
      <c r="QU36" s="48"/>
      <c r="QV36" s="48"/>
      <c r="QW36" s="48"/>
      <c r="QX36" s="48"/>
      <c r="QY36" s="48"/>
      <c r="QZ36" s="48"/>
      <c r="RA36" s="48"/>
      <c r="RB36" s="48"/>
      <c r="RC36" s="48"/>
      <c r="RD36" s="48"/>
      <c r="RE36" s="48"/>
      <c r="RF36" s="48"/>
      <c r="RG36" s="48"/>
      <c r="RH36" s="48"/>
      <c r="RI36" s="48"/>
      <c r="RJ36" s="48"/>
      <c r="RK36" s="48"/>
      <c r="RL36" s="48"/>
      <c r="RM36" s="48"/>
      <c r="RN36" s="48"/>
      <c r="RO36" s="48"/>
      <c r="RP36" s="48"/>
      <c r="RQ36" s="48"/>
      <c r="RR36" s="48"/>
      <c r="RS36" s="48"/>
      <c r="RT36" s="48"/>
      <c r="RU36" s="48"/>
      <c r="RV36" s="48"/>
      <c r="RW36" s="48"/>
      <c r="RX36" s="48"/>
      <c r="RY36" s="48"/>
      <c r="RZ36" s="48"/>
      <c r="SA36" s="48"/>
      <c r="SB36" s="48"/>
      <c r="SC36" s="48"/>
      <c r="SD36" s="48"/>
      <c r="SE36" s="48"/>
      <c r="SF36" s="48"/>
      <c r="SG36" s="48"/>
      <c r="SH36" s="48"/>
      <c r="SI36" s="48"/>
      <c r="SJ36" s="48"/>
      <c r="SK36" s="48"/>
      <c r="SL36" s="48"/>
      <c r="SM36" s="48"/>
      <c r="SN36" s="48"/>
      <c r="SO36" s="48"/>
      <c r="SP36" s="48"/>
      <c r="SQ36" s="48"/>
      <c r="SR36" s="48"/>
      <c r="SS36" s="48"/>
      <c r="ST36" s="48"/>
    </row>
    <row r="37" spans="1:514" s="57" customFormat="1" ht="22.5" customHeight="1" x14ac:dyDescent="0.45">
      <c r="A37" s="50"/>
      <c r="B37" s="51"/>
      <c r="C37" s="51"/>
      <c r="D37" s="52"/>
      <c r="E37" s="53"/>
      <c r="F37" s="53"/>
      <c r="G37" s="53"/>
      <c r="H37" s="53"/>
      <c r="I37" s="53"/>
      <c r="J37" s="54"/>
      <c r="K37" s="53"/>
      <c r="L37" s="55"/>
      <c r="M37" s="53"/>
      <c r="N37" s="53"/>
      <c r="O37" s="53"/>
      <c r="P37" s="53"/>
      <c r="Q37" s="53"/>
      <c r="R37" s="55"/>
      <c r="S37" s="53"/>
      <c r="T37" s="53"/>
      <c r="U37" s="53"/>
      <c r="V37" s="53"/>
      <c r="W37" s="56"/>
      <c r="AE37" s="63"/>
    </row>
    <row r="38" spans="1:514" s="62" customFormat="1" ht="35.25" x14ac:dyDescent="0.5">
      <c r="A38" s="58" t="s">
        <v>53</v>
      </c>
      <c r="B38" s="58"/>
      <c r="C38" s="58"/>
      <c r="D38" s="58"/>
      <c r="E38" s="59"/>
      <c r="F38" s="59"/>
      <c r="G38" s="59"/>
      <c r="H38" s="59"/>
      <c r="I38" s="59"/>
      <c r="J38" s="60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61"/>
      <c r="AE38" s="63"/>
    </row>
    <row r="39" spans="1:514" x14ac:dyDescent="0.2">
      <c r="AE39" s="63"/>
    </row>
    <row r="40" spans="1:514" x14ac:dyDescent="0.2">
      <c r="AE40" s="63"/>
    </row>
    <row r="41" spans="1:514" x14ac:dyDescent="0.2">
      <c r="AE41" s="63"/>
    </row>
    <row r="42" spans="1:514" x14ac:dyDescent="0.2">
      <c r="AE42" s="63"/>
    </row>
    <row r="43" spans="1:514" x14ac:dyDescent="0.2">
      <c r="AE43" s="63"/>
    </row>
    <row r="44" spans="1:514" x14ac:dyDescent="0.2">
      <c r="AE44" s="63"/>
    </row>
    <row r="45" spans="1:514" x14ac:dyDescent="0.2">
      <c r="AE45" s="63"/>
    </row>
    <row r="46" spans="1:514" x14ac:dyDescent="0.2">
      <c r="AE46" s="63"/>
    </row>
    <row r="47" spans="1:514" x14ac:dyDescent="0.2">
      <c r="AE47" s="63"/>
    </row>
    <row r="48" spans="1:514" x14ac:dyDescent="0.2">
      <c r="AE48" s="63"/>
    </row>
    <row r="49" spans="31:31" x14ac:dyDescent="0.2">
      <c r="AE49" s="63"/>
    </row>
    <row r="50" spans="31:31" x14ac:dyDescent="0.2">
      <c r="AE50" s="63"/>
    </row>
    <row r="51" spans="31:31" x14ac:dyDescent="0.2">
      <c r="AE51" s="63"/>
    </row>
    <row r="52" spans="31:31" x14ac:dyDescent="0.2">
      <c r="AE52" s="63"/>
    </row>
    <row r="53" spans="31:31" x14ac:dyDescent="0.2">
      <c r="AE53" s="63"/>
    </row>
    <row r="54" spans="31:31" x14ac:dyDescent="0.2">
      <c r="AE54" s="63"/>
    </row>
    <row r="55" spans="31:31" x14ac:dyDescent="0.2">
      <c r="AE55" s="63"/>
    </row>
  </sheetData>
  <mergeCells count="44">
    <mergeCell ref="AA15:AA16"/>
    <mergeCell ref="AB15:AC15"/>
    <mergeCell ref="AA14:AD14"/>
    <mergeCell ref="E15:E16"/>
    <mergeCell ref="N15:N16"/>
    <mergeCell ref="U15:U16"/>
    <mergeCell ref="F15:G15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W13:AD13"/>
    <mergeCell ref="A9:AD9"/>
    <mergeCell ref="W14:Z14"/>
    <mergeCell ref="E14:H14"/>
    <mergeCell ref="I14:L14"/>
    <mergeCell ref="N14:Q14"/>
    <mergeCell ref="R14:U14"/>
    <mergeCell ref="A13:A16"/>
    <mergeCell ref="B13:B16"/>
    <mergeCell ref="C13:C16"/>
    <mergeCell ref="D13:D16"/>
    <mergeCell ref="AE1:AE23"/>
    <mergeCell ref="AE24:AE55"/>
    <mergeCell ref="H15:H16"/>
    <mergeCell ref="I15:I16"/>
    <mergeCell ref="E13:M13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</mergeCells>
  <printOptions horizontalCentered="1"/>
  <pageMargins left="0.19685039370078741" right="0.19685039370078741" top="0.74803149606299213" bottom="0.31496062992125984" header="0.31496062992125984" footer="0.11811023622047245"/>
  <pageSetup paperSize="9" scale="39" fitToHeight="100" orientation="landscape" verticalDpi="0" r:id="rId1"/>
  <headerFooter>
    <oddFooter>&amp;R&amp;"Times New Roman,обычный"&amp;26Сторінка &amp;P</oddFooter>
  </headerFooter>
  <rowBreaks count="1" manualBreakCount="1">
    <brk id="2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(в)</vt:lpstr>
      <vt:lpstr>'дод 3 (в)'!Заголовки_для_печати</vt:lpstr>
      <vt:lpstr>'дод 3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2022-04-28T11:15:45Z</cp:lastPrinted>
  <dcterms:created xsi:type="dcterms:W3CDTF">2018-10-18T06:20:03Z</dcterms:created>
  <dcterms:modified xsi:type="dcterms:W3CDTF">2022-09-28T11:39:53Z</dcterms:modified>
</cp:coreProperties>
</file>