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ограма\2023\Рішення звіт 2023 рік\"/>
    </mc:Choice>
  </mc:AlternateContent>
  <bookViews>
    <workbookView xWindow="0" yWindow="0" windowWidth="28800" windowHeight="12336"/>
  </bookViews>
  <sheets>
    <sheet name="Додаток 5" sheetId="1" r:id="rId1"/>
  </sheets>
  <definedNames>
    <definedName name="_xlnm.Print_Area" localSheetId="0">'Додаток 5'!$A$1:$L$366</definedName>
  </definedNames>
  <calcPr calcId="162913"/>
</workbook>
</file>

<file path=xl/calcChain.xml><?xml version="1.0" encoding="utf-8"?>
<calcChain xmlns="http://schemas.openxmlformats.org/spreadsheetml/2006/main">
  <c r="H199" i="1" l="1"/>
  <c r="E199" i="1"/>
  <c r="K199" i="1" l="1"/>
  <c r="L355" i="1" l="1"/>
  <c r="K355" i="1"/>
  <c r="J355" i="1" s="1"/>
  <c r="I355" i="1"/>
  <c r="H355" i="1"/>
  <c r="F355" i="1"/>
  <c r="E355" i="1"/>
  <c r="L345" i="1"/>
  <c r="K345" i="1"/>
  <c r="J345" i="1" s="1"/>
  <c r="I345" i="1"/>
  <c r="H345" i="1"/>
  <c r="F345" i="1"/>
  <c r="E345" i="1"/>
  <c r="D345" i="1" s="1"/>
  <c r="L335" i="1"/>
  <c r="K335" i="1"/>
  <c r="J335" i="1" s="1"/>
  <c r="I335" i="1"/>
  <c r="H335" i="1"/>
  <c r="F335" i="1"/>
  <c r="E335" i="1"/>
  <c r="D335" i="1"/>
  <c r="L325" i="1"/>
  <c r="K325" i="1"/>
  <c r="J325" i="1" s="1"/>
  <c r="I325" i="1"/>
  <c r="H325" i="1"/>
  <c r="F325" i="1"/>
  <c r="D325" i="1" s="1"/>
  <c r="E325" i="1"/>
  <c r="L315" i="1"/>
  <c r="J315" i="1" s="1"/>
  <c r="K315" i="1"/>
  <c r="I315" i="1"/>
  <c r="H315" i="1"/>
  <c r="G315" i="1" s="1"/>
  <c r="F315" i="1"/>
  <c r="E315" i="1"/>
  <c r="D315" i="1" s="1"/>
  <c r="L305" i="1"/>
  <c r="K305" i="1"/>
  <c r="J305" i="1"/>
  <c r="I305" i="1"/>
  <c r="H305" i="1"/>
  <c r="F305" i="1"/>
  <c r="E305" i="1"/>
  <c r="L295" i="1"/>
  <c r="K295" i="1"/>
  <c r="J295" i="1"/>
  <c r="I295" i="1"/>
  <c r="H295" i="1"/>
  <c r="G295" i="1" s="1"/>
  <c r="F295" i="1"/>
  <c r="E295" i="1"/>
  <c r="D295" i="1" s="1"/>
  <c r="L285" i="1"/>
  <c r="K285" i="1"/>
  <c r="J285" i="1" s="1"/>
  <c r="I285" i="1"/>
  <c r="H285" i="1"/>
  <c r="F285" i="1"/>
  <c r="E285" i="1"/>
  <c r="D285" i="1" s="1"/>
  <c r="L275" i="1"/>
  <c r="K275" i="1"/>
  <c r="J275" i="1"/>
  <c r="I275" i="1"/>
  <c r="H275" i="1"/>
  <c r="G275" i="1" s="1"/>
  <c r="F275" i="1"/>
  <c r="E275" i="1"/>
  <c r="L265" i="1"/>
  <c r="K265" i="1"/>
  <c r="J265" i="1" s="1"/>
  <c r="I265" i="1"/>
  <c r="H265" i="1"/>
  <c r="G265" i="1" s="1"/>
  <c r="F265" i="1"/>
  <c r="E265" i="1"/>
  <c r="D265" i="1" s="1"/>
  <c r="L260" i="1"/>
  <c r="K260" i="1"/>
  <c r="J260" i="1"/>
  <c r="I260" i="1"/>
  <c r="H260" i="1"/>
  <c r="F260" i="1"/>
  <c r="E260" i="1"/>
  <c r="D260" i="1" s="1"/>
  <c r="L249" i="1"/>
  <c r="K249" i="1"/>
  <c r="J249" i="1"/>
  <c r="I249" i="1"/>
  <c r="H249" i="1"/>
  <c r="G249" i="1" s="1"/>
  <c r="F249" i="1"/>
  <c r="E249" i="1"/>
  <c r="D249" i="1" s="1"/>
  <c r="L238" i="1"/>
  <c r="K238" i="1"/>
  <c r="J238" i="1" s="1"/>
  <c r="I238" i="1"/>
  <c r="H238" i="1"/>
  <c r="G238" i="1" s="1"/>
  <c r="F238" i="1"/>
  <c r="E238" i="1"/>
  <c r="D238" i="1" s="1"/>
  <c r="L228" i="1"/>
  <c r="K228" i="1"/>
  <c r="J228" i="1"/>
  <c r="I228" i="1"/>
  <c r="H228" i="1"/>
  <c r="G228" i="1" s="1"/>
  <c r="F228" i="1"/>
  <c r="E228" i="1"/>
  <c r="D228" i="1" s="1"/>
  <c r="L217" i="1"/>
  <c r="K217" i="1"/>
  <c r="J217" i="1"/>
  <c r="I217" i="1"/>
  <c r="H217" i="1"/>
  <c r="G217" i="1" s="1"/>
  <c r="F217" i="1"/>
  <c r="E217" i="1"/>
  <c r="D217" i="1" s="1"/>
  <c r="L201" i="1"/>
  <c r="K201" i="1"/>
  <c r="I201" i="1"/>
  <c r="H201" i="1"/>
  <c r="G201" i="1"/>
  <c r="F201" i="1"/>
  <c r="E201" i="1"/>
  <c r="D201" i="1" s="1"/>
  <c r="L206" i="1"/>
  <c r="K206" i="1"/>
  <c r="I206" i="1"/>
  <c r="H206" i="1"/>
  <c r="F206" i="1"/>
  <c r="E206" i="1"/>
  <c r="D206" i="1"/>
  <c r="L191" i="1"/>
  <c r="K191" i="1"/>
  <c r="J191" i="1" s="1"/>
  <c r="I191" i="1"/>
  <c r="H191" i="1"/>
  <c r="F191" i="1"/>
  <c r="E191" i="1"/>
  <c r="D191" i="1" s="1"/>
  <c r="L165" i="1"/>
  <c r="K165" i="1"/>
  <c r="J165" i="1" s="1"/>
  <c r="I165" i="1"/>
  <c r="H165" i="1"/>
  <c r="F165" i="1"/>
  <c r="E165" i="1"/>
  <c r="D165" i="1"/>
  <c r="L155" i="1"/>
  <c r="K155" i="1"/>
  <c r="I155" i="1"/>
  <c r="H155" i="1"/>
  <c r="G155" i="1" s="1"/>
  <c r="F155" i="1"/>
  <c r="E155" i="1"/>
  <c r="D155" i="1" s="1"/>
  <c r="L150" i="1"/>
  <c r="K150" i="1"/>
  <c r="J150" i="1"/>
  <c r="I150" i="1"/>
  <c r="H150" i="1"/>
  <c r="G150" i="1" s="1"/>
  <c r="F150" i="1"/>
  <c r="E150" i="1"/>
  <c r="D150" i="1" s="1"/>
  <c r="L140" i="1"/>
  <c r="K140" i="1"/>
  <c r="J140" i="1"/>
  <c r="I140" i="1"/>
  <c r="H140" i="1"/>
  <c r="G140" i="1" s="1"/>
  <c r="F140" i="1"/>
  <c r="E140" i="1"/>
  <c r="D140" i="1" s="1"/>
  <c r="L135" i="1"/>
  <c r="K135" i="1"/>
  <c r="I135" i="1"/>
  <c r="H135" i="1"/>
  <c r="F135" i="1"/>
  <c r="E135" i="1"/>
  <c r="D135" i="1" s="1"/>
  <c r="L130" i="1"/>
  <c r="K130" i="1"/>
  <c r="I130" i="1"/>
  <c r="H130" i="1"/>
  <c r="F130" i="1"/>
  <c r="E130" i="1"/>
  <c r="D130" i="1"/>
  <c r="L125" i="1"/>
  <c r="K125" i="1"/>
  <c r="J125" i="1" s="1"/>
  <c r="I125" i="1"/>
  <c r="H125" i="1"/>
  <c r="F125" i="1"/>
  <c r="E125" i="1"/>
  <c r="D125" i="1" s="1"/>
  <c r="L120" i="1"/>
  <c r="K120" i="1"/>
  <c r="J120" i="1" s="1"/>
  <c r="I120" i="1"/>
  <c r="H120" i="1"/>
  <c r="F120" i="1"/>
  <c r="E120" i="1"/>
  <c r="D120" i="1"/>
  <c r="L115" i="1"/>
  <c r="K115" i="1"/>
  <c r="I115" i="1"/>
  <c r="H115" i="1"/>
  <c r="G115" i="1" s="1"/>
  <c r="F115" i="1"/>
  <c r="E115" i="1"/>
  <c r="D115" i="1" s="1"/>
  <c r="L105" i="1"/>
  <c r="K105" i="1"/>
  <c r="I105" i="1"/>
  <c r="H105" i="1"/>
  <c r="G105" i="1"/>
  <c r="F105" i="1"/>
  <c r="E105" i="1"/>
  <c r="D105" i="1" s="1"/>
  <c r="L100" i="1"/>
  <c r="K100" i="1"/>
  <c r="I100" i="1"/>
  <c r="H100" i="1"/>
  <c r="F100" i="1"/>
  <c r="E100" i="1"/>
  <c r="D100" i="1" s="1"/>
  <c r="L95" i="1"/>
  <c r="K95" i="1"/>
  <c r="J95" i="1"/>
  <c r="I95" i="1"/>
  <c r="H95" i="1"/>
  <c r="G95" i="1" s="1"/>
  <c r="F95" i="1"/>
  <c r="E95" i="1"/>
  <c r="L90" i="1"/>
  <c r="K90" i="1"/>
  <c r="I90" i="1"/>
  <c r="H90" i="1"/>
  <c r="F90" i="1"/>
  <c r="E90" i="1"/>
  <c r="D90" i="1"/>
  <c r="L85" i="1"/>
  <c r="K85" i="1"/>
  <c r="I85" i="1"/>
  <c r="H85" i="1"/>
  <c r="G85" i="1" s="1"/>
  <c r="F85" i="1"/>
  <c r="E85" i="1"/>
  <c r="D85" i="1" s="1"/>
  <c r="L80" i="1"/>
  <c r="K80" i="1"/>
  <c r="J80" i="1"/>
  <c r="I80" i="1"/>
  <c r="H80" i="1"/>
  <c r="G80" i="1" s="1"/>
  <c r="F80" i="1"/>
  <c r="E80" i="1"/>
  <c r="D80" i="1" s="1"/>
  <c r="L75" i="1"/>
  <c r="K75" i="1"/>
  <c r="I75" i="1"/>
  <c r="H75" i="1"/>
  <c r="F75" i="1"/>
  <c r="E75" i="1"/>
  <c r="D75" i="1" s="1"/>
  <c r="L70" i="1"/>
  <c r="K70" i="1"/>
  <c r="J70" i="1" s="1"/>
  <c r="I70" i="1"/>
  <c r="H70" i="1"/>
  <c r="G70" i="1" s="1"/>
  <c r="F70" i="1"/>
  <c r="E70" i="1"/>
  <c r="L65" i="1"/>
  <c r="K65" i="1"/>
  <c r="J65" i="1" s="1"/>
  <c r="I65" i="1"/>
  <c r="H65" i="1"/>
  <c r="G65" i="1" s="1"/>
  <c r="F65" i="1"/>
  <c r="E65" i="1"/>
  <c r="D65" i="1" s="1"/>
  <c r="L60" i="1"/>
  <c r="K60" i="1"/>
  <c r="I60" i="1"/>
  <c r="H60" i="1"/>
  <c r="F60" i="1"/>
  <c r="E60" i="1"/>
  <c r="D60" i="1"/>
  <c r="L55" i="1"/>
  <c r="K55" i="1"/>
  <c r="J55" i="1" s="1"/>
  <c r="I55" i="1"/>
  <c r="H55" i="1"/>
  <c r="F55" i="1"/>
  <c r="E55" i="1"/>
  <c r="D55" i="1"/>
  <c r="L50" i="1"/>
  <c r="K50" i="1"/>
  <c r="J50" i="1" s="1"/>
  <c r="I50" i="1"/>
  <c r="H50" i="1"/>
  <c r="F50" i="1"/>
  <c r="D50" i="1" s="1"/>
  <c r="E50" i="1"/>
  <c r="L45" i="1"/>
  <c r="K45" i="1"/>
  <c r="I45" i="1"/>
  <c r="H45" i="1"/>
  <c r="G45" i="1" s="1"/>
  <c r="F45" i="1"/>
  <c r="E45" i="1"/>
  <c r="D45" i="1" s="1"/>
  <c r="L40" i="1"/>
  <c r="K40" i="1"/>
  <c r="J40" i="1"/>
  <c r="I40" i="1"/>
  <c r="H40" i="1"/>
  <c r="F40" i="1"/>
  <c r="E40" i="1"/>
  <c r="D40" i="1" s="1"/>
  <c r="F35" i="1"/>
  <c r="H35" i="1"/>
  <c r="I35" i="1"/>
  <c r="K35" i="1"/>
  <c r="L35" i="1"/>
  <c r="E35" i="1"/>
  <c r="D35" i="1" s="1"/>
  <c r="J135" i="1" l="1"/>
  <c r="G100" i="1"/>
  <c r="J130" i="1"/>
  <c r="J206" i="1"/>
  <c r="G285" i="1"/>
  <c r="D305" i="1"/>
  <c r="G355" i="1"/>
  <c r="J35" i="1"/>
  <c r="J90" i="1"/>
  <c r="G305" i="1"/>
  <c r="J75" i="1"/>
  <c r="J60" i="1"/>
  <c r="G35" i="1"/>
  <c r="G40" i="1"/>
  <c r="D95" i="1"/>
  <c r="G260" i="1"/>
  <c r="D275" i="1"/>
  <c r="J45" i="1"/>
  <c r="G50" i="1"/>
  <c r="G55" i="1"/>
  <c r="G60" i="1"/>
  <c r="D70" i="1"/>
  <c r="G75" i="1"/>
  <c r="J85" i="1"/>
  <c r="G90" i="1"/>
  <c r="J100" i="1"/>
  <c r="J105" i="1"/>
  <c r="J115" i="1"/>
  <c r="G120" i="1"/>
  <c r="G125" i="1"/>
  <c r="G130" i="1"/>
  <c r="G135" i="1"/>
  <c r="J155" i="1"/>
  <c r="G165" i="1"/>
  <c r="G191" i="1"/>
  <c r="G206" i="1"/>
  <c r="J201" i="1"/>
  <c r="G325" i="1"/>
  <c r="G335" i="1"/>
  <c r="G345" i="1"/>
  <c r="D355" i="1"/>
  <c r="F21" i="1"/>
  <c r="L186" i="1"/>
  <c r="K186" i="1"/>
  <c r="I186" i="1"/>
  <c r="H186" i="1"/>
  <c r="F186" i="1"/>
  <c r="E186" i="1"/>
  <c r="D186" i="1" s="1"/>
  <c r="L181" i="1"/>
  <c r="J181" i="1" s="1"/>
  <c r="K181" i="1"/>
  <c r="I181" i="1"/>
  <c r="H181" i="1"/>
  <c r="G181" i="1" s="1"/>
  <c r="F181" i="1"/>
  <c r="E181" i="1"/>
  <c r="L176" i="1"/>
  <c r="K176" i="1"/>
  <c r="I176" i="1"/>
  <c r="H176" i="1"/>
  <c r="F176" i="1"/>
  <c r="E176" i="1"/>
  <c r="D176" i="1" s="1"/>
  <c r="G176" i="1" l="1"/>
  <c r="J176" i="1"/>
  <c r="D181" i="1"/>
  <c r="G186" i="1"/>
  <c r="J186" i="1"/>
  <c r="L273" i="1"/>
  <c r="K273" i="1"/>
  <c r="L272" i="1"/>
  <c r="K272" i="1"/>
  <c r="L271" i="1"/>
  <c r="K271" i="1"/>
  <c r="I273" i="1"/>
  <c r="H273" i="1"/>
  <c r="I272" i="1"/>
  <c r="H272" i="1"/>
  <c r="I271" i="1"/>
  <c r="H271" i="1"/>
  <c r="J278" i="1"/>
  <c r="J277" i="1"/>
  <c r="J276" i="1"/>
  <c r="L353" i="1"/>
  <c r="K353" i="1"/>
  <c r="L352" i="1"/>
  <c r="K352" i="1"/>
  <c r="L351" i="1"/>
  <c r="K351" i="1"/>
  <c r="I353" i="1"/>
  <c r="H353" i="1"/>
  <c r="I352" i="1"/>
  <c r="H352" i="1"/>
  <c r="I351" i="1"/>
  <c r="H351" i="1"/>
  <c r="J358" i="1"/>
  <c r="J357" i="1"/>
  <c r="J356" i="1"/>
  <c r="G358" i="1"/>
  <c r="G357" i="1"/>
  <c r="G356" i="1"/>
  <c r="G273" i="1" l="1"/>
  <c r="I350" i="1"/>
  <c r="L350" i="1"/>
  <c r="G271" i="1"/>
  <c r="G272" i="1"/>
  <c r="J351" i="1"/>
  <c r="J352" i="1"/>
  <c r="J272" i="1"/>
  <c r="G352" i="1"/>
  <c r="G353" i="1"/>
  <c r="J353" i="1"/>
  <c r="H270" i="1"/>
  <c r="J271" i="1"/>
  <c r="L270" i="1"/>
  <c r="G351" i="1"/>
  <c r="K350" i="1"/>
  <c r="J350" i="1" s="1"/>
  <c r="I270" i="1"/>
  <c r="J273" i="1"/>
  <c r="K270" i="1"/>
  <c r="H350" i="1"/>
  <c r="G350" i="1" s="1"/>
  <c r="L343" i="1"/>
  <c r="K343" i="1"/>
  <c r="J343" i="1" s="1"/>
  <c r="L342" i="1"/>
  <c r="K342" i="1"/>
  <c r="L341" i="1"/>
  <c r="K341" i="1"/>
  <c r="I343" i="1"/>
  <c r="H343" i="1"/>
  <c r="I342" i="1"/>
  <c r="H342" i="1"/>
  <c r="I341" i="1"/>
  <c r="H341" i="1"/>
  <c r="J348" i="1"/>
  <c r="J347" i="1"/>
  <c r="J346" i="1"/>
  <c r="G348" i="1"/>
  <c r="G347" i="1"/>
  <c r="G346" i="1"/>
  <c r="L333" i="1"/>
  <c r="K333" i="1"/>
  <c r="L332" i="1"/>
  <c r="K332" i="1"/>
  <c r="L331" i="1"/>
  <c r="L330" i="1" s="1"/>
  <c r="K331" i="1"/>
  <c r="I333" i="1"/>
  <c r="H333" i="1"/>
  <c r="I332" i="1"/>
  <c r="H332" i="1"/>
  <c r="I331" i="1"/>
  <c r="H331" i="1"/>
  <c r="J338" i="1"/>
  <c r="J337" i="1"/>
  <c r="J336" i="1"/>
  <c r="G338" i="1"/>
  <c r="G337" i="1"/>
  <c r="G336" i="1"/>
  <c r="L323" i="1"/>
  <c r="K323" i="1"/>
  <c r="J323" i="1" s="1"/>
  <c r="L322" i="1"/>
  <c r="K322" i="1"/>
  <c r="J322" i="1" s="1"/>
  <c r="L321" i="1"/>
  <c r="K321" i="1"/>
  <c r="J321" i="1" s="1"/>
  <c r="I323" i="1"/>
  <c r="H323" i="1"/>
  <c r="I322" i="1"/>
  <c r="H322" i="1"/>
  <c r="I321" i="1"/>
  <c r="H321" i="1"/>
  <c r="J328" i="1"/>
  <c r="J327" i="1"/>
  <c r="J326" i="1"/>
  <c r="G328" i="1"/>
  <c r="G327" i="1"/>
  <c r="G326" i="1"/>
  <c r="L313" i="1"/>
  <c r="K313" i="1"/>
  <c r="L312" i="1"/>
  <c r="K312" i="1"/>
  <c r="L311" i="1"/>
  <c r="L310" i="1" s="1"/>
  <c r="K311" i="1"/>
  <c r="I313" i="1"/>
  <c r="H313" i="1"/>
  <c r="I312" i="1"/>
  <c r="H312" i="1"/>
  <c r="I311" i="1"/>
  <c r="H311" i="1"/>
  <c r="J318" i="1"/>
  <c r="J317" i="1"/>
  <c r="J316" i="1"/>
  <c r="G318" i="1"/>
  <c r="G317" i="1"/>
  <c r="G316" i="1"/>
  <c r="L303" i="1"/>
  <c r="K303" i="1"/>
  <c r="L302" i="1"/>
  <c r="K302" i="1"/>
  <c r="L301" i="1"/>
  <c r="K301" i="1"/>
  <c r="I303" i="1"/>
  <c r="H303" i="1"/>
  <c r="G303" i="1" s="1"/>
  <c r="I302" i="1"/>
  <c r="H302" i="1"/>
  <c r="I301" i="1"/>
  <c r="I300" i="1" s="1"/>
  <c r="H301" i="1"/>
  <c r="G301" i="1" s="1"/>
  <c r="K300" i="1" l="1"/>
  <c r="J300" i="1" s="1"/>
  <c r="K340" i="1"/>
  <c r="J340" i="1" s="1"/>
  <c r="L300" i="1"/>
  <c r="L340" i="1"/>
  <c r="I340" i="1"/>
  <c r="K330" i="1"/>
  <c r="H320" i="1"/>
  <c r="J331" i="1"/>
  <c r="G313" i="1"/>
  <c r="J313" i="1"/>
  <c r="G333" i="1"/>
  <c r="H300" i="1"/>
  <c r="G300" i="1" s="1"/>
  <c r="G311" i="1"/>
  <c r="G312" i="1"/>
  <c r="G321" i="1"/>
  <c r="G322" i="1"/>
  <c r="G323" i="1"/>
  <c r="K320" i="1"/>
  <c r="G331" i="1"/>
  <c r="G332" i="1"/>
  <c r="J333" i="1"/>
  <c r="G343" i="1"/>
  <c r="I320" i="1"/>
  <c r="G320" i="1" s="1"/>
  <c r="J302" i="1"/>
  <c r="J303" i="1"/>
  <c r="H310" i="1"/>
  <c r="I310" i="1"/>
  <c r="K310" i="1"/>
  <c r="J310" i="1" s="1"/>
  <c r="J312" i="1"/>
  <c r="L320" i="1"/>
  <c r="J320" i="1" s="1"/>
  <c r="H330" i="1"/>
  <c r="I330" i="1"/>
  <c r="J332" i="1"/>
  <c r="J341" i="1"/>
  <c r="J342" i="1"/>
  <c r="J270" i="1"/>
  <c r="G270" i="1"/>
  <c r="G302" i="1"/>
  <c r="G341" i="1"/>
  <c r="G342" i="1"/>
  <c r="H340" i="1"/>
  <c r="G340" i="1" s="1"/>
  <c r="J330" i="1"/>
  <c r="J311" i="1"/>
  <c r="J301" i="1"/>
  <c r="J308" i="1"/>
  <c r="J307" i="1"/>
  <c r="J306" i="1"/>
  <c r="G308" i="1"/>
  <c r="G307" i="1"/>
  <c r="G306" i="1"/>
  <c r="L283" i="1"/>
  <c r="K283" i="1"/>
  <c r="L282" i="1"/>
  <c r="K282" i="1"/>
  <c r="J282" i="1" s="1"/>
  <c r="L281" i="1"/>
  <c r="K281" i="1"/>
  <c r="J281" i="1" s="1"/>
  <c r="I283" i="1"/>
  <c r="H283" i="1"/>
  <c r="I282" i="1"/>
  <c r="H282" i="1"/>
  <c r="G282" i="1" s="1"/>
  <c r="I281" i="1"/>
  <c r="H281" i="1"/>
  <c r="G281" i="1" s="1"/>
  <c r="J298" i="1"/>
  <c r="J297" i="1"/>
  <c r="J296" i="1"/>
  <c r="G298" i="1"/>
  <c r="G297" i="1"/>
  <c r="G296" i="1"/>
  <c r="J293" i="1"/>
  <c r="J292" i="1"/>
  <c r="J291" i="1"/>
  <c r="G293" i="1"/>
  <c r="G292" i="1"/>
  <c r="G291" i="1"/>
  <c r="J288" i="1"/>
  <c r="J287" i="1"/>
  <c r="J286" i="1"/>
  <c r="G288" i="1"/>
  <c r="G287" i="1"/>
  <c r="G286" i="1"/>
  <c r="G278" i="1"/>
  <c r="G277" i="1"/>
  <c r="G276" i="1"/>
  <c r="L258" i="1"/>
  <c r="K258" i="1"/>
  <c r="L257" i="1"/>
  <c r="K257" i="1"/>
  <c r="L256" i="1"/>
  <c r="K256" i="1"/>
  <c r="I258" i="1"/>
  <c r="H258" i="1"/>
  <c r="I257" i="1"/>
  <c r="H257" i="1"/>
  <c r="I256" i="1"/>
  <c r="H256" i="1"/>
  <c r="J268" i="1"/>
  <c r="J267" i="1"/>
  <c r="J266" i="1"/>
  <c r="J263" i="1"/>
  <c r="J262" i="1"/>
  <c r="J261" i="1"/>
  <c r="G268" i="1"/>
  <c r="G267" i="1"/>
  <c r="G266" i="1"/>
  <c r="G263" i="1"/>
  <c r="G262" i="1"/>
  <c r="G261" i="1"/>
  <c r="L247" i="1"/>
  <c r="K247" i="1"/>
  <c r="J247" i="1"/>
  <c r="L246" i="1"/>
  <c r="K246" i="1"/>
  <c r="J246" i="1" s="1"/>
  <c r="L245" i="1"/>
  <c r="K245" i="1"/>
  <c r="I247" i="1"/>
  <c r="H247" i="1"/>
  <c r="I246" i="1"/>
  <c r="H246" i="1"/>
  <c r="I245" i="1"/>
  <c r="I244" i="1" s="1"/>
  <c r="H245" i="1"/>
  <c r="H244" i="1" s="1"/>
  <c r="G244" i="1" s="1"/>
  <c r="I255" i="1" l="1"/>
  <c r="L255" i="1"/>
  <c r="G257" i="1"/>
  <c r="G258" i="1"/>
  <c r="G283" i="1"/>
  <c r="L280" i="1"/>
  <c r="J245" i="1"/>
  <c r="J283" i="1"/>
  <c r="G310" i="1"/>
  <c r="G247" i="1"/>
  <c r="K244" i="1"/>
  <c r="J258" i="1"/>
  <c r="G245" i="1"/>
  <c r="G246" i="1"/>
  <c r="L244" i="1"/>
  <c r="J256" i="1"/>
  <c r="J257" i="1"/>
  <c r="H280" i="1"/>
  <c r="I280" i="1"/>
  <c r="G330" i="1"/>
  <c r="G256" i="1"/>
  <c r="K255" i="1"/>
  <c r="J255" i="1" s="1"/>
  <c r="K280" i="1"/>
  <c r="H255" i="1"/>
  <c r="J252" i="1"/>
  <c r="J251" i="1"/>
  <c r="J250" i="1"/>
  <c r="G252" i="1"/>
  <c r="G251" i="1"/>
  <c r="G250" i="1"/>
  <c r="L236" i="1"/>
  <c r="K236" i="1"/>
  <c r="L235" i="1"/>
  <c r="K235" i="1"/>
  <c r="L234" i="1"/>
  <c r="K234" i="1"/>
  <c r="I236" i="1"/>
  <c r="H236" i="1"/>
  <c r="I235" i="1"/>
  <c r="H235" i="1"/>
  <c r="I234" i="1"/>
  <c r="H234" i="1"/>
  <c r="G234" i="1" s="1"/>
  <c r="J241" i="1"/>
  <c r="J240" i="1"/>
  <c r="J239" i="1"/>
  <c r="G241" i="1"/>
  <c r="G240" i="1"/>
  <c r="G239" i="1"/>
  <c r="L226" i="1"/>
  <c r="K226" i="1"/>
  <c r="L225" i="1"/>
  <c r="K225" i="1"/>
  <c r="L224" i="1"/>
  <c r="K224" i="1"/>
  <c r="K223" i="1" s="1"/>
  <c r="I226" i="1"/>
  <c r="H226" i="1"/>
  <c r="G226" i="1"/>
  <c r="I225" i="1"/>
  <c r="H225" i="1"/>
  <c r="G225" i="1" s="1"/>
  <c r="I224" i="1"/>
  <c r="H224" i="1"/>
  <c r="G224" i="1" s="1"/>
  <c r="J231" i="1"/>
  <c r="J230" i="1"/>
  <c r="J229" i="1"/>
  <c r="G231" i="1"/>
  <c r="G230" i="1"/>
  <c r="G229" i="1"/>
  <c r="L215" i="1"/>
  <c r="K215" i="1"/>
  <c r="L214" i="1"/>
  <c r="K214" i="1"/>
  <c r="L213" i="1"/>
  <c r="K213" i="1"/>
  <c r="J213" i="1" s="1"/>
  <c r="I215" i="1"/>
  <c r="H215" i="1"/>
  <c r="I214" i="1"/>
  <c r="H214" i="1"/>
  <c r="I213" i="1"/>
  <c r="H213" i="1"/>
  <c r="G213" i="1" s="1"/>
  <c r="J220" i="1"/>
  <c r="J219" i="1"/>
  <c r="J218" i="1"/>
  <c r="G220" i="1"/>
  <c r="G219" i="1"/>
  <c r="G218" i="1"/>
  <c r="L199" i="1"/>
  <c r="L198" i="1"/>
  <c r="K198" i="1"/>
  <c r="L197" i="1"/>
  <c r="K197" i="1"/>
  <c r="I199" i="1"/>
  <c r="I198" i="1"/>
  <c r="H198" i="1"/>
  <c r="I197" i="1"/>
  <c r="G197" i="1"/>
  <c r="J209" i="1"/>
  <c r="J208" i="1"/>
  <c r="J207" i="1"/>
  <c r="G209" i="1"/>
  <c r="G208" i="1"/>
  <c r="G207" i="1"/>
  <c r="J204" i="1"/>
  <c r="J203" i="1"/>
  <c r="J202" i="1"/>
  <c r="G204" i="1"/>
  <c r="G203" i="1"/>
  <c r="G202" i="1"/>
  <c r="L174" i="1"/>
  <c r="K174" i="1"/>
  <c r="L173" i="1"/>
  <c r="K173" i="1"/>
  <c r="L172" i="1"/>
  <c r="K172" i="1"/>
  <c r="I174" i="1"/>
  <c r="H174" i="1"/>
  <c r="I173" i="1"/>
  <c r="H173" i="1"/>
  <c r="G173" i="1" s="1"/>
  <c r="I172" i="1"/>
  <c r="I171" i="1" s="1"/>
  <c r="H172" i="1"/>
  <c r="J187" i="1"/>
  <c r="J188" i="1"/>
  <c r="J189" i="1"/>
  <c r="G187" i="1"/>
  <c r="J194" i="1"/>
  <c r="J193" i="1"/>
  <c r="J192" i="1"/>
  <c r="G194" i="1"/>
  <c r="G193" i="1"/>
  <c r="G192" i="1"/>
  <c r="G189" i="1"/>
  <c r="G188" i="1"/>
  <c r="J184" i="1"/>
  <c r="J183" i="1"/>
  <c r="J182" i="1"/>
  <c r="G184" i="1"/>
  <c r="G183" i="1"/>
  <c r="G182" i="1"/>
  <c r="J179" i="1"/>
  <c r="J178" i="1"/>
  <c r="J177" i="1"/>
  <c r="G179" i="1"/>
  <c r="G178" i="1"/>
  <c r="G177" i="1"/>
  <c r="L163" i="1"/>
  <c r="K163" i="1"/>
  <c r="L162" i="1"/>
  <c r="K162" i="1"/>
  <c r="L161" i="1"/>
  <c r="K161" i="1"/>
  <c r="I163" i="1"/>
  <c r="H163" i="1"/>
  <c r="I162" i="1"/>
  <c r="H162" i="1"/>
  <c r="I161" i="1"/>
  <c r="H161" i="1"/>
  <c r="J168" i="1"/>
  <c r="J167" i="1"/>
  <c r="J166" i="1"/>
  <c r="G168" i="1"/>
  <c r="G167" i="1"/>
  <c r="G166" i="1"/>
  <c r="L147" i="1"/>
  <c r="L148" i="1"/>
  <c r="K147" i="1"/>
  <c r="K148" i="1"/>
  <c r="J148" i="1" s="1"/>
  <c r="L146" i="1"/>
  <c r="K146" i="1"/>
  <c r="I147" i="1"/>
  <c r="I148" i="1"/>
  <c r="I146" i="1"/>
  <c r="H147" i="1"/>
  <c r="H148" i="1"/>
  <c r="H146" i="1"/>
  <c r="J152" i="1"/>
  <c r="J153" i="1"/>
  <c r="J151" i="1"/>
  <c r="H145" i="1" l="1"/>
  <c r="K171" i="1"/>
  <c r="J171" i="1" s="1"/>
  <c r="G255" i="1"/>
  <c r="L160" i="1"/>
  <c r="L171" i="1"/>
  <c r="G147" i="1"/>
  <c r="J173" i="1"/>
  <c r="J244" i="1"/>
  <c r="I160" i="1"/>
  <c r="J224" i="1"/>
  <c r="J280" i="1"/>
  <c r="G199" i="1"/>
  <c r="I212" i="1"/>
  <c r="G174" i="1"/>
  <c r="G172" i="1"/>
  <c r="J147" i="1"/>
  <c r="L223" i="1"/>
  <c r="J223" i="1" s="1"/>
  <c r="J174" i="1"/>
  <c r="J199" i="1"/>
  <c r="H212" i="1"/>
  <c r="G212" i="1" s="1"/>
  <c r="K212" i="1"/>
  <c r="J234" i="1"/>
  <c r="L212" i="1"/>
  <c r="J212" i="1" s="1"/>
  <c r="J226" i="1"/>
  <c r="I233" i="1"/>
  <c r="K145" i="1"/>
  <c r="J172" i="1"/>
  <c r="G214" i="1"/>
  <c r="J236" i="1"/>
  <c r="J163" i="1"/>
  <c r="H171" i="1"/>
  <c r="G171" i="1" s="1"/>
  <c r="H196" i="1"/>
  <c r="G235" i="1"/>
  <c r="G236" i="1"/>
  <c r="K233" i="1"/>
  <c r="J235" i="1"/>
  <c r="G198" i="1"/>
  <c r="H223" i="1"/>
  <c r="G148" i="1"/>
  <c r="I145" i="1"/>
  <c r="G145" i="1" s="1"/>
  <c r="L145" i="1"/>
  <c r="G162" i="1"/>
  <c r="G163" i="1"/>
  <c r="J161" i="1"/>
  <c r="J162" i="1"/>
  <c r="I196" i="1"/>
  <c r="G196" i="1" s="1"/>
  <c r="K196" i="1"/>
  <c r="J198" i="1"/>
  <c r="J215" i="1"/>
  <c r="I223" i="1"/>
  <c r="H233" i="1"/>
  <c r="L233" i="1"/>
  <c r="G280" i="1"/>
  <c r="G146" i="1"/>
  <c r="J146" i="1"/>
  <c r="J197" i="1"/>
  <c r="J225" i="1"/>
  <c r="G161" i="1"/>
  <c r="G215" i="1"/>
  <c r="J214" i="1"/>
  <c r="L196" i="1"/>
  <c r="K160" i="1"/>
  <c r="J160" i="1" s="1"/>
  <c r="H160" i="1"/>
  <c r="J157" i="1"/>
  <c r="J158" i="1"/>
  <c r="J156" i="1"/>
  <c r="G158" i="1"/>
  <c r="G157" i="1"/>
  <c r="G156" i="1"/>
  <c r="G153" i="1"/>
  <c r="G152" i="1"/>
  <c r="G151" i="1"/>
  <c r="L32" i="1"/>
  <c r="L33" i="1"/>
  <c r="K32" i="1"/>
  <c r="J32" i="1" s="1"/>
  <c r="K33" i="1"/>
  <c r="J33" i="1" s="1"/>
  <c r="L31" i="1"/>
  <c r="L30" i="1" s="1"/>
  <c r="K31" i="1"/>
  <c r="I32" i="1"/>
  <c r="I33" i="1"/>
  <c r="H32" i="1"/>
  <c r="G32" i="1" s="1"/>
  <c r="H33" i="1"/>
  <c r="G33" i="1" s="1"/>
  <c r="I31" i="1"/>
  <c r="H31" i="1"/>
  <c r="J143" i="1"/>
  <c r="J142" i="1"/>
  <c r="J141" i="1"/>
  <c r="J138" i="1"/>
  <c r="J137" i="1"/>
  <c r="J136" i="1"/>
  <c r="G143" i="1"/>
  <c r="G142" i="1"/>
  <c r="G141" i="1"/>
  <c r="G138" i="1"/>
  <c r="G137" i="1"/>
  <c r="G136" i="1"/>
  <c r="J133" i="1"/>
  <c r="J132" i="1"/>
  <c r="J131" i="1"/>
  <c r="G133" i="1"/>
  <c r="G132" i="1"/>
  <c r="G131" i="1"/>
  <c r="J128" i="1"/>
  <c r="J127" i="1"/>
  <c r="J126" i="1"/>
  <c r="G128" i="1"/>
  <c r="G127" i="1"/>
  <c r="G126" i="1"/>
  <c r="J123" i="1"/>
  <c r="J122" i="1"/>
  <c r="J121" i="1"/>
  <c r="J118" i="1"/>
  <c r="J117" i="1"/>
  <c r="J116" i="1"/>
  <c r="G123" i="1"/>
  <c r="G122" i="1"/>
  <c r="G121" i="1"/>
  <c r="G118" i="1"/>
  <c r="G117" i="1"/>
  <c r="G116" i="1"/>
  <c r="J113" i="1"/>
  <c r="J112" i="1"/>
  <c r="J111" i="1"/>
  <c r="J108" i="1"/>
  <c r="J107" i="1"/>
  <c r="J106" i="1"/>
  <c r="G113" i="1"/>
  <c r="G112" i="1"/>
  <c r="G111" i="1"/>
  <c r="G108" i="1"/>
  <c r="G107" i="1"/>
  <c r="G106" i="1"/>
  <c r="J103" i="1"/>
  <c r="J102" i="1"/>
  <c r="J101" i="1"/>
  <c r="G103" i="1"/>
  <c r="G102" i="1"/>
  <c r="G101" i="1"/>
  <c r="J98" i="1"/>
  <c r="J97" i="1"/>
  <c r="J96" i="1"/>
  <c r="G98" i="1"/>
  <c r="G97" i="1"/>
  <c r="G96" i="1"/>
  <c r="J92" i="1"/>
  <c r="J93" i="1"/>
  <c r="J91" i="1"/>
  <c r="G93" i="1"/>
  <c r="G92" i="1"/>
  <c r="G91" i="1"/>
  <c r="J88" i="1"/>
  <c r="J87" i="1"/>
  <c r="J86" i="1"/>
  <c r="G88" i="1"/>
  <c r="G87" i="1"/>
  <c r="G86" i="1"/>
  <c r="J83" i="1"/>
  <c r="J82" i="1"/>
  <c r="J81" i="1"/>
  <c r="G83" i="1"/>
  <c r="G82" i="1"/>
  <c r="G81" i="1"/>
  <c r="J78" i="1"/>
  <c r="J77" i="1"/>
  <c r="J76" i="1"/>
  <c r="G78" i="1"/>
  <c r="G77" i="1"/>
  <c r="G76" i="1"/>
  <c r="J73" i="1"/>
  <c r="J72" i="1"/>
  <c r="J71" i="1"/>
  <c r="G73" i="1"/>
  <c r="G72" i="1"/>
  <c r="G71" i="1"/>
  <c r="J67" i="1"/>
  <c r="J68" i="1"/>
  <c r="J66" i="1"/>
  <c r="G68" i="1"/>
  <c r="G67" i="1"/>
  <c r="G66" i="1"/>
  <c r="J62" i="1"/>
  <c r="J63" i="1"/>
  <c r="J61" i="1"/>
  <c r="G63" i="1"/>
  <c r="G62" i="1"/>
  <c r="G61" i="1"/>
  <c r="G160" i="1" l="1"/>
  <c r="G233" i="1"/>
  <c r="I30" i="1"/>
  <c r="J196" i="1"/>
  <c r="J145" i="1"/>
  <c r="J233" i="1"/>
  <c r="G223" i="1"/>
  <c r="H30" i="1"/>
  <c r="G30" i="1" s="1"/>
  <c r="K30" i="1"/>
  <c r="J30" i="1" s="1"/>
  <c r="G31" i="1"/>
  <c r="J31" i="1"/>
  <c r="J57" i="1"/>
  <c r="J58" i="1"/>
  <c r="J56" i="1"/>
  <c r="G58" i="1"/>
  <c r="G57" i="1"/>
  <c r="G56" i="1"/>
  <c r="J53" i="1"/>
  <c r="J52" i="1"/>
  <c r="J51" i="1"/>
  <c r="G53" i="1"/>
  <c r="G52" i="1"/>
  <c r="G51" i="1"/>
  <c r="J47" i="1"/>
  <c r="J48" i="1"/>
  <c r="J46" i="1"/>
  <c r="G48" i="1"/>
  <c r="G47" i="1"/>
  <c r="G46" i="1"/>
  <c r="G21" i="1"/>
  <c r="J43" i="1" l="1"/>
  <c r="J42" i="1"/>
  <c r="J41" i="1"/>
  <c r="G43" i="1"/>
  <c r="G42" i="1"/>
  <c r="G41" i="1"/>
  <c r="J37" i="1"/>
  <c r="J38" i="1"/>
  <c r="J36" i="1"/>
  <c r="G38" i="1"/>
  <c r="G37" i="1"/>
  <c r="G36" i="1"/>
  <c r="L17" i="1"/>
  <c r="L11" i="1" s="1"/>
  <c r="L18" i="1"/>
  <c r="L12" i="1" s="1"/>
  <c r="K17" i="1"/>
  <c r="K11" i="1" s="1"/>
  <c r="K18" i="1"/>
  <c r="K12" i="1" s="1"/>
  <c r="J12" i="1" s="1"/>
  <c r="L16" i="1"/>
  <c r="L10" i="1" s="1"/>
  <c r="K16" i="1"/>
  <c r="K10" i="1" s="1"/>
  <c r="J21" i="1"/>
  <c r="J23" i="1"/>
  <c r="I18" i="1"/>
  <c r="I12" i="1" s="1"/>
  <c r="H18" i="1"/>
  <c r="H12" i="1" s="1"/>
  <c r="G23" i="1"/>
  <c r="J11" i="1" l="1"/>
  <c r="G12" i="1"/>
  <c r="K9" i="1"/>
  <c r="J16" i="1"/>
  <c r="J17" i="1"/>
  <c r="L15" i="1"/>
  <c r="J10" i="1"/>
  <c r="L9" i="1"/>
  <c r="J18" i="1"/>
  <c r="K15" i="1"/>
  <c r="I17" i="1"/>
  <c r="I11" i="1" s="1"/>
  <c r="H17" i="1"/>
  <c r="H11" i="1" s="1"/>
  <c r="I16" i="1"/>
  <c r="I10" i="1" s="1"/>
  <c r="H16" i="1"/>
  <c r="J22" i="1"/>
  <c r="G22" i="1"/>
  <c r="J28" i="1"/>
  <c r="J27" i="1"/>
  <c r="J26" i="1"/>
  <c r="G27" i="1"/>
  <c r="G28" i="1"/>
  <c r="G26" i="1"/>
  <c r="D22" i="1"/>
  <c r="D37" i="1"/>
  <c r="D38" i="1"/>
  <c r="D43" i="1"/>
  <c r="D42" i="1"/>
  <c r="D47" i="1"/>
  <c r="D48" i="1"/>
  <c r="D52" i="1"/>
  <c r="D53" i="1"/>
  <c r="D57" i="1"/>
  <c r="D58" i="1"/>
  <c r="D62" i="1"/>
  <c r="D63" i="1"/>
  <c r="D67" i="1"/>
  <c r="D68" i="1"/>
  <c r="D72" i="1"/>
  <c r="D73" i="1"/>
  <c r="D77" i="1"/>
  <c r="D78" i="1"/>
  <c r="D82" i="1"/>
  <c r="D83" i="1"/>
  <c r="D87" i="1"/>
  <c r="D88" i="1"/>
  <c r="D92" i="1"/>
  <c r="D93" i="1"/>
  <c r="D97" i="1"/>
  <c r="D98" i="1"/>
  <c r="D103" i="1"/>
  <c r="D107" i="1"/>
  <c r="D108" i="1"/>
  <c r="D112" i="1"/>
  <c r="D113" i="1"/>
  <c r="D117" i="1"/>
  <c r="D118" i="1"/>
  <c r="D122" i="1"/>
  <c r="D123" i="1"/>
  <c r="D127" i="1"/>
  <c r="D128" i="1"/>
  <c r="D133" i="1"/>
  <c r="D132" i="1"/>
  <c r="D137" i="1"/>
  <c r="D138" i="1"/>
  <c r="D142" i="1"/>
  <c r="D143" i="1"/>
  <c r="D152" i="1"/>
  <c r="D153" i="1"/>
  <c r="D157" i="1"/>
  <c r="D158" i="1"/>
  <c r="D167" i="1"/>
  <c r="D168" i="1"/>
  <c r="D178" i="1"/>
  <c r="D179" i="1"/>
  <c r="D183" i="1"/>
  <c r="D184" i="1"/>
  <c r="D188" i="1"/>
  <c r="D193" i="1"/>
  <c r="D194" i="1"/>
  <c r="D203" i="1"/>
  <c r="D204" i="1"/>
  <c r="D208" i="1"/>
  <c r="D209" i="1"/>
  <c r="D219" i="1"/>
  <c r="D220" i="1"/>
  <c r="D230" i="1"/>
  <c r="D231" i="1"/>
  <c r="D240" i="1"/>
  <c r="D241" i="1"/>
  <c r="D251" i="1"/>
  <c r="D252" i="1"/>
  <c r="D262" i="1"/>
  <c r="D263" i="1"/>
  <c r="D267" i="1"/>
  <c r="D268" i="1"/>
  <c r="D277" i="1"/>
  <c r="D278" i="1"/>
  <c r="D287" i="1"/>
  <c r="D288" i="1"/>
  <c r="D292" i="1"/>
  <c r="D293" i="1"/>
  <c r="D297" i="1"/>
  <c r="D298" i="1"/>
  <c r="D307" i="1"/>
  <c r="D308" i="1"/>
  <c r="D317" i="1"/>
  <c r="D318" i="1"/>
  <c r="D327" i="1"/>
  <c r="D328" i="1"/>
  <c r="D337" i="1"/>
  <c r="D338" i="1"/>
  <c r="D347" i="1"/>
  <c r="D348" i="1"/>
  <c r="F352" i="1"/>
  <c r="F353" i="1"/>
  <c r="E352" i="1"/>
  <c r="D352" i="1" s="1"/>
  <c r="E353" i="1"/>
  <c r="F351" i="1"/>
  <c r="E351" i="1"/>
  <c r="D358" i="1"/>
  <c r="D357" i="1"/>
  <c r="D356" i="1"/>
  <c r="D27" i="1"/>
  <c r="F342" i="1"/>
  <c r="F343" i="1"/>
  <c r="E342" i="1"/>
  <c r="D342" i="1" s="1"/>
  <c r="E343" i="1"/>
  <c r="D343" i="1" s="1"/>
  <c r="F341" i="1"/>
  <c r="E341" i="1"/>
  <c r="D346" i="1"/>
  <c r="F332" i="1"/>
  <c r="F333" i="1"/>
  <c r="E332" i="1"/>
  <c r="E333" i="1"/>
  <c r="F331" i="1"/>
  <c r="E331" i="1"/>
  <c r="D336" i="1"/>
  <c r="E321" i="1"/>
  <c r="F322" i="1"/>
  <c r="F323" i="1"/>
  <c r="E322" i="1"/>
  <c r="E323" i="1"/>
  <c r="D323" i="1" s="1"/>
  <c r="F321" i="1"/>
  <c r="D326" i="1"/>
  <c r="F312" i="1"/>
  <c r="F313" i="1"/>
  <c r="E312" i="1"/>
  <c r="E313" i="1"/>
  <c r="D313" i="1" s="1"/>
  <c r="F311" i="1"/>
  <c r="E311" i="1"/>
  <c r="D316" i="1"/>
  <c r="F302" i="1"/>
  <c r="F303" i="1"/>
  <c r="E302" i="1"/>
  <c r="E303" i="1"/>
  <c r="F301" i="1"/>
  <c r="E301" i="1"/>
  <c r="D306" i="1"/>
  <c r="F18" i="1"/>
  <c r="E18" i="1"/>
  <c r="F17" i="1"/>
  <c r="E17" i="1"/>
  <c r="F33" i="1"/>
  <c r="E33" i="1"/>
  <c r="F32" i="1"/>
  <c r="E32" i="1"/>
  <c r="E148" i="1"/>
  <c r="E147" i="1"/>
  <c r="F148" i="1"/>
  <c r="F147" i="1"/>
  <c r="E163" i="1"/>
  <c r="E162" i="1"/>
  <c r="F174" i="1"/>
  <c r="E174" i="1"/>
  <c r="E173" i="1"/>
  <c r="F173" i="1"/>
  <c r="F246" i="1"/>
  <c r="E283" i="1"/>
  <c r="F283" i="1"/>
  <c r="E282" i="1"/>
  <c r="F282" i="1"/>
  <c r="F281" i="1"/>
  <c r="E281" i="1"/>
  <c r="D286" i="1"/>
  <c r="D291" i="1"/>
  <c r="D296" i="1"/>
  <c r="D333" i="1" l="1"/>
  <c r="D322" i="1"/>
  <c r="D332" i="1"/>
  <c r="D353" i="1"/>
  <c r="I9" i="1"/>
  <c r="D303" i="1"/>
  <c r="J15" i="1"/>
  <c r="D301" i="1"/>
  <c r="J9" i="1"/>
  <c r="G17" i="1"/>
  <c r="H15" i="1"/>
  <c r="G15" i="1" s="1"/>
  <c r="H10" i="1"/>
  <c r="G11" i="1"/>
  <c r="G16" i="1"/>
  <c r="I15" i="1"/>
  <c r="G18" i="1"/>
  <c r="D311" i="1"/>
  <c r="F310" i="1"/>
  <c r="D321" i="1"/>
  <c r="D351" i="1"/>
  <c r="E300" i="1"/>
  <c r="D331" i="1"/>
  <c r="D341" i="1"/>
  <c r="E350" i="1"/>
  <c r="F300" i="1"/>
  <c r="F330" i="1"/>
  <c r="F350" i="1"/>
  <c r="E310" i="1"/>
  <c r="D312" i="1"/>
  <c r="F320" i="1"/>
  <c r="F340" i="1"/>
  <c r="E340" i="1"/>
  <c r="E330" i="1"/>
  <c r="E320" i="1"/>
  <c r="D320" i="1" s="1"/>
  <c r="D302" i="1"/>
  <c r="E280" i="1"/>
  <c r="F280" i="1"/>
  <c r="D282" i="1"/>
  <c r="D283" i="1"/>
  <c r="D281" i="1"/>
  <c r="E273" i="1"/>
  <c r="E272" i="1"/>
  <c r="F272" i="1"/>
  <c r="F273" i="1"/>
  <c r="F271" i="1"/>
  <c r="E271" i="1"/>
  <c r="D276" i="1"/>
  <c r="E258" i="1"/>
  <c r="E257" i="1"/>
  <c r="F257" i="1"/>
  <c r="F258" i="1"/>
  <c r="F256" i="1"/>
  <c r="E256" i="1"/>
  <c r="D266" i="1"/>
  <c r="D261" i="1"/>
  <c r="F247" i="1"/>
  <c r="E246" i="1"/>
  <c r="E247" i="1"/>
  <c r="F245" i="1"/>
  <c r="E245" i="1"/>
  <c r="D250" i="1"/>
  <c r="E236" i="1"/>
  <c r="E235" i="1"/>
  <c r="F235" i="1"/>
  <c r="F236" i="1"/>
  <c r="F234" i="1"/>
  <c r="E234" i="1"/>
  <c r="F226" i="1"/>
  <c r="E226" i="1"/>
  <c r="F225" i="1"/>
  <c r="E225" i="1"/>
  <c r="E224" i="1"/>
  <c r="F224" i="1"/>
  <c r="D239" i="1"/>
  <c r="D229" i="1"/>
  <c r="D46" i="1"/>
  <c r="D41" i="1"/>
  <c r="D300" i="1" l="1"/>
  <c r="D350" i="1"/>
  <c r="D340" i="1"/>
  <c r="D310" i="1"/>
  <c r="H9" i="1"/>
  <c r="G9" i="1" s="1"/>
  <c r="G10" i="1"/>
  <c r="D330" i="1"/>
  <c r="D280" i="1"/>
  <c r="F255" i="1"/>
  <c r="D258" i="1"/>
  <c r="D271" i="1"/>
  <c r="D272" i="1"/>
  <c r="E255" i="1"/>
  <c r="D257" i="1"/>
  <c r="F270" i="1"/>
  <c r="D273" i="1"/>
  <c r="D256" i="1"/>
  <c r="E270" i="1"/>
  <c r="F244" i="1"/>
  <c r="D246" i="1"/>
  <c r="F233" i="1"/>
  <c r="E244" i="1"/>
  <c r="D247" i="1"/>
  <c r="D245" i="1"/>
  <c r="F223" i="1"/>
  <c r="D225" i="1"/>
  <c r="D226" i="1"/>
  <c r="E233" i="1"/>
  <c r="D236" i="1"/>
  <c r="D235" i="1"/>
  <c r="E223" i="1"/>
  <c r="D223" i="1" s="1"/>
  <c r="D224" i="1"/>
  <c r="D234" i="1"/>
  <c r="F215" i="1"/>
  <c r="F214" i="1"/>
  <c r="E214" i="1"/>
  <c r="E215" i="1"/>
  <c r="E213" i="1"/>
  <c r="F213" i="1"/>
  <c r="D218" i="1"/>
  <c r="E198" i="1"/>
  <c r="F198" i="1"/>
  <c r="F199" i="1"/>
  <c r="F197" i="1"/>
  <c r="E197" i="1"/>
  <c r="D207" i="1"/>
  <c r="D202" i="1"/>
  <c r="D17" i="1"/>
  <c r="D148" i="1"/>
  <c r="D147" i="1"/>
  <c r="F162" i="1"/>
  <c r="F163" i="1"/>
  <c r="D173" i="1"/>
  <c r="F172" i="1"/>
  <c r="F171" i="1" s="1"/>
  <c r="E172" i="1"/>
  <c r="E171" i="1" s="1"/>
  <c r="D177" i="1"/>
  <c r="D182" i="1"/>
  <c r="D192" i="1"/>
  <c r="D189" i="1"/>
  <c r="D187" i="1"/>
  <c r="E161" i="1"/>
  <c r="E160" i="1" s="1"/>
  <c r="F161" i="1"/>
  <c r="D166" i="1"/>
  <c r="E146" i="1"/>
  <c r="E145" i="1" s="1"/>
  <c r="F146" i="1"/>
  <c r="F145" i="1" s="1"/>
  <c r="D156" i="1"/>
  <c r="D151" i="1"/>
  <c r="F31" i="1"/>
  <c r="E31" i="1"/>
  <c r="D141" i="1"/>
  <c r="D136" i="1"/>
  <c r="D131" i="1"/>
  <c r="D126" i="1"/>
  <c r="D121" i="1"/>
  <c r="D116" i="1"/>
  <c r="D111" i="1"/>
  <c r="D106" i="1"/>
  <c r="D102" i="1"/>
  <c r="D101" i="1"/>
  <c r="D96" i="1"/>
  <c r="D91" i="1"/>
  <c r="D198" i="1" l="1"/>
  <c r="D255" i="1"/>
  <c r="E12" i="1"/>
  <c r="D270" i="1"/>
  <c r="D163" i="1"/>
  <c r="F12" i="1"/>
  <c r="E11" i="1"/>
  <c r="D162" i="1"/>
  <c r="F11" i="1"/>
  <c r="D244" i="1"/>
  <c r="E212" i="1"/>
  <c r="D212" i="1" s="1"/>
  <c r="D214" i="1"/>
  <c r="D233" i="1"/>
  <c r="E196" i="1"/>
  <c r="F212" i="1"/>
  <c r="D215" i="1"/>
  <c r="D213" i="1"/>
  <c r="F160" i="1"/>
  <c r="D160" i="1" s="1"/>
  <c r="D33" i="1"/>
  <c r="F196" i="1"/>
  <c r="D197" i="1"/>
  <c r="D199" i="1"/>
  <c r="F30" i="1"/>
  <c r="E30" i="1"/>
  <c r="D171" i="1"/>
  <c r="D174" i="1"/>
  <c r="D145" i="1"/>
  <c r="D172" i="1"/>
  <c r="D161" i="1"/>
  <c r="D146" i="1"/>
  <c r="D32" i="1"/>
  <c r="D31" i="1"/>
  <c r="D86" i="1"/>
  <c r="D81" i="1"/>
  <c r="D76" i="1"/>
  <c r="D71" i="1"/>
  <c r="D66" i="1"/>
  <c r="D61" i="1"/>
  <c r="D56" i="1"/>
  <c r="D51" i="1"/>
  <c r="D36" i="1"/>
  <c r="F16" i="1"/>
  <c r="F10" i="1" s="1"/>
  <c r="E16" i="1"/>
  <c r="E10" i="1" s="1"/>
  <c r="D28" i="1"/>
  <c r="D26" i="1"/>
  <c r="D18" i="1"/>
  <c r="D23" i="1"/>
  <c r="D21" i="1"/>
  <c r="D12" i="1" l="1"/>
  <c r="D11" i="1"/>
  <c r="F9" i="1"/>
  <c r="D10" i="1"/>
  <c r="E9" i="1"/>
  <c r="D9" i="1" s="1"/>
  <c r="D196" i="1"/>
  <c r="D30" i="1"/>
  <c r="F15" i="1"/>
  <c r="E15" i="1"/>
  <c r="D16" i="1"/>
  <c r="D15" i="1" l="1"/>
</calcChain>
</file>

<file path=xl/sharedStrings.xml><?xml version="1.0" encoding="utf-8"?>
<sst xmlns="http://schemas.openxmlformats.org/spreadsheetml/2006/main" count="419" uniqueCount="108">
  <si>
    <r>
      <t>Назва завдання та заходу</t>
    </r>
    <r>
      <rPr>
        <sz val="10"/>
        <color theme="1"/>
        <rFont val="Times New Roman"/>
        <family val="1"/>
        <charset val="204"/>
      </rPr>
      <t xml:space="preserve"> </t>
    </r>
  </si>
  <si>
    <t>КПКВК</t>
  </si>
  <si>
    <t xml:space="preserve">Інформація про виконання заходу/завдання </t>
  </si>
  <si>
    <t>Затверджено у бюджеті СМТГ (зі змінами)</t>
  </si>
  <si>
    <t>Виконано</t>
  </si>
  <si>
    <t>Усього</t>
  </si>
  <si>
    <t>заг. фонд</t>
  </si>
  <si>
    <t>спец. фонд</t>
  </si>
  <si>
    <t>Бюджет ТГ</t>
  </si>
  <si>
    <t>Державний бюджет</t>
  </si>
  <si>
    <t>Інші джерела</t>
  </si>
  <si>
    <t>Всього на виконання Програми, в т.ч. за джерелами фінансування:</t>
  </si>
  <si>
    <t>всього, в т.ч. за джерелами фінансування:</t>
  </si>
  <si>
    <t xml:space="preserve">Завдання 1 Реалізація інвестиційних проєктів </t>
  </si>
  <si>
    <t>Захід 1.1. Реалізація проєкту "Підвищення енергоефективності в дошкільних навчальних закладах міста Суми"</t>
  </si>
  <si>
    <t>Захід 1.2. Реалізація проєкту "Підвищення енергоефективності в освітніх закладах м. Суми"</t>
  </si>
  <si>
    <t>Завдання 2 Термомодернізація будівель</t>
  </si>
  <si>
    <t>Захід 2.1. Реконструкція-термомодернізація будівлі КУ ССШ № 7 ім. М. Савченка Сумської міської ради по вул. Лесі Українки, 23  в м.Суми</t>
  </si>
  <si>
    <t>Захід 2.2. Реконструкція будівлі комунальної устанои Сумська спеціалізована школа І-ІІІ ступенів №17 з впровадженням заходів комплексної термомодернізації за адресою: проспект Михайла Лушпи, 18, м. Суми, Сумської області</t>
  </si>
  <si>
    <t>Захід 2.3. Капітальний ремонт покрівлі з утепленням Комунальної установи Сумська спеціалізована школа І-ІІІ ступенів № 29, м. Суми, Сумської області за адресою: вул.Заливна, 25 в м.Суми</t>
  </si>
  <si>
    <t>Захід 2.4. Капітальний ремонт покрівлі з утепленням КУ ССШ № 7 ім. М. Савченка Сумської міської ради по вул. Лесі Українки, 23 в м.Суми</t>
  </si>
  <si>
    <t>Захід 2.5. Капітальний ремонт покрівлі з утепленням Комунальна установа Сумський спеціальний реабілітаційний навчально-виховний комплекс "Загальноосвітня школа І ступеня - дошкільний навчальний заклад № 34"</t>
  </si>
  <si>
    <t>Захід 2.6. Капітальний ремонт покрівлі з утепленням спортивного корпусу Комунальної установи Сумська спеціалізована школа І-ІІІ ступенів № 7 ім. М. Савченка Сумської міської ради</t>
  </si>
  <si>
    <t>Захід 2.7. Капітальний ремонт покрівлі з утепленням Сумська початкова школа № 30 "Унікум" Сумської міської ради</t>
  </si>
  <si>
    <t>Захід 2.8. Капітальний ремонт покрівлі з утепленням Сумського дошкільного навчального закладу (ясла-садок) № 2 "Ясочка" м. Суми, Сумської області</t>
  </si>
  <si>
    <t>Захід 2.9. Капітальний ремонт покрівлі з утепленням Сумського дошкільного навчального закладу (ясла-садок) № 6 "Метелик" м.Суми, Сумської області</t>
  </si>
  <si>
    <t xml:space="preserve">Захід 2.10. Капітальний ремонт будівлі (утеплення фасаду) Комунальної установи Сумська спеціалізована школа І-ІІІ ступенів № 29, м. Суми, Сумської області </t>
  </si>
  <si>
    <t>Захід 2.11. Капітальний ремонт будівлі закладу дошкільної освіти (ясла-садок) № 37 «Веселі зайчата» Сумської міської ради з впровадженням комплексної термомодернізації за адресою с. Стецьківка, вул. Вишнева,1</t>
  </si>
  <si>
    <t>Захід 2.12. Капітальний ремонт будівлі Стецьківського закладу загальної середньої освіти І-ІІІ ступенів Сумської міської ради з впровадженням комплексної термомодернізації за адресою с. Стецьківка, вул. Шкільна, 5</t>
  </si>
  <si>
    <t>Захід 2.13. Капітальний ремонт будівлі Сумського спеціального дошкільного навчального закладу(ясла-садок) № 20 "Посмішка" м. Суми, Сумської області з впровадженням комплексної термомодернізіції</t>
  </si>
  <si>
    <t>Захід 2.14. Капітальний ремонт Сумського дошкільного навчального закладу (ясла – садок) № 23 «Золотий ключик» м. Суми, Сумської області з впровадженням заходів комплексної термомодернізації та відновленням аварійних елементів будівлі, що виникли внаслідок збройної агресії російської федерації, по вул. Ковпака, 27 в м. Суми,  Сумської області</t>
  </si>
  <si>
    <t>Захід 2.15. Капітальний ремонт покрівлі з утепленням Сумського дошкільного навчального закладу     (ясла-садок) № 8 «Космічний», м. Суми, Сумської області</t>
  </si>
  <si>
    <t>Захід 2.16. Капітальний ремонт покрівлі з утепленням Комунальної установи Сумська гімназія № 1, м. Суми, Сумської області</t>
  </si>
  <si>
    <t>Захід 2.17. Капітальний ремонт покрівлі з утепленням Сумського дошкільного навчального закладу (центр розвитку дитини) № 13 "Купава" Сумської міської ради</t>
  </si>
  <si>
    <t>Захід 2.18. Капітальний ремонт покрівлі з утепленням будівлі Центру науково-технічної творчості молоді Сумської міської ради, вул. Холодногірська, 35</t>
  </si>
  <si>
    <t>Захід 2.19. Капітальний ремонт покрівлі з утепленням Сумського закладу загальної середньої освіти І-ІІІ ступенів № 2 Сумської міської ради за адресою: м. Суми, вул. Герасима Кондрат'єва, 76</t>
  </si>
  <si>
    <t>Захід 2.20. Капітальний ремонт будівлі Сумського санаторного дошкільного навчального закладу (ясла-садок) № 24 «Оленка» м. Суми Сумської області з впровадженням комплексної термомодернізації за адресою: вул. Берестовська, 49А, м. Суми</t>
  </si>
  <si>
    <t>Захід 2.21. Капітальний ремонт покрівлі      (з утепленням) Сумського дошкільного навчального закладу (центр розвитку дитини) № 18 "Зірниця" Сумської міської ради</t>
  </si>
  <si>
    <t>Захід 2.22. Капітальний ремонт покрівлі      (з утепленням) Сумської початкової школи № 32 Сумської міської ради</t>
  </si>
  <si>
    <t>Завдання 3 Впровадження автоматизованої системи дистанційного моніторингу енергоспоживання в бюджетній сфері</t>
  </si>
  <si>
    <t>Захід 3.1. Впровадження Сумської міської системи моніторингу теплоспоживання та споживання електричної енергії будівель в освітніх закладах та установах</t>
  </si>
  <si>
    <t>Захід 3.2. Обслуговування Сумської міської системи моніторингу теплоспоживання та споживання електричної енергії будівель в освітніх закладах та установах</t>
  </si>
  <si>
    <t>Завдання 4 Технічне обстеження, енергетичний аудит з виготовленням сертифікату енергетичної ефективності будівель закладів освіти, підготовка до участі у проєктах</t>
  </si>
  <si>
    <t>Захід 4.1. Технічне обстеження, енергетичний аудит з виготовленням сертифікату енергетичної ефективності будівель закладів освіти, підготовка до участі у проєктах</t>
  </si>
  <si>
    <t>Заклади галузі "Освіта"</t>
  </si>
  <si>
    <t>Заклади галузі "Охорона здоров'я"</t>
  </si>
  <si>
    <t>Завдання 5 Термомодернізація будівель</t>
  </si>
  <si>
    <t>Захід 5.1. Капітальний ремонт (утеплення) будівлі жіночої консультації Комунального некомерційного підприємства "Клінічний пологовий будинок Пресвятої Діви Марії" СМР, що знаходиться за адресою: м. Суми, вул.Троїцька, 20</t>
  </si>
  <si>
    <t>Захід 5.2. Підвищення енергоефективності зі складовою альтернативної енергетики будівель КНП "Центральна міська клінічна лікарня" Сумської міської ради</t>
  </si>
  <si>
    <t>Захід 5.3. Улаштування мережевої сонячної електростанції для забезпечення безперебійного гарячого водопостачання будівлі КНП "Дитяча клінічна лікарня Святої Зінаїди" Сумської міської ради за адресою: м. Суми,вул.Троїцька,28</t>
  </si>
  <si>
    <t>Захід 5.4. Капітальний ремонт будівель медичного закладу з утепленням стін, покрівлі, заміною покриття, заміною системи опалення за адресою  м. Суми, 
вул. М. Вовчок, 2</t>
  </si>
  <si>
    <t>Завдання 6 Впровадження автоматизованої системи дистанційного моніторингу енергоспоживання в бюджетній сфері</t>
  </si>
  <si>
    <t>Захід 6.1. Впровадження Сумської міської системи моніторингу теплоспоживання будівель об’єктів галузі "Охорона здоров'я"</t>
  </si>
  <si>
    <t>Захід 6.2. Обслуговування  Сумської міської системи моніторингу теплоспоживання будівель об’єктів  галузі "Охорона здоров'я"</t>
  </si>
  <si>
    <t>Культурно-освітні заклади та установи</t>
  </si>
  <si>
    <t>Завдання 7 Термомодернізація будівель</t>
  </si>
  <si>
    <t xml:space="preserve">Захід 7.1. Реконструкція-термомодернізація будівлі Піщанського будинку культури за адресою: м. Суми, с. Піщане, вул. Шкільна, 47-а </t>
  </si>
  <si>
    <t>Установи галузі "Соціальний захист та соціальне забезпечення"</t>
  </si>
  <si>
    <t>Завдання 8 Термомодернізація будівель</t>
  </si>
  <si>
    <t>Захід 8.1. Заміна вхідних дверей у будинку нічного перебування КУ "СМТЦСО (НСП) "Берегиня"</t>
  </si>
  <si>
    <t>Завдання 9 Модернізація системи освітлення</t>
  </si>
  <si>
    <t>Захід 9.1. Заміна освітлювальних приладів на енергоефективні в комунальній установі "Сумський міський територіальний центр соціального обслуговування (надання соціальних послуг) "Берегиня"</t>
  </si>
  <si>
    <t>Фізична культура і спорт</t>
  </si>
  <si>
    <t xml:space="preserve">Завдання 10 Термомодернізація будівель </t>
  </si>
  <si>
    <t>Захід 10.1. Капітальний ремонт будівлі (термомодернізація) спортивного комплексу «Авангард» за адресою: вул.Хворостянки,5 в м.Суми</t>
  </si>
  <si>
    <t>Інші заходи</t>
  </si>
  <si>
    <t>Завдання 11 Перевірка системи енергетичного менеджменту в бюджетній сфері</t>
  </si>
  <si>
    <t xml:space="preserve">Захід 11.1. Наглядовий аудит системи енергетичного менеджменту в бюджетній сфері </t>
  </si>
  <si>
    <t>Захід 11.2. Ресертифікаційний аудит системи енергетичного менеджменту</t>
  </si>
  <si>
    <t>Завдання 12 Участь у Добровільному об’єднанні органів місцевого самоврядування – Асоціації «Енергоефекти-вні міста України»</t>
  </si>
  <si>
    <t>Захід 12.1. Сплата членських внесків органами місцевого самоврядування Асоціації «Енергоефективні міста України»</t>
  </si>
  <si>
    <t>Завдання 13 Реалізація Проєкту "Впровадження Європейської Енергетичної відзнаки в Україні"</t>
  </si>
  <si>
    <t>Захід 13.1. Сплата щорічного внеску за членство в "Європейській Енергетичній Відзнаці"</t>
  </si>
  <si>
    <t>Захід 13.2. Оплата усних та письмових послуг перекладача з англійської мови</t>
  </si>
  <si>
    <t xml:space="preserve">Захід 13.3. Оплата консультативних послуг  з впровадження Європейської енергетичної відзнаки </t>
  </si>
  <si>
    <t>Завдання 14 Реалізація демонстраційного проєкту від GIZ</t>
  </si>
  <si>
    <t>Захід 14.1. Улаштування мережевої сонячної електростанції для забезпечення безперебійного гарячого водопостачання будівлі КНП "Дитяча клінічна лікарня Святої Зінаїди" Сумської міської ради за адресою: м. Суми,вул.Троїцька,28</t>
  </si>
  <si>
    <t xml:space="preserve">Завдання 15 Популяризація ідеї сталого енергетичного розвитку </t>
  </si>
  <si>
    <t>Захід 15.1. Проведення заходу "Дні Сталої енергії"</t>
  </si>
  <si>
    <t>Завдання 16 Проведення навчань для енергоменеджерів бюджетних закладів та установ</t>
  </si>
  <si>
    <t xml:space="preserve">Захід 16.1. Проведення навчання енергоменеджерів бюджетної сфери </t>
  </si>
  <si>
    <t>Завдання 17 Впровадження електронної системи енергомоніторингу</t>
  </si>
  <si>
    <t>Захід 17.1. Впровадження електронної системи енергомоніторингу в бюджетній сфері</t>
  </si>
  <si>
    <t>Завдання 18 Розробка Плану дій сталого енергетичного розвитку та клімату</t>
  </si>
  <si>
    <t>Захід 18.1. Розробка Плану дій сталого енергетичного розвитку та клімату Сумської міської територіальної громади</t>
  </si>
  <si>
    <t>Завдання 19 Участь у тренінгах та семінарах з питань енергозбереження</t>
  </si>
  <si>
    <t>Захід 19.1. Участь представників Сумської міської ради у тренінгах, семінарах з питань енергозбереження (міжнародні та на території України)</t>
  </si>
  <si>
    <t>Обсяги фінансування Програми</t>
  </si>
  <si>
    <t>0617640</t>
  </si>
  <si>
    <t>0617640            0617384</t>
  </si>
  <si>
    <t>1517640           0617640</t>
  </si>
  <si>
    <t>0717640</t>
  </si>
  <si>
    <t>0717640               0717700</t>
  </si>
  <si>
    <t>0717361</t>
  </si>
  <si>
    <t>0817640</t>
  </si>
  <si>
    <t>0217640</t>
  </si>
  <si>
    <t>0217680</t>
  </si>
  <si>
    <t>Залучені кошти (кредит Європейського інвестиційного банку)</t>
  </si>
  <si>
    <t>Залучені кошти</t>
  </si>
  <si>
    <t>Залучені кошти (грант Європейського Союзу)</t>
  </si>
  <si>
    <t>Залучені кошти (грант GIZ)</t>
  </si>
  <si>
    <t>Інформація про виконання Програми підвищення енергоефективності енергоефективності в бюджетній сфері Сумської міської територіальної громади на 2022-2024 роки, затвердженої рішенням Сумської міської ради від 26 січня 2022 року № 2715 – МР (зі змінами) за 2023 рік</t>
  </si>
  <si>
    <t>Секретар Сумської міської ради                                                                                                                                                                                                 Артем КОБЗАР</t>
  </si>
  <si>
    <t>Артем КОБЗАР</t>
  </si>
  <si>
    <t>Роботи завершені</t>
  </si>
  <si>
    <t>Додаток 2</t>
  </si>
  <si>
    <t>Виконавець: Лариса СКИРТАЧ</t>
  </si>
  <si>
    <t xml:space="preserve">до рішення Сумської міської ради "Про хід виконання Програми підвищення енергоефективності в бюджетній сфері Сумської міської територіальної громади на 2022-2024 роки, затвердженої рішенням Сумської міської ради від    26 січня 2022 року № 2715 – МР (зі змінами) за     2023 рік"
від 05 червня 2025 року  № 5798 -МР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</si>
</sst>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1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1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" fontId="4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4" fontId="8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4" fontId="0" fillId="0" borderId="0" xfId="0" applyNumberFormat="1" applyFill="1"/>
    <xf numFmtId="0" fontId="7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justify" wrapText="1"/>
    </xf>
    <xf numFmtId="0" fontId="1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/>
    <xf numFmtId="0" fontId="9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justify" vertical="top" wrapText="1"/>
    </xf>
    <xf numFmtId="0" fontId="1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6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6"/>
  <sheetViews>
    <sheetView tabSelected="1" topLeftCell="A352" zoomScale="110" zoomScaleNormal="110" workbookViewId="0">
      <selection activeCell="C370" sqref="C370"/>
    </sheetView>
  </sheetViews>
  <sheetFormatPr defaultColWidth="8.88671875" defaultRowHeight="14.4" x14ac:dyDescent="0.3"/>
  <cols>
    <col min="1" max="1" width="36.6640625" style="7" customWidth="1"/>
    <col min="2" max="2" width="14.21875" style="7" customWidth="1"/>
    <col min="3" max="3" width="17" style="7" customWidth="1"/>
    <col min="4" max="4" width="12.6640625" style="25" customWidth="1"/>
    <col min="5" max="5" width="9.88671875" style="7" customWidth="1"/>
    <col min="6" max="6" width="13.5546875" style="7" customWidth="1"/>
    <col min="7" max="7" width="13.5546875" style="25" customWidth="1"/>
    <col min="8" max="8" width="11.6640625" style="7" customWidth="1"/>
    <col min="9" max="9" width="12.21875" style="7" customWidth="1"/>
    <col min="10" max="10" width="12.109375" style="37" customWidth="1"/>
    <col min="11" max="11" width="10.88671875" style="7" customWidth="1"/>
    <col min="12" max="12" width="10.6640625" style="7" customWidth="1"/>
    <col min="13" max="13" width="11.88671875" style="7" bestFit="1" customWidth="1"/>
    <col min="14" max="14" width="8.88671875" style="7" customWidth="1"/>
    <col min="15" max="16384" width="8.88671875" style="7"/>
  </cols>
  <sheetData>
    <row r="1" spans="1:14" ht="21" customHeight="1" x14ac:dyDescent="0.35">
      <c r="A1" s="21"/>
      <c r="B1" s="21"/>
      <c r="C1" s="21"/>
      <c r="D1" s="24"/>
      <c r="E1" s="21"/>
      <c r="F1" s="21"/>
      <c r="G1" s="24"/>
      <c r="H1" s="41" t="s">
        <v>105</v>
      </c>
      <c r="I1" s="41"/>
      <c r="J1" s="41"/>
      <c r="K1" s="41"/>
      <c r="L1" s="41"/>
    </row>
    <row r="2" spans="1:14" ht="153" customHeight="1" x14ac:dyDescent="0.35">
      <c r="A2" s="22"/>
      <c r="B2" s="22"/>
      <c r="C2" s="22"/>
      <c r="D2" s="24"/>
      <c r="E2" s="22"/>
      <c r="F2" s="22"/>
      <c r="G2" s="24"/>
      <c r="H2" s="40" t="s">
        <v>107</v>
      </c>
      <c r="I2" s="40"/>
      <c r="J2" s="40"/>
      <c r="K2" s="40"/>
      <c r="L2" s="40"/>
    </row>
    <row r="3" spans="1:14" ht="9" customHeight="1" x14ac:dyDescent="0.35">
      <c r="A3" s="22"/>
      <c r="B3" s="22"/>
      <c r="C3" s="22"/>
      <c r="D3" s="24"/>
      <c r="E3" s="22"/>
      <c r="F3" s="22"/>
      <c r="G3" s="24"/>
      <c r="H3" s="23"/>
      <c r="I3" s="23"/>
      <c r="J3" s="23"/>
      <c r="K3" s="23"/>
      <c r="L3" s="23"/>
    </row>
    <row r="4" spans="1:14" ht="51.6" customHeight="1" x14ac:dyDescent="0.3">
      <c r="A4" s="44" t="s">
        <v>101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4" ht="12.6" customHeight="1" x14ac:dyDescent="0.3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1:14" ht="34.799999999999997" customHeight="1" x14ac:dyDescent="0.3">
      <c r="A6" s="43" t="s">
        <v>0</v>
      </c>
      <c r="B6" s="45" t="s">
        <v>1</v>
      </c>
      <c r="C6" s="43" t="s">
        <v>2</v>
      </c>
      <c r="D6" s="43" t="s">
        <v>87</v>
      </c>
      <c r="E6" s="43"/>
      <c r="F6" s="43"/>
      <c r="G6" s="43" t="s">
        <v>3</v>
      </c>
      <c r="H6" s="43"/>
      <c r="I6" s="43"/>
      <c r="J6" s="43" t="s">
        <v>4</v>
      </c>
      <c r="K6" s="43"/>
      <c r="L6" s="43"/>
    </row>
    <row r="7" spans="1:14" x14ac:dyDescent="0.3">
      <c r="A7" s="43"/>
      <c r="B7" s="45"/>
      <c r="C7" s="43"/>
      <c r="D7" s="26" t="s">
        <v>5</v>
      </c>
      <c r="E7" s="13" t="s">
        <v>6</v>
      </c>
      <c r="F7" s="13" t="s">
        <v>7</v>
      </c>
      <c r="G7" s="26" t="s">
        <v>5</v>
      </c>
      <c r="H7" s="13" t="s">
        <v>6</v>
      </c>
      <c r="I7" s="13" t="s">
        <v>7</v>
      </c>
      <c r="J7" s="3" t="s">
        <v>5</v>
      </c>
      <c r="K7" s="13" t="s">
        <v>6</v>
      </c>
      <c r="L7" s="13" t="s">
        <v>7</v>
      </c>
    </row>
    <row r="8" spans="1:14" x14ac:dyDescent="0.3">
      <c r="A8" s="27">
        <v>1</v>
      </c>
      <c r="B8" s="27"/>
      <c r="C8" s="27">
        <v>2</v>
      </c>
      <c r="D8" s="28">
        <v>3</v>
      </c>
      <c r="E8" s="27">
        <v>4</v>
      </c>
      <c r="F8" s="27">
        <v>5</v>
      </c>
      <c r="G8" s="28">
        <v>6</v>
      </c>
      <c r="H8" s="27">
        <v>7</v>
      </c>
      <c r="I8" s="27">
        <v>8</v>
      </c>
      <c r="J8" s="28">
        <v>9</v>
      </c>
      <c r="K8" s="27">
        <v>10</v>
      </c>
      <c r="L8" s="27">
        <v>11</v>
      </c>
    </row>
    <row r="9" spans="1:14" ht="26.4" x14ac:dyDescent="0.3">
      <c r="A9" s="29" t="s">
        <v>11</v>
      </c>
      <c r="B9" s="29"/>
      <c r="C9" s="3"/>
      <c r="D9" s="1">
        <f>E9+F9</f>
        <v>301980.89299999998</v>
      </c>
      <c r="E9" s="6">
        <f>E10+E11+E12</f>
        <v>4080.2239999999997</v>
      </c>
      <c r="F9" s="6">
        <f>F10+F11+F12</f>
        <v>297900.66899999999</v>
      </c>
      <c r="G9" s="1">
        <f>H9+I9</f>
        <v>291979.92800000001</v>
      </c>
      <c r="H9" s="6">
        <f>H10+H11+H12</f>
        <v>4080.2139999999999</v>
      </c>
      <c r="I9" s="6">
        <f>I10+I11+I12</f>
        <v>287899.71400000004</v>
      </c>
      <c r="J9" s="1">
        <f>K9+L9</f>
        <v>92859.452919999967</v>
      </c>
      <c r="K9" s="6">
        <f>K10+K11+K12</f>
        <v>1970.4039200000002</v>
      </c>
      <c r="L9" s="6">
        <f>L10+L11+L12</f>
        <v>90889.04899999997</v>
      </c>
      <c r="N9" s="10"/>
    </row>
    <row r="10" spans="1:14" x14ac:dyDescent="0.3">
      <c r="A10" s="30" t="s">
        <v>8</v>
      </c>
      <c r="B10" s="31"/>
      <c r="C10" s="5"/>
      <c r="D10" s="1">
        <f>E10+F10</f>
        <v>152653.11099999998</v>
      </c>
      <c r="E10" s="6">
        <f>E16+E31+E146+E161+E172+E197+E213+E224+E234+E245+E256+E271+E281+E301+E311+E321+E331+E341+E351</f>
        <v>4080.2239999999997</v>
      </c>
      <c r="F10" s="6">
        <f>F16+F31+F146+F161+F172+F197+F213+F224+F234+F245+F256+F271+F281+F301+F311+F321+F331+F341+F351</f>
        <v>148572.88699999999</v>
      </c>
      <c r="G10" s="1">
        <f>H10+I10</f>
        <v>142653.1</v>
      </c>
      <c r="H10" s="6">
        <f>H16+H31+H146+H161+H172+H197+H213+H224+H234+H245+H256+H271+H281+H301+H311+H321+H331+H341+H351</f>
        <v>4080.2139999999999</v>
      </c>
      <c r="I10" s="6">
        <f>I16+I31+I146+I161+I172+I197+I213+I224+I234+I245+I256+I271+I281+I301+I311+I321+I331+I341+I351</f>
        <v>138572.886</v>
      </c>
      <c r="J10" s="1">
        <f>K10+L10</f>
        <v>87903.006469999964</v>
      </c>
      <c r="K10" s="6">
        <f>K16+K31+K146+K161+K172+K197+K213+K224+K234+K245+K256+K271+K281+K301+K311+K321+K331+K341+K351</f>
        <v>1970.4039200000002</v>
      </c>
      <c r="L10" s="6">
        <f>L16+L31+L146+L161+L172+L197+L213+L224+L234+L245+L256+L271+L281+L301+L311+L321+L331+L341+L351</f>
        <v>85932.602549999967</v>
      </c>
    </row>
    <row r="11" spans="1:14" x14ac:dyDescent="0.3">
      <c r="A11" s="4" t="s">
        <v>9</v>
      </c>
      <c r="B11" s="5"/>
      <c r="C11" s="5"/>
      <c r="D11" s="1">
        <f t="shared" ref="D11:D12" si="0">E11+F11</f>
        <v>52912.281999999999</v>
      </c>
      <c r="E11" s="6">
        <f t="shared" ref="E11:F12" si="1">E17+E32+E147+E162+E173+E198+E214+E225+E235+E246+E257+E272+E282+E302+E312+E322+E332+E342+E352</f>
        <v>0</v>
      </c>
      <c r="F11" s="6">
        <f t="shared" si="1"/>
        <v>52912.281999999999</v>
      </c>
      <c r="G11" s="1">
        <f t="shared" ref="G11:G12" si="2">H11+I11</f>
        <v>52912.281999999999</v>
      </c>
      <c r="H11" s="6">
        <f t="shared" ref="H11:I11" si="3">H17+H32+H147+H162+H173+H198+H214+H225+H235+H246+H257+H272+H282+H302+H312+H322+H332+H342+H352</f>
        <v>0</v>
      </c>
      <c r="I11" s="6">
        <f t="shared" si="3"/>
        <v>52912.281999999999</v>
      </c>
      <c r="J11" s="1">
        <f t="shared" ref="J11:J12" si="4">K11+L11</f>
        <v>1384.62934</v>
      </c>
      <c r="K11" s="6">
        <f t="shared" ref="K11:L11" si="5">K17+K32+K147+K162+K173+K198+K214+K225+K235+K246+K257+K272+K282+K302+K312+K322+K332+K342+K352</f>
        <v>0</v>
      </c>
      <c r="L11" s="6">
        <f t="shared" si="5"/>
        <v>1384.62934</v>
      </c>
    </row>
    <row r="12" spans="1:14" x14ac:dyDescent="0.3">
      <c r="A12" s="4" t="s">
        <v>10</v>
      </c>
      <c r="B12" s="5"/>
      <c r="C12" s="5"/>
      <c r="D12" s="1">
        <f t="shared" si="0"/>
        <v>96415.5</v>
      </c>
      <c r="E12" s="6">
        <f t="shared" si="1"/>
        <v>0</v>
      </c>
      <c r="F12" s="6">
        <f t="shared" si="1"/>
        <v>96415.5</v>
      </c>
      <c r="G12" s="1">
        <f t="shared" si="2"/>
        <v>96414.546000000002</v>
      </c>
      <c r="H12" s="6">
        <f t="shared" ref="H12:I12" si="6">H18+H33+H148+H163+H174+H199+H215+H226+H236+H247+H258+H273+H283+H303+H313+H323+H333+H343+H353</f>
        <v>0</v>
      </c>
      <c r="I12" s="6">
        <f t="shared" si="6"/>
        <v>96414.546000000002</v>
      </c>
      <c r="J12" s="1">
        <f t="shared" si="4"/>
        <v>3571.81711</v>
      </c>
      <c r="K12" s="6">
        <f t="shared" ref="K12:L12" si="7">K18+K33+K148+K163+K174+K199+K215+K226+K236+K247+K258+K273+K283+K303+K313+K323+K333+K343+K353</f>
        <v>0</v>
      </c>
      <c r="L12" s="6">
        <f t="shared" si="7"/>
        <v>3571.81711</v>
      </c>
    </row>
    <row r="13" spans="1:14" x14ac:dyDescent="0.3">
      <c r="A13" s="43" t="s">
        <v>44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</row>
    <row r="14" spans="1:14" ht="26.4" x14ac:dyDescent="0.3">
      <c r="A14" s="14" t="s">
        <v>13</v>
      </c>
      <c r="B14" s="15"/>
      <c r="C14" s="15"/>
      <c r="D14" s="16"/>
      <c r="E14" s="17"/>
      <c r="F14" s="17"/>
      <c r="G14" s="16"/>
      <c r="H14" s="15"/>
      <c r="I14" s="15"/>
      <c r="J14" s="16"/>
      <c r="K14" s="17"/>
      <c r="L14" s="17"/>
    </row>
    <row r="15" spans="1:14" x14ac:dyDescent="0.3">
      <c r="A15" s="18" t="s">
        <v>12</v>
      </c>
      <c r="B15" s="15"/>
      <c r="C15" s="15"/>
      <c r="D15" s="19">
        <f>E15+F15</f>
        <v>111119.5</v>
      </c>
      <c r="E15" s="2">
        <f>E16+E18</f>
        <v>461.09</v>
      </c>
      <c r="F15" s="2">
        <f>F16+F18</f>
        <v>110658.41</v>
      </c>
      <c r="G15" s="19">
        <f>H15+I15</f>
        <v>101118.535</v>
      </c>
      <c r="H15" s="2">
        <f>H16+H17+H18</f>
        <v>461.08</v>
      </c>
      <c r="I15" s="2">
        <f>I16+I17+I18</f>
        <v>100657.455</v>
      </c>
      <c r="J15" s="19">
        <f>K15+L15</f>
        <v>375.34411999999998</v>
      </c>
      <c r="K15" s="2">
        <f>K16+K17+K18</f>
        <v>0</v>
      </c>
      <c r="L15" s="2">
        <f>L16+L17+L18</f>
        <v>375.34411999999998</v>
      </c>
    </row>
    <row r="16" spans="1:14" x14ac:dyDescent="0.3">
      <c r="A16" s="20" t="s">
        <v>8</v>
      </c>
      <c r="B16" s="15"/>
      <c r="C16" s="15"/>
      <c r="D16" s="19">
        <f>E16+F16</f>
        <v>18904</v>
      </c>
      <c r="E16" s="2">
        <f t="shared" ref="E16:F18" si="8">E21+E26</f>
        <v>461.09</v>
      </c>
      <c r="F16" s="2">
        <f t="shared" si="8"/>
        <v>18442.91</v>
      </c>
      <c r="G16" s="19">
        <f>H16+I16</f>
        <v>8903.9889999999996</v>
      </c>
      <c r="H16" s="2">
        <f>H21+H26</f>
        <v>461.08</v>
      </c>
      <c r="I16" s="2">
        <f>I21+I26</f>
        <v>8442.9089999999997</v>
      </c>
      <c r="J16" s="19">
        <f>K16+L16</f>
        <v>375.34411999999998</v>
      </c>
      <c r="K16" s="2">
        <f>K21+K26</f>
        <v>0</v>
      </c>
      <c r="L16" s="2">
        <f>L21+L26</f>
        <v>375.34411999999998</v>
      </c>
    </row>
    <row r="17" spans="1:12" x14ac:dyDescent="0.3">
      <c r="A17" s="20" t="s">
        <v>9</v>
      </c>
      <c r="B17" s="15"/>
      <c r="C17" s="15"/>
      <c r="D17" s="19">
        <f>E17+F17</f>
        <v>0</v>
      </c>
      <c r="E17" s="2">
        <f t="shared" si="8"/>
        <v>0</v>
      </c>
      <c r="F17" s="2">
        <f t="shared" si="8"/>
        <v>0</v>
      </c>
      <c r="G17" s="19">
        <f t="shared" ref="G17:G18" si="9">H17+I17</f>
        <v>0</v>
      </c>
      <c r="H17" s="2">
        <f t="shared" ref="H17:I18" si="10">H22+H27</f>
        <v>0</v>
      </c>
      <c r="I17" s="2">
        <f t="shared" si="10"/>
        <v>0</v>
      </c>
      <c r="J17" s="19">
        <f t="shared" ref="J17:J18" si="11">K17+L17</f>
        <v>0</v>
      </c>
      <c r="K17" s="2">
        <f t="shared" ref="K17:L18" si="12">K22+K27</f>
        <v>0</v>
      </c>
      <c r="L17" s="2">
        <f t="shared" si="12"/>
        <v>0</v>
      </c>
    </row>
    <row r="18" spans="1:12" x14ac:dyDescent="0.3">
      <c r="A18" s="20" t="s">
        <v>98</v>
      </c>
      <c r="B18" s="15"/>
      <c r="C18" s="15"/>
      <c r="D18" s="19">
        <f>E18+F18</f>
        <v>92215.5</v>
      </c>
      <c r="E18" s="2">
        <f t="shared" si="8"/>
        <v>0</v>
      </c>
      <c r="F18" s="2">
        <f t="shared" si="8"/>
        <v>92215.5</v>
      </c>
      <c r="G18" s="19">
        <f t="shared" si="9"/>
        <v>92214.546000000002</v>
      </c>
      <c r="H18" s="2">
        <f t="shared" si="10"/>
        <v>0</v>
      </c>
      <c r="I18" s="2">
        <f t="shared" si="10"/>
        <v>92214.546000000002</v>
      </c>
      <c r="J18" s="19">
        <f t="shared" si="11"/>
        <v>0</v>
      </c>
      <c r="K18" s="2">
        <f t="shared" si="12"/>
        <v>0</v>
      </c>
      <c r="L18" s="2">
        <f t="shared" si="12"/>
        <v>0</v>
      </c>
    </row>
    <row r="19" spans="1:12" ht="52.8" x14ac:dyDescent="0.3">
      <c r="A19" s="11" t="s">
        <v>14</v>
      </c>
      <c r="B19" s="13">
        <v>1517640</v>
      </c>
      <c r="C19" s="5"/>
      <c r="D19" s="26"/>
      <c r="E19" s="13"/>
      <c r="F19" s="13"/>
      <c r="G19" s="26"/>
      <c r="H19" s="5"/>
      <c r="I19" s="5"/>
      <c r="J19" s="3"/>
      <c r="K19" s="13"/>
      <c r="L19" s="13"/>
    </row>
    <row r="20" spans="1:12" ht="29.25" customHeight="1" x14ac:dyDescent="0.3">
      <c r="A20" s="5" t="s">
        <v>12</v>
      </c>
      <c r="B20" s="5"/>
      <c r="C20" s="5"/>
      <c r="D20" s="26"/>
      <c r="E20" s="13"/>
      <c r="F20" s="13"/>
      <c r="G20" s="26"/>
      <c r="H20" s="5"/>
      <c r="I20" s="5"/>
      <c r="J20" s="3"/>
      <c r="K20" s="13"/>
      <c r="L20" s="13"/>
    </row>
    <row r="21" spans="1:12" ht="14.25" customHeight="1" x14ac:dyDescent="0.3">
      <c r="A21" s="4" t="s">
        <v>8</v>
      </c>
      <c r="B21" s="5"/>
      <c r="C21" s="5"/>
      <c r="D21" s="1">
        <f>E21+F21</f>
        <v>18904</v>
      </c>
      <c r="E21" s="6">
        <v>461.09</v>
      </c>
      <c r="F21" s="6">
        <f>18442910/1000</f>
        <v>18442.91</v>
      </c>
      <c r="G21" s="1">
        <f>H21+I21</f>
        <v>8903.9889999999996</v>
      </c>
      <c r="H21" s="6">
        <v>461.08</v>
      </c>
      <c r="I21" s="6">
        <v>8442.9089999999997</v>
      </c>
      <c r="J21" s="1">
        <f>K21+L21</f>
        <v>375.34411999999998</v>
      </c>
      <c r="K21" s="6">
        <v>0</v>
      </c>
      <c r="L21" s="6">
        <v>375.34411999999998</v>
      </c>
    </row>
    <row r="22" spans="1:12" x14ac:dyDescent="0.3">
      <c r="A22" s="4" t="s">
        <v>9</v>
      </c>
      <c r="B22" s="5"/>
      <c r="C22" s="5"/>
      <c r="D22" s="1">
        <f>E22+F22</f>
        <v>0</v>
      </c>
      <c r="E22" s="6">
        <v>0</v>
      </c>
      <c r="F22" s="6">
        <v>0</v>
      </c>
      <c r="G22" s="1">
        <f>H22+I22</f>
        <v>0</v>
      </c>
      <c r="H22" s="6">
        <v>0</v>
      </c>
      <c r="I22" s="6">
        <v>0</v>
      </c>
      <c r="J22" s="1">
        <f>K22+L22</f>
        <v>0</v>
      </c>
      <c r="K22" s="6">
        <v>0</v>
      </c>
      <c r="L22" s="6">
        <v>0</v>
      </c>
    </row>
    <row r="23" spans="1:12" ht="24" x14ac:dyDescent="0.3">
      <c r="A23" s="4" t="s">
        <v>97</v>
      </c>
      <c r="B23" s="5"/>
      <c r="C23" s="5"/>
      <c r="D23" s="1">
        <f>E23+F23</f>
        <v>92215.5</v>
      </c>
      <c r="E23" s="6">
        <v>0</v>
      </c>
      <c r="F23" s="6">
        <v>92215.5</v>
      </c>
      <c r="G23" s="1">
        <f>H23+I23</f>
        <v>92214.546000000002</v>
      </c>
      <c r="H23" s="6">
        <v>0</v>
      </c>
      <c r="I23" s="2">
        <v>92214.546000000002</v>
      </c>
      <c r="J23" s="1">
        <f>K23+L23</f>
        <v>0</v>
      </c>
      <c r="K23" s="6">
        <v>0</v>
      </c>
      <c r="L23" s="6">
        <v>0</v>
      </c>
    </row>
    <row r="24" spans="1:12" ht="43.5" customHeight="1" x14ac:dyDescent="0.3">
      <c r="A24" s="11" t="s">
        <v>15</v>
      </c>
      <c r="B24" s="13">
        <v>1517640</v>
      </c>
      <c r="C24" s="5"/>
      <c r="D24" s="26"/>
      <c r="E24" s="13"/>
      <c r="F24" s="13"/>
      <c r="G24" s="26"/>
      <c r="H24" s="5"/>
      <c r="I24" s="5"/>
      <c r="J24" s="3"/>
      <c r="K24" s="13"/>
      <c r="L24" s="13"/>
    </row>
    <row r="25" spans="1:12" ht="15" customHeight="1" x14ac:dyDescent="0.3">
      <c r="A25" s="5" t="s">
        <v>12</v>
      </c>
      <c r="B25" s="5"/>
      <c r="C25" s="5"/>
      <c r="D25" s="26"/>
      <c r="E25" s="13"/>
      <c r="F25" s="13"/>
      <c r="G25" s="26"/>
      <c r="H25" s="5"/>
      <c r="I25" s="5"/>
      <c r="J25" s="3"/>
      <c r="K25" s="13"/>
      <c r="L25" s="13"/>
    </row>
    <row r="26" spans="1:12" x14ac:dyDescent="0.3">
      <c r="A26" s="4" t="s">
        <v>8</v>
      </c>
      <c r="B26" s="5"/>
      <c r="C26" s="5"/>
      <c r="D26" s="1">
        <f>E26+F26</f>
        <v>0</v>
      </c>
      <c r="E26" s="6">
        <v>0</v>
      </c>
      <c r="F26" s="6">
        <v>0</v>
      </c>
      <c r="G26" s="1">
        <f>H26+I26</f>
        <v>0</v>
      </c>
      <c r="H26" s="6">
        <v>0</v>
      </c>
      <c r="I26" s="6">
        <v>0</v>
      </c>
      <c r="J26" s="1">
        <f>K26+L26</f>
        <v>0</v>
      </c>
      <c r="K26" s="6">
        <v>0</v>
      </c>
      <c r="L26" s="6">
        <v>0</v>
      </c>
    </row>
    <row r="27" spans="1:12" x14ac:dyDescent="0.3">
      <c r="A27" s="4" t="s">
        <v>9</v>
      </c>
      <c r="B27" s="5"/>
      <c r="C27" s="5"/>
      <c r="D27" s="1">
        <f>E27+F27</f>
        <v>0</v>
      </c>
      <c r="E27" s="6">
        <v>0</v>
      </c>
      <c r="F27" s="6">
        <v>0</v>
      </c>
      <c r="G27" s="1">
        <f t="shared" ref="G27:G28" si="13">H27+I27</f>
        <v>0</v>
      </c>
      <c r="H27" s="6">
        <v>0</v>
      </c>
      <c r="I27" s="6">
        <v>0</v>
      </c>
      <c r="J27" s="1">
        <f t="shared" ref="J27:J28" si="14">K27+L27</f>
        <v>0</v>
      </c>
      <c r="K27" s="6">
        <v>0</v>
      </c>
      <c r="L27" s="6">
        <v>0</v>
      </c>
    </row>
    <row r="28" spans="1:12" x14ac:dyDescent="0.3">
      <c r="A28" s="4" t="s">
        <v>99</v>
      </c>
      <c r="B28" s="5"/>
      <c r="C28" s="5"/>
      <c r="D28" s="1">
        <f>E28+F28</f>
        <v>0</v>
      </c>
      <c r="E28" s="6">
        <v>0</v>
      </c>
      <c r="F28" s="6">
        <v>0</v>
      </c>
      <c r="G28" s="1">
        <f t="shared" si="13"/>
        <v>0</v>
      </c>
      <c r="H28" s="6">
        <v>0</v>
      </c>
      <c r="I28" s="6">
        <v>0</v>
      </c>
      <c r="J28" s="1">
        <f t="shared" si="14"/>
        <v>0</v>
      </c>
      <c r="K28" s="6">
        <v>0</v>
      </c>
      <c r="L28" s="6">
        <v>0</v>
      </c>
    </row>
    <row r="29" spans="1:12" ht="26.4" x14ac:dyDescent="0.3">
      <c r="A29" s="29" t="s">
        <v>16</v>
      </c>
      <c r="B29" s="5"/>
      <c r="C29" s="5"/>
      <c r="D29" s="26"/>
      <c r="E29" s="13"/>
      <c r="F29" s="13"/>
      <c r="G29" s="26"/>
      <c r="H29" s="5"/>
      <c r="I29" s="5"/>
      <c r="J29" s="3"/>
      <c r="K29" s="13"/>
      <c r="L29" s="13"/>
    </row>
    <row r="30" spans="1:12" ht="29.25" customHeight="1" x14ac:dyDescent="0.3">
      <c r="A30" s="5" t="s">
        <v>12</v>
      </c>
      <c r="B30" s="5"/>
      <c r="C30" s="5"/>
      <c r="D30" s="1">
        <f>E30+F30</f>
        <v>148253.53200000001</v>
      </c>
      <c r="E30" s="6">
        <f>E31+E32+E33</f>
        <v>0</v>
      </c>
      <c r="F30" s="6">
        <f>F31+F32+F33</f>
        <v>148253.53200000001</v>
      </c>
      <c r="G30" s="1">
        <f>H30+I30</f>
        <v>148253.53200000001</v>
      </c>
      <c r="H30" s="6">
        <f>H31+H32+H33</f>
        <v>0</v>
      </c>
      <c r="I30" s="6">
        <f>I31+I32+I33</f>
        <v>148253.53200000001</v>
      </c>
      <c r="J30" s="1">
        <f>K30+L30</f>
        <v>72817.160979999971</v>
      </c>
      <c r="K30" s="6">
        <f>K31+K32+K33</f>
        <v>0</v>
      </c>
      <c r="L30" s="6">
        <f>L31+L32+L33</f>
        <v>72817.160979999971</v>
      </c>
    </row>
    <row r="31" spans="1:12" x14ac:dyDescent="0.3">
      <c r="A31" s="4" t="s">
        <v>8</v>
      </c>
      <c r="B31" s="5"/>
      <c r="C31" s="5"/>
      <c r="D31" s="1">
        <f>E31+F31</f>
        <v>95341.25</v>
      </c>
      <c r="E31" s="6">
        <f t="shared" ref="E31:F33" si="15">E36+E41+E46+E51+E56+E61+E66+E71+E76+E81+E86+E91+E96+E101+E106+E111+E116+E121+E126+E131+E136+E141</f>
        <v>0</v>
      </c>
      <c r="F31" s="6">
        <f t="shared" si="15"/>
        <v>95341.25</v>
      </c>
      <c r="G31" s="1">
        <f>H31+I31</f>
        <v>95341.25</v>
      </c>
      <c r="H31" s="6">
        <f>H36+H41+H46+H51+H56+H61+H66+H71+H76+H81+H86+H91+H96+H101+H106+H111+H116+H121+H126+H131+H136+H141</f>
        <v>0</v>
      </c>
      <c r="I31" s="6">
        <f>I36+I41+I46+I51+I56+I61+I66+I71+I76+I81+I86+I91+I96+I101+I106+I111+I116+I121+I126+I131+I136+I141</f>
        <v>95341.25</v>
      </c>
      <c r="J31" s="1">
        <f>K31+L31</f>
        <v>71432.531639999972</v>
      </c>
      <c r="K31" s="6">
        <f>K36+K41+K46+K51+K56+K61+K66+K71+K76+K81+K86+K91+K96+K101+K106+K111+K116+K121+K126+K131+K136+K141</f>
        <v>0</v>
      </c>
      <c r="L31" s="6">
        <f>L36+L41+L46+L51+L56+L61+L66+L71+L76+L81+L86+L91+L96+L101+L106+L111+L116+L121+L126+L131+L136+L141</f>
        <v>71432.531639999972</v>
      </c>
    </row>
    <row r="32" spans="1:12" x14ac:dyDescent="0.3">
      <c r="A32" s="4" t="s">
        <v>9</v>
      </c>
      <c r="B32" s="5"/>
      <c r="C32" s="5"/>
      <c r="D32" s="1">
        <f>E32+F32</f>
        <v>52912.281999999999</v>
      </c>
      <c r="E32" s="6">
        <f t="shared" si="15"/>
        <v>0</v>
      </c>
      <c r="F32" s="6">
        <f t="shared" si="15"/>
        <v>52912.281999999999</v>
      </c>
      <c r="G32" s="1">
        <f t="shared" ref="G32:G33" si="16">H32+I32</f>
        <v>52912.281999999999</v>
      </c>
      <c r="H32" s="6">
        <f t="shared" ref="H32:I33" si="17">H37+H42+H47+H52+H57+H62+H67+H72+H77+H82+H87+H92+H97+H102+H107+H112+H117+H122+H127+H132+H137+H142</f>
        <v>0</v>
      </c>
      <c r="I32" s="6">
        <f t="shared" si="17"/>
        <v>52912.281999999999</v>
      </c>
      <c r="J32" s="1">
        <f t="shared" ref="J32:J33" si="18">K32+L32</f>
        <v>1384.62934</v>
      </c>
      <c r="K32" s="6">
        <f t="shared" ref="K32:L33" si="19">K37+K42+K47+K52+K57+K62+K67+K72+K77+K82+K87+K92+K97+K102+K107+K112+K117+K122+K127+K132+K137+K142</f>
        <v>0</v>
      </c>
      <c r="L32" s="6">
        <f t="shared" si="19"/>
        <v>1384.62934</v>
      </c>
    </row>
    <row r="33" spans="1:12" x14ac:dyDescent="0.3">
      <c r="A33" s="4" t="s">
        <v>10</v>
      </c>
      <c r="B33" s="5"/>
      <c r="C33" s="5"/>
      <c r="D33" s="1">
        <f>E33+F33</f>
        <v>0</v>
      </c>
      <c r="E33" s="6">
        <f t="shared" si="15"/>
        <v>0</v>
      </c>
      <c r="F33" s="6">
        <f t="shared" si="15"/>
        <v>0</v>
      </c>
      <c r="G33" s="1">
        <f t="shared" si="16"/>
        <v>0</v>
      </c>
      <c r="H33" s="6">
        <f t="shared" si="17"/>
        <v>0</v>
      </c>
      <c r="I33" s="6">
        <f t="shared" si="17"/>
        <v>0</v>
      </c>
      <c r="J33" s="1">
        <f t="shared" si="18"/>
        <v>0</v>
      </c>
      <c r="K33" s="6">
        <f t="shared" si="19"/>
        <v>0</v>
      </c>
      <c r="L33" s="6">
        <f t="shared" si="19"/>
        <v>0</v>
      </c>
    </row>
    <row r="34" spans="1:12" ht="63" customHeight="1" x14ac:dyDescent="0.3">
      <c r="A34" s="11" t="s">
        <v>17</v>
      </c>
      <c r="B34" s="13">
        <v>1517640</v>
      </c>
      <c r="C34" s="5"/>
      <c r="D34" s="26"/>
      <c r="E34" s="13"/>
      <c r="F34" s="13"/>
      <c r="G34" s="26"/>
      <c r="H34" s="5"/>
      <c r="I34" s="5"/>
      <c r="J34" s="3"/>
      <c r="K34" s="13"/>
      <c r="L34" s="13"/>
    </row>
    <row r="35" spans="1:12" ht="29.25" customHeight="1" x14ac:dyDescent="0.3">
      <c r="A35" s="5" t="s">
        <v>12</v>
      </c>
      <c r="B35" s="5"/>
      <c r="C35" s="5"/>
      <c r="D35" s="1">
        <f>E35+F35</f>
        <v>18800</v>
      </c>
      <c r="E35" s="6">
        <f>SUM(E36:E38)</f>
        <v>0</v>
      </c>
      <c r="F35" s="6">
        <f t="shared" ref="F35:L35" si="20">SUM(F36:F38)</f>
        <v>18800</v>
      </c>
      <c r="G35" s="1">
        <f>H35+I35</f>
        <v>18800</v>
      </c>
      <c r="H35" s="6">
        <f t="shared" si="20"/>
        <v>0</v>
      </c>
      <c r="I35" s="6">
        <f t="shared" si="20"/>
        <v>18800</v>
      </c>
      <c r="J35" s="1">
        <f>K35+L35</f>
        <v>17696.446</v>
      </c>
      <c r="K35" s="6">
        <f t="shared" si="20"/>
        <v>0</v>
      </c>
      <c r="L35" s="6">
        <f t="shared" si="20"/>
        <v>17696.446</v>
      </c>
    </row>
    <row r="36" spans="1:12" x14ac:dyDescent="0.3">
      <c r="A36" s="4" t="s">
        <v>8</v>
      </c>
      <c r="B36" s="5"/>
      <c r="C36" s="5"/>
      <c r="D36" s="1">
        <f>E36+F36</f>
        <v>18800</v>
      </c>
      <c r="E36" s="6">
        <v>0</v>
      </c>
      <c r="F36" s="6">
        <v>18800</v>
      </c>
      <c r="G36" s="1">
        <f>H36+I36</f>
        <v>18800</v>
      </c>
      <c r="H36" s="6">
        <v>0</v>
      </c>
      <c r="I36" s="6">
        <v>18800</v>
      </c>
      <c r="J36" s="1">
        <f>K36+L36</f>
        <v>17696.446</v>
      </c>
      <c r="K36" s="6">
        <v>0</v>
      </c>
      <c r="L36" s="6">
        <v>17696.446</v>
      </c>
    </row>
    <row r="37" spans="1:12" x14ac:dyDescent="0.3">
      <c r="A37" s="4" t="s">
        <v>9</v>
      </c>
      <c r="B37" s="5"/>
      <c r="C37" s="5"/>
      <c r="D37" s="1">
        <f t="shared" ref="D37:D38" si="21">E37+F37</f>
        <v>0</v>
      </c>
      <c r="E37" s="6">
        <v>0</v>
      </c>
      <c r="F37" s="6">
        <v>0</v>
      </c>
      <c r="G37" s="1">
        <f t="shared" ref="G37:G38" si="22">H37+I37</f>
        <v>0</v>
      </c>
      <c r="H37" s="6">
        <v>0</v>
      </c>
      <c r="I37" s="6">
        <v>0</v>
      </c>
      <c r="J37" s="1">
        <f t="shared" ref="J37:J38" si="23">K37+L37</f>
        <v>0</v>
      </c>
      <c r="K37" s="6">
        <v>0</v>
      </c>
      <c r="L37" s="6">
        <v>0</v>
      </c>
    </row>
    <row r="38" spans="1:12" x14ac:dyDescent="0.3">
      <c r="A38" s="4" t="s">
        <v>10</v>
      </c>
      <c r="B38" s="5"/>
      <c r="C38" s="5"/>
      <c r="D38" s="1">
        <f t="shared" si="21"/>
        <v>0</v>
      </c>
      <c r="E38" s="6">
        <v>0</v>
      </c>
      <c r="F38" s="6">
        <v>0</v>
      </c>
      <c r="G38" s="1">
        <f t="shared" si="22"/>
        <v>0</v>
      </c>
      <c r="H38" s="6">
        <v>0</v>
      </c>
      <c r="I38" s="6">
        <v>0</v>
      </c>
      <c r="J38" s="1">
        <f t="shared" si="23"/>
        <v>0</v>
      </c>
      <c r="K38" s="6">
        <v>0</v>
      </c>
      <c r="L38" s="6">
        <v>0</v>
      </c>
    </row>
    <row r="39" spans="1:12" ht="98.4" customHeight="1" x14ac:dyDescent="0.3">
      <c r="A39" s="11" t="s">
        <v>18</v>
      </c>
      <c r="B39" s="13">
        <v>1517640</v>
      </c>
      <c r="C39" s="5"/>
      <c r="D39" s="26"/>
      <c r="E39" s="13"/>
      <c r="F39" s="13"/>
      <c r="G39" s="26"/>
      <c r="H39" s="5"/>
      <c r="I39" s="5"/>
      <c r="J39" s="3"/>
      <c r="K39" s="13"/>
      <c r="L39" s="13"/>
    </row>
    <row r="40" spans="1:12" ht="29.25" customHeight="1" x14ac:dyDescent="0.3">
      <c r="A40" s="5" t="s">
        <v>12</v>
      </c>
      <c r="B40" s="5"/>
      <c r="C40" s="5"/>
      <c r="D40" s="1">
        <f>E40+F40</f>
        <v>273.55799999999999</v>
      </c>
      <c r="E40" s="6">
        <f>SUM(E41:E43)</f>
        <v>0</v>
      </c>
      <c r="F40" s="6">
        <f t="shared" ref="F40" si="24">SUM(F41:F43)</f>
        <v>273.55799999999999</v>
      </c>
      <c r="G40" s="1">
        <f>H40+I40</f>
        <v>273.55799999999999</v>
      </c>
      <c r="H40" s="6">
        <f t="shared" ref="H40" si="25">SUM(H41:H43)</f>
        <v>0</v>
      </c>
      <c r="I40" s="6">
        <f t="shared" ref="I40" si="26">SUM(I41:I43)</f>
        <v>273.55799999999999</v>
      </c>
      <c r="J40" s="1">
        <f>K40+L40</f>
        <v>273.55799999999999</v>
      </c>
      <c r="K40" s="6">
        <f t="shared" ref="K40" si="27">SUM(K41:K43)</f>
        <v>0</v>
      </c>
      <c r="L40" s="6">
        <f t="shared" ref="L40" si="28">SUM(L41:L43)</f>
        <v>273.55799999999999</v>
      </c>
    </row>
    <row r="41" spans="1:12" x14ac:dyDescent="0.3">
      <c r="A41" s="4" t="s">
        <v>8</v>
      </c>
      <c r="B41" s="5"/>
      <c r="C41" s="5"/>
      <c r="D41" s="1">
        <f>E41+F41</f>
        <v>273.55799999999999</v>
      </c>
      <c r="E41" s="6">
        <v>0</v>
      </c>
      <c r="F41" s="6">
        <v>273.55799999999999</v>
      </c>
      <c r="G41" s="1">
        <f>H41+I41</f>
        <v>273.55799999999999</v>
      </c>
      <c r="H41" s="6">
        <v>0</v>
      </c>
      <c r="I41" s="6">
        <v>273.55799999999999</v>
      </c>
      <c r="J41" s="1">
        <f>K41+L41</f>
        <v>273.55799999999999</v>
      </c>
      <c r="K41" s="6">
        <v>0</v>
      </c>
      <c r="L41" s="6">
        <v>273.55799999999999</v>
      </c>
    </row>
    <row r="42" spans="1:12" x14ac:dyDescent="0.3">
      <c r="A42" s="4" t="s">
        <v>9</v>
      </c>
      <c r="B42" s="5"/>
      <c r="C42" s="5"/>
      <c r="D42" s="1">
        <f>E42+F42</f>
        <v>0</v>
      </c>
      <c r="E42" s="6">
        <v>0</v>
      </c>
      <c r="F42" s="6">
        <v>0</v>
      </c>
      <c r="G42" s="1">
        <f>H42+I42</f>
        <v>0</v>
      </c>
      <c r="H42" s="6">
        <v>0</v>
      </c>
      <c r="I42" s="6">
        <v>0</v>
      </c>
      <c r="J42" s="1">
        <f>K42+L42</f>
        <v>0</v>
      </c>
      <c r="K42" s="6">
        <v>0</v>
      </c>
      <c r="L42" s="6">
        <v>0</v>
      </c>
    </row>
    <row r="43" spans="1:12" x14ac:dyDescent="0.3">
      <c r="A43" s="4" t="s">
        <v>10</v>
      </c>
      <c r="B43" s="5"/>
      <c r="C43" s="5"/>
      <c r="D43" s="1">
        <f>E43+F43</f>
        <v>0</v>
      </c>
      <c r="E43" s="6">
        <v>0</v>
      </c>
      <c r="F43" s="6">
        <v>0</v>
      </c>
      <c r="G43" s="1">
        <f>H43+I43</f>
        <v>0</v>
      </c>
      <c r="H43" s="6">
        <v>0</v>
      </c>
      <c r="I43" s="6">
        <v>0</v>
      </c>
      <c r="J43" s="1">
        <f>K43+L43</f>
        <v>0</v>
      </c>
      <c r="K43" s="6">
        <v>0</v>
      </c>
      <c r="L43" s="6">
        <v>0</v>
      </c>
    </row>
    <row r="44" spans="1:12" ht="66.599999999999994" customHeight="1" x14ac:dyDescent="0.3">
      <c r="A44" s="11" t="s">
        <v>19</v>
      </c>
      <c r="B44" s="12" t="s">
        <v>88</v>
      </c>
      <c r="C44" s="13" t="s">
        <v>104</v>
      </c>
      <c r="D44" s="26"/>
      <c r="E44" s="13"/>
      <c r="F44" s="13"/>
      <c r="G44" s="26"/>
      <c r="H44" s="5"/>
      <c r="I44" s="5"/>
      <c r="J44" s="3"/>
      <c r="K44" s="13"/>
      <c r="L44" s="13"/>
    </row>
    <row r="45" spans="1:12" ht="21" customHeight="1" x14ac:dyDescent="0.3">
      <c r="A45" s="5" t="s">
        <v>12</v>
      </c>
      <c r="B45" s="5"/>
      <c r="C45" s="5"/>
      <c r="D45" s="1">
        <f>E45+F45</f>
        <v>5596.8860000000004</v>
      </c>
      <c r="E45" s="6">
        <f>SUM(E46:E48)</f>
        <v>0</v>
      </c>
      <c r="F45" s="6">
        <f t="shared" ref="F45" si="29">SUM(F46:F48)</f>
        <v>5596.8860000000004</v>
      </c>
      <c r="G45" s="1">
        <f>H45+I45</f>
        <v>5596.8860000000004</v>
      </c>
      <c r="H45" s="6">
        <f t="shared" ref="H45" si="30">SUM(H46:H48)</f>
        <v>0</v>
      </c>
      <c r="I45" s="6">
        <f t="shared" ref="I45" si="31">SUM(I46:I48)</f>
        <v>5596.8860000000004</v>
      </c>
      <c r="J45" s="1">
        <f>K45+L45</f>
        <v>5596.8852200000001</v>
      </c>
      <c r="K45" s="6">
        <f t="shared" ref="K45" si="32">SUM(K46:K48)</f>
        <v>0</v>
      </c>
      <c r="L45" s="6">
        <f t="shared" ref="L45" si="33">SUM(L46:L48)</f>
        <v>5596.8852200000001</v>
      </c>
    </row>
    <row r="46" spans="1:12" x14ac:dyDescent="0.3">
      <c r="A46" s="4" t="s">
        <v>8</v>
      </c>
      <c r="B46" s="5"/>
      <c r="C46" s="5"/>
      <c r="D46" s="1">
        <f>E46+F46</f>
        <v>5596.8860000000004</v>
      </c>
      <c r="E46" s="6">
        <v>0</v>
      </c>
      <c r="F46" s="6">
        <v>5596.8860000000004</v>
      </c>
      <c r="G46" s="1">
        <f>H46+I46</f>
        <v>5596.8860000000004</v>
      </c>
      <c r="H46" s="6">
        <v>0</v>
      </c>
      <c r="I46" s="6">
        <v>5596.8860000000004</v>
      </c>
      <c r="J46" s="1">
        <f>K46+L46</f>
        <v>5596.8852200000001</v>
      </c>
      <c r="K46" s="6">
        <v>0</v>
      </c>
      <c r="L46" s="6">
        <v>5596.8852200000001</v>
      </c>
    </row>
    <row r="47" spans="1:12" x14ac:dyDescent="0.3">
      <c r="A47" s="4" t="s">
        <v>9</v>
      </c>
      <c r="B47" s="5"/>
      <c r="C47" s="5"/>
      <c r="D47" s="1">
        <f t="shared" ref="D47:D48" si="34">E47+F47</f>
        <v>0</v>
      </c>
      <c r="E47" s="6">
        <v>0</v>
      </c>
      <c r="F47" s="6">
        <v>0</v>
      </c>
      <c r="G47" s="1">
        <f t="shared" ref="G47:G48" si="35">H47+I47</f>
        <v>0</v>
      </c>
      <c r="H47" s="6">
        <v>0</v>
      </c>
      <c r="I47" s="6">
        <v>0</v>
      </c>
      <c r="J47" s="1">
        <f t="shared" ref="J47:J48" si="36">K47+L47</f>
        <v>0</v>
      </c>
      <c r="K47" s="6">
        <v>0</v>
      </c>
      <c r="L47" s="6">
        <v>0</v>
      </c>
    </row>
    <row r="48" spans="1:12" x14ac:dyDescent="0.3">
      <c r="A48" s="4" t="s">
        <v>10</v>
      </c>
      <c r="B48" s="5"/>
      <c r="C48" s="5"/>
      <c r="D48" s="1">
        <f t="shared" si="34"/>
        <v>0</v>
      </c>
      <c r="E48" s="6">
        <v>0</v>
      </c>
      <c r="F48" s="6">
        <v>0</v>
      </c>
      <c r="G48" s="1">
        <f t="shared" si="35"/>
        <v>0</v>
      </c>
      <c r="H48" s="6">
        <v>0</v>
      </c>
      <c r="I48" s="6">
        <v>0</v>
      </c>
      <c r="J48" s="1">
        <f t="shared" si="36"/>
        <v>0</v>
      </c>
      <c r="K48" s="6">
        <v>0</v>
      </c>
      <c r="L48" s="6">
        <v>0</v>
      </c>
    </row>
    <row r="49" spans="1:12" ht="52.8" x14ac:dyDescent="0.3">
      <c r="A49" s="11" t="s">
        <v>20</v>
      </c>
      <c r="B49" s="12" t="s">
        <v>88</v>
      </c>
      <c r="C49" s="5"/>
      <c r="D49" s="26"/>
      <c r="E49" s="13"/>
      <c r="F49" s="13"/>
      <c r="G49" s="26"/>
      <c r="H49" s="5"/>
      <c r="I49" s="5"/>
      <c r="J49" s="3"/>
      <c r="K49" s="13"/>
      <c r="L49" s="13"/>
    </row>
    <row r="50" spans="1:12" ht="29.25" customHeight="1" x14ac:dyDescent="0.3">
      <c r="A50" s="5" t="s">
        <v>12</v>
      </c>
      <c r="B50" s="5"/>
      <c r="C50" s="5"/>
      <c r="D50" s="1">
        <f>E50+F50</f>
        <v>0</v>
      </c>
      <c r="E50" s="6">
        <f>SUM(E51:E53)</f>
        <v>0</v>
      </c>
      <c r="F50" s="6">
        <f t="shared" ref="F50" si="37">SUM(F51:F53)</f>
        <v>0</v>
      </c>
      <c r="G50" s="1">
        <f>H50+I50</f>
        <v>0</v>
      </c>
      <c r="H50" s="6">
        <f t="shared" ref="H50" si="38">SUM(H51:H53)</f>
        <v>0</v>
      </c>
      <c r="I50" s="6">
        <f t="shared" ref="I50" si="39">SUM(I51:I53)</f>
        <v>0</v>
      </c>
      <c r="J50" s="1">
        <f>K50+L50</f>
        <v>0</v>
      </c>
      <c r="K50" s="6">
        <f t="shared" ref="K50" si="40">SUM(K51:K53)</f>
        <v>0</v>
      </c>
      <c r="L50" s="6">
        <f t="shared" ref="L50" si="41">SUM(L51:L53)</f>
        <v>0</v>
      </c>
    </row>
    <row r="51" spans="1:12" x14ac:dyDescent="0.3">
      <c r="A51" s="4" t="s">
        <v>8</v>
      </c>
      <c r="B51" s="5"/>
      <c r="C51" s="5"/>
      <c r="D51" s="1">
        <f>E51+F51</f>
        <v>0</v>
      </c>
      <c r="E51" s="6">
        <v>0</v>
      </c>
      <c r="F51" s="6">
        <v>0</v>
      </c>
      <c r="G51" s="1">
        <f>H51+I51</f>
        <v>0</v>
      </c>
      <c r="H51" s="6">
        <v>0</v>
      </c>
      <c r="I51" s="6">
        <v>0</v>
      </c>
      <c r="J51" s="1">
        <f>K51+L51</f>
        <v>0</v>
      </c>
      <c r="K51" s="6">
        <v>0</v>
      </c>
      <c r="L51" s="6">
        <v>0</v>
      </c>
    </row>
    <row r="52" spans="1:12" x14ac:dyDescent="0.3">
      <c r="A52" s="4" t="s">
        <v>9</v>
      </c>
      <c r="B52" s="5"/>
      <c r="C52" s="5"/>
      <c r="D52" s="1">
        <f t="shared" ref="D52:D53" si="42">E52+F52</f>
        <v>0</v>
      </c>
      <c r="E52" s="6">
        <v>0</v>
      </c>
      <c r="F52" s="6">
        <v>0</v>
      </c>
      <c r="G52" s="1">
        <f t="shared" ref="G52:G53" si="43">H52+I52</f>
        <v>0</v>
      </c>
      <c r="H52" s="6">
        <v>0</v>
      </c>
      <c r="I52" s="6">
        <v>0</v>
      </c>
      <c r="J52" s="1">
        <f t="shared" ref="J52:J53" si="44">K52+L52</f>
        <v>0</v>
      </c>
      <c r="K52" s="6">
        <v>0</v>
      </c>
      <c r="L52" s="6">
        <v>0</v>
      </c>
    </row>
    <row r="53" spans="1:12" x14ac:dyDescent="0.3">
      <c r="A53" s="4" t="s">
        <v>10</v>
      </c>
      <c r="B53" s="5"/>
      <c r="C53" s="5"/>
      <c r="D53" s="1">
        <f t="shared" si="42"/>
        <v>0</v>
      </c>
      <c r="E53" s="6">
        <v>0</v>
      </c>
      <c r="F53" s="6">
        <v>0</v>
      </c>
      <c r="G53" s="1">
        <f t="shared" si="43"/>
        <v>0</v>
      </c>
      <c r="H53" s="6">
        <v>0</v>
      </c>
      <c r="I53" s="6">
        <v>0</v>
      </c>
      <c r="J53" s="1">
        <f t="shared" si="44"/>
        <v>0</v>
      </c>
      <c r="K53" s="6">
        <v>0</v>
      </c>
      <c r="L53" s="6">
        <v>0</v>
      </c>
    </row>
    <row r="54" spans="1:12" ht="93.6" customHeight="1" x14ac:dyDescent="0.3">
      <c r="A54" s="11" t="s">
        <v>21</v>
      </c>
      <c r="B54" s="12" t="s">
        <v>88</v>
      </c>
      <c r="C54" s="5"/>
      <c r="D54" s="26"/>
      <c r="E54" s="13"/>
      <c r="F54" s="13"/>
      <c r="G54" s="26"/>
      <c r="H54" s="5"/>
      <c r="I54" s="5"/>
      <c r="J54" s="3"/>
      <c r="K54" s="13"/>
      <c r="L54" s="13"/>
    </row>
    <row r="55" spans="1:12" ht="29.25" customHeight="1" x14ac:dyDescent="0.3">
      <c r="A55" s="5" t="s">
        <v>12</v>
      </c>
      <c r="B55" s="5"/>
      <c r="C55" s="5"/>
      <c r="D55" s="1">
        <f>E55+F55</f>
        <v>563.19200000000001</v>
      </c>
      <c r="E55" s="6">
        <f>SUM(E56:E58)</f>
        <v>0</v>
      </c>
      <c r="F55" s="6">
        <f t="shared" ref="F55" si="45">SUM(F56:F58)</f>
        <v>563.19200000000001</v>
      </c>
      <c r="G55" s="1">
        <f>H55+I55</f>
        <v>563.19200000000001</v>
      </c>
      <c r="H55" s="6">
        <f t="shared" ref="H55" si="46">SUM(H56:H58)</f>
        <v>0</v>
      </c>
      <c r="I55" s="6">
        <f t="shared" ref="I55" si="47">SUM(I56:I58)</f>
        <v>563.19200000000001</v>
      </c>
      <c r="J55" s="1">
        <f>K55+L55</f>
        <v>563.11703</v>
      </c>
      <c r="K55" s="6">
        <f t="shared" ref="K55" si="48">SUM(K56:K58)</f>
        <v>0</v>
      </c>
      <c r="L55" s="6">
        <f t="shared" ref="L55" si="49">SUM(L56:L58)</f>
        <v>563.11703</v>
      </c>
    </row>
    <row r="56" spans="1:12" x14ac:dyDescent="0.3">
      <c r="A56" s="4" t="s">
        <v>8</v>
      </c>
      <c r="B56" s="5"/>
      <c r="C56" s="5"/>
      <c r="D56" s="1">
        <f>E56+F56</f>
        <v>563.19200000000001</v>
      </c>
      <c r="E56" s="6">
        <v>0</v>
      </c>
      <c r="F56" s="6">
        <v>563.19200000000001</v>
      </c>
      <c r="G56" s="1">
        <f>H56+I56</f>
        <v>563.19200000000001</v>
      </c>
      <c r="H56" s="6">
        <v>0</v>
      </c>
      <c r="I56" s="6">
        <v>563.19200000000001</v>
      </c>
      <c r="J56" s="1">
        <f>K56+L56</f>
        <v>563.11703</v>
      </c>
      <c r="K56" s="6">
        <v>0</v>
      </c>
      <c r="L56" s="6">
        <v>563.11703</v>
      </c>
    </row>
    <row r="57" spans="1:12" x14ac:dyDescent="0.3">
      <c r="A57" s="4" t="s">
        <v>9</v>
      </c>
      <c r="B57" s="5"/>
      <c r="C57" s="5"/>
      <c r="D57" s="1">
        <f t="shared" ref="D57:D58" si="50">E57+F57</f>
        <v>0</v>
      </c>
      <c r="E57" s="6">
        <v>0</v>
      </c>
      <c r="F57" s="6">
        <v>0</v>
      </c>
      <c r="G57" s="1">
        <f t="shared" ref="G57:G58" si="51">H57+I57</f>
        <v>0</v>
      </c>
      <c r="H57" s="6">
        <v>0</v>
      </c>
      <c r="I57" s="6">
        <v>0</v>
      </c>
      <c r="J57" s="1">
        <f t="shared" ref="J57:J58" si="52">K57+L57</f>
        <v>0</v>
      </c>
      <c r="K57" s="6">
        <v>0</v>
      </c>
      <c r="L57" s="6">
        <v>0</v>
      </c>
    </row>
    <row r="58" spans="1:12" x14ac:dyDescent="0.3">
      <c r="A58" s="4" t="s">
        <v>10</v>
      </c>
      <c r="B58" s="5"/>
      <c r="C58" s="5"/>
      <c r="D58" s="1">
        <f t="shared" si="50"/>
        <v>0</v>
      </c>
      <c r="E58" s="6">
        <v>0</v>
      </c>
      <c r="F58" s="6">
        <v>0</v>
      </c>
      <c r="G58" s="1">
        <f t="shared" si="51"/>
        <v>0</v>
      </c>
      <c r="H58" s="6">
        <v>0</v>
      </c>
      <c r="I58" s="6">
        <v>0</v>
      </c>
      <c r="J58" s="1">
        <f t="shared" si="52"/>
        <v>0</v>
      </c>
      <c r="K58" s="6">
        <v>0</v>
      </c>
      <c r="L58" s="6">
        <v>0</v>
      </c>
    </row>
    <row r="59" spans="1:12" ht="66" x14ac:dyDescent="0.3">
      <c r="A59" s="11" t="s">
        <v>22</v>
      </c>
      <c r="B59" s="12" t="s">
        <v>88</v>
      </c>
      <c r="C59" s="5"/>
      <c r="D59" s="26"/>
      <c r="E59" s="13"/>
      <c r="F59" s="13"/>
      <c r="G59" s="26"/>
      <c r="H59" s="5"/>
      <c r="I59" s="5"/>
      <c r="J59" s="3"/>
      <c r="K59" s="13"/>
      <c r="L59" s="13"/>
    </row>
    <row r="60" spans="1:12" ht="29.25" customHeight="1" x14ac:dyDescent="0.3">
      <c r="A60" s="5" t="s">
        <v>12</v>
      </c>
      <c r="B60" s="5"/>
      <c r="C60" s="5"/>
      <c r="D60" s="1">
        <f>E60+F60</f>
        <v>9500</v>
      </c>
      <c r="E60" s="6">
        <f>SUM(E61:E63)</f>
        <v>0</v>
      </c>
      <c r="F60" s="6">
        <f t="shared" ref="F60" si="53">SUM(F61:F63)</f>
        <v>9500</v>
      </c>
      <c r="G60" s="1">
        <f>H60+I60</f>
        <v>9500</v>
      </c>
      <c r="H60" s="6">
        <f t="shared" ref="H60" si="54">SUM(H61:H63)</f>
        <v>0</v>
      </c>
      <c r="I60" s="6">
        <f t="shared" ref="I60" si="55">SUM(I61:I63)</f>
        <v>9500</v>
      </c>
      <c r="J60" s="1">
        <f>K60+L60</f>
        <v>7263.6940299999997</v>
      </c>
      <c r="K60" s="6">
        <f t="shared" ref="K60" si="56">SUM(K61:K63)</f>
        <v>0</v>
      </c>
      <c r="L60" s="6">
        <f t="shared" ref="L60" si="57">SUM(L61:L63)</f>
        <v>7263.6940299999997</v>
      </c>
    </row>
    <row r="61" spans="1:12" x14ac:dyDescent="0.3">
      <c r="A61" s="4" t="s">
        <v>8</v>
      </c>
      <c r="B61" s="5"/>
      <c r="C61" s="5"/>
      <c r="D61" s="1">
        <f>E61+F61</f>
        <v>9500</v>
      </c>
      <c r="E61" s="6">
        <v>0</v>
      </c>
      <c r="F61" s="6">
        <v>9500</v>
      </c>
      <c r="G61" s="1">
        <f>H61+I61</f>
        <v>9500</v>
      </c>
      <c r="H61" s="6">
        <v>0</v>
      </c>
      <c r="I61" s="6">
        <v>9500</v>
      </c>
      <c r="J61" s="1">
        <f>K61+L61</f>
        <v>7263.6940299999997</v>
      </c>
      <c r="K61" s="6">
        <v>0</v>
      </c>
      <c r="L61" s="6">
        <v>7263.6940299999997</v>
      </c>
    </row>
    <row r="62" spans="1:12" x14ac:dyDescent="0.3">
      <c r="A62" s="4" t="s">
        <v>9</v>
      </c>
      <c r="B62" s="5"/>
      <c r="C62" s="5"/>
      <c r="D62" s="1">
        <f t="shared" ref="D62:D63" si="58">E62+F62</f>
        <v>0</v>
      </c>
      <c r="E62" s="6">
        <v>0</v>
      </c>
      <c r="F62" s="6">
        <v>0</v>
      </c>
      <c r="G62" s="1">
        <f t="shared" ref="G62:G63" si="59">H62+I62</f>
        <v>0</v>
      </c>
      <c r="H62" s="6">
        <v>0</v>
      </c>
      <c r="I62" s="6">
        <v>0</v>
      </c>
      <c r="J62" s="1">
        <f t="shared" ref="J62:J63" si="60">K62+L62</f>
        <v>0</v>
      </c>
      <c r="K62" s="6">
        <v>0</v>
      </c>
      <c r="L62" s="6">
        <v>0</v>
      </c>
    </row>
    <row r="63" spans="1:12" x14ac:dyDescent="0.3">
      <c r="A63" s="4" t="s">
        <v>10</v>
      </c>
      <c r="B63" s="5"/>
      <c r="C63" s="5"/>
      <c r="D63" s="1">
        <f t="shared" si="58"/>
        <v>0</v>
      </c>
      <c r="E63" s="6">
        <v>0</v>
      </c>
      <c r="F63" s="6">
        <v>0</v>
      </c>
      <c r="G63" s="1">
        <f t="shared" si="59"/>
        <v>0</v>
      </c>
      <c r="H63" s="6">
        <v>0</v>
      </c>
      <c r="I63" s="6">
        <v>0</v>
      </c>
      <c r="J63" s="1">
        <f t="shared" si="60"/>
        <v>0</v>
      </c>
      <c r="K63" s="6">
        <v>0</v>
      </c>
      <c r="L63" s="6">
        <v>0</v>
      </c>
    </row>
    <row r="64" spans="1:12" ht="39.6" x14ac:dyDescent="0.3">
      <c r="A64" s="11" t="s">
        <v>23</v>
      </c>
      <c r="B64" s="12" t="s">
        <v>88</v>
      </c>
      <c r="C64" s="5"/>
      <c r="D64" s="26"/>
      <c r="E64" s="13"/>
      <c r="F64" s="13"/>
      <c r="G64" s="26"/>
      <c r="H64" s="5"/>
      <c r="I64" s="5"/>
      <c r="J64" s="3"/>
      <c r="K64" s="13"/>
      <c r="L64" s="13"/>
    </row>
    <row r="65" spans="1:12" ht="29.25" customHeight="1" x14ac:dyDescent="0.3">
      <c r="A65" s="5" t="s">
        <v>12</v>
      </c>
      <c r="B65" s="5"/>
      <c r="C65" s="5"/>
      <c r="D65" s="1">
        <f>E65+F65</f>
        <v>7000</v>
      </c>
      <c r="E65" s="6">
        <f>SUM(E66:E68)</f>
        <v>0</v>
      </c>
      <c r="F65" s="6">
        <f t="shared" ref="F65" si="61">SUM(F66:F68)</f>
        <v>7000</v>
      </c>
      <c r="G65" s="1">
        <f>H65+I65</f>
        <v>7000</v>
      </c>
      <c r="H65" s="6">
        <f t="shared" ref="H65" si="62">SUM(H66:H68)</f>
        <v>0</v>
      </c>
      <c r="I65" s="6">
        <f t="shared" ref="I65" si="63">SUM(I66:I68)</f>
        <v>7000</v>
      </c>
      <c r="J65" s="1">
        <f>K65+L65</f>
        <v>6918.1277300000002</v>
      </c>
      <c r="K65" s="6">
        <f t="shared" ref="K65" si="64">SUM(K66:K68)</f>
        <v>0</v>
      </c>
      <c r="L65" s="6">
        <f t="shared" ref="L65" si="65">SUM(L66:L68)</f>
        <v>6918.1277300000002</v>
      </c>
    </row>
    <row r="66" spans="1:12" x14ac:dyDescent="0.3">
      <c r="A66" s="4" t="s">
        <v>8</v>
      </c>
      <c r="B66" s="5"/>
      <c r="C66" s="5"/>
      <c r="D66" s="1">
        <f>E66+F66</f>
        <v>7000</v>
      </c>
      <c r="E66" s="6">
        <v>0</v>
      </c>
      <c r="F66" s="6">
        <v>7000</v>
      </c>
      <c r="G66" s="1">
        <f>H66+I66</f>
        <v>7000</v>
      </c>
      <c r="H66" s="6">
        <v>0</v>
      </c>
      <c r="I66" s="6">
        <v>7000</v>
      </c>
      <c r="J66" s="1">
        <f>K66+L66</f>
        <v>6918.1277300000002</v>
      </c>
      <c r="K66" s="6">
        <v>0</v>
      </c>
      <c r="L66" s="6">
        <v>6918.1277300000002</v>
      </c>
    </row>
    <row r="67" spans="1:12" x14ac:dyDescent="0.3">
      <c r="A67" s="4" t="s">
        <v>9</v>
      </c>
      <c r="B67" s="5"/>
      <c r="C67" s="5"/>
      <c r="D67" s="1">
        <f t="shared" ref="D67:D68" si="66">E67+F67</f>
        <v>0</v>
      </c>
      <c r="E67" s="6">
        <v>0</v>
      </c>
      <c r="F67" s="6">
        <v>0</v>
      </c>
      <c r="G67" s="1">
        <f t="shared" ref="G67:G68" si="67">H67+I67</f>
        <v>0</v>
      </c>
      <c r="H67" s="6">
        <v>0</v>
      </c>
      <c r="I67" s="6">
        <v>0</v>
      </c>
      <c r="J67" s="1">
        <f t="shared" ref="J67:J68" si="68">K67+L67</f>
        <v>0</v>
      </c>
      <c r="K67" s="6">
        <v>0</v>
      </c>
      <c r="L67" s="6">
        <v>0</v>
      </c>
    </row>
    <row r="68" spans="1:12" x14ac:dyDescent="0.3">
      <c r="A68" s="4" t="s">
        <v>10</v>
      </c>
      <c r="B68" s="5"/>
      <c r="C68" s="5"/>
      <c r="D68" s="1">
        <f t="shared" si="66"/>
        <v>0</v>
      </c>
      <c r="E68" s="6">
        <v>0</v>
      </c>
      <c r="F68" s="6">
        <v>0</v>
      </c>
      <c r="G68" s="1">
        <f t="shared" si="67"/>
        <v>0</v>
      </c>
      <c r="H68" s="6">
        <v>0</v>
      </c>
      <c r="I68" s="6">
        <v>0</v>
      </c>
      <c r="J68" s="1">
        <f t="shared" si="68"/>
        <v>0</v>
      </c>
      <c r="K68" s="6">
        <v>0</v>
      </c>
      <c r="L68" s="6">
        <v>0</v>
      </c>
    </row>
    <row r="69" spans="1:12" ht="52.8" x14ac:dyDescent="0.3">
      <c r="A69" s="11" t="s">
        <v>24</v>
      </c>
      <c r="B69" s="12" t="s">
        <v>88</v>
      </c>
      <c r="C69" s="5"/>
      <c r="D69" s="1"/>
      <c r="E69" s="6"/>
      <c r="F69" s="6"/>
      <c r="G69" s="26"/>
      <c r="H69" s="5"/>
      <c r="I69" s="5"/>
      <c r="J69" s="3"/>
      <c r="K69" s="13"/>
      <c r="L69" s="13"/>
    </row>
    <row r="70" spans="1:12" ht="29.25" customHeight="1" x14ac:dyDescent="0.3">
      <c r="A70" s="5" t="s">
        <v>12</v>
      </c>
      <c r="B70" s="5"/>
      <c r="C70" s="5"/>
      <c r="D70" s="1">
        <f>E70+F70</f>
        <v>7200</v>
      </c>
      <c r="E70" s="6">
        <f>SUM(E71:E73)</f>
        <v>0</v>
      </c>
      <c r="F70" s="6">
        <f t="shared" ref="F70" si="69">SUM(F71:F73)</f>
        <v>7200</v>
      </c>
      <c r="G70" s="1">
        <f>H70+I70</f>
        <v>7200</v>
      </c>
      <c r="H70" s="6">
        <f t="shared" ref="H70" si="70">SUM(H71:H73)</f>
        <v>0</v>
      </c>
      <c r="I70" s="6">
        <f t="shared" ref="I70" si="71">SUM(I71:I73)</f>
        <v>7200</v>
      </c>
      <c r="J70" s="1">
        <f>K70+L70</f>
        <v>5855.4676799999997</v>
      </c>
      <c r="K70" s="6">
        <f t="shared" ref="K70" si="72">SUM(K71:K73)</f>
        <v>0</v>
      </c>
      <c r="L70" s="6">
        <f t="shared" ref="L70" si="73">SUM(L71:L73)</f>
        <v>5855.4676799999997</v>
      </c>
    </row>
    <row r="71" spans="1:12" x14ac:dyDescent="0.3">
      <c r="A71" s="4" t="s">
        <v>8</v>
      </c>
      <c r="B71" s="5"/>
      <c r="C71" s="5"/>
      <c r="D71" s="1">
        <f>E71+F71</f>
        <v>7200</v>
      </c>
      <c r="E71" s="6">
        <v>0</v>
      </c>
      <c r="F71" s="6">
        <v>7200</v>
      </c>
      <c r="G71" s="1">
        <f>H71+I71</f>
        <v>7200</v>
      </c>
      <c r="H71" s="6">
        <v>0</v>
      </c>
      <c r="I71" s="6">
        <v>7200</v>
      </c>
      <c r="J71" s="1">
        <f>K71+L71</f>
        <v>5855.4676799999997</v>
      </c>
      <c r="K71" s="6">
        <v>0</v>
      </c>
      <c r="L71" s="6">
        <v>5855.4676799999997</v>
      </c>
    </row>
    <row r="72" spans="1:12" x14ac:dyDescent="0.3">
      <c r="A72" s="4" t="s">
        <v>9</v>
      </c>
      <c r="B72" s="5"/>
      <c r="C72" s="5"/>
      <c r="D72" s="1">
        <f t="shared" ref="D72:D73" si="74">E72+F72</f>
        <v>0</v>
      </c>
      <c r="E72" s="6">
        <v>0</v>
      </c>
      <c r="F72" s="6">
        <v>0</v>
      </c>
      <c r="G72" s="1">
        <f t="shared" ref="G72:G73" si="75">H72+I72</f>
        <v>0</v>
      </c>
      <c r="H72" s="6">
        <v>0</v>
      </c>
      <c r="I72" s="6">
        <v>0</v>
      </c>
      <c r="J72" s="1">
        <f t="shared" ref="J72:J73" si="76">K72+L72</f>
        <v>0</v>
      </c>
      <c r="K72" s="6">
        <v>0</v>
      </c>
      <c r="L72" s="6">
        <v>0</v>
      </c>
    </row>
    <row r="73" spans="1:12" x14ac:dyDescent="0.3">
      <c r="A73" s="4" t="s">
        <v>10</v>
      </c>
      <c r="B73" s="5"/>
      <c r="C73" s="5"/>
      <c r="D73" s="1">
        <f t="shared" si="74"/>
        <v>0</v>
      </c>
      <c r="E73" s="6">
        <v>0</v>
      </c>
      <c r="F73" s="6">
        <v>0</v>
      </c>
      <c r="G73" s="1">
        <f t="shared" si="75"/>
        <v>0</v>
      </c>
      <c r="H73" s="6">
        <v>0</v>
      </c>
      <c r="I73" s="6">
        <v>0</v>
      </c>
      <c r="J73" s="1">
        <f t="shared" si="76"/>
        <v>0</v>
      </c>
      <c r="K73" s="6">
        <v>0</v>
      </c>
      <c r="L73" s="6">
        <v>0</v>
      </c>
    </row>
    <row r="74" spans="1:12" ht="52.8" x14ac:dyDescent="0.3">
      <c r="A74" s="11" t="s">
        <v>25</v>
      </c>
      <c r="B74" s="12" t="s">
        <v>88</v>
      </c>
      <c r="C74" s="5"/>
      <c r="D74" s="26"/>
      <c r="E74" s="13"/>
      <c r="F74" s="13"/>
      <c r="G74" s="26"/>
      <c r="H74" s="5"/>
      <c r="I74" s="5"/>
      <c r="J74" s="3"/>
      <c r="K74" s="13"/>
      <c r="L74" s="13"/>
    </row>
    <row r="75" spans="1:12" ht="29.25" customHeight="1" x14ac:dyDescent="0.3">
      <c r="A75" s="5" t="s">
        <v>12</v>
      </c>
      <c r="B75" s="5"/>
      <c r="C75" s="5"/>
      <c r="D75" s="1">
        <f>E75+F75</f>
        <v>8250</v>
      </c>
      <c r="E75" s="6">
        <f>SUM(E76:E78)</f>
        <v>0</v>
      </c>
      <c r="F75" s="6">
        <f t="shared" ref="F75" si="77">SUM(F76:F78)</f>
        <v>8250</v>
      </c>
      <c r="G75" s="1">
        <f>H75+I75</f>
        <v>8250</v>
      </c>
      <c r="H75" s="6">
        <f t="shared" ref="H75" si="78">SUM(H76:H78)</f>
        <v>0</v>
      </c>
      <c r="I75" s="6">
        <f t="shared" ref="I75" si="79">SUM(I76:I78)</f>
        <v>8250</v>
      </c>
      <c r="J75" s="1">
        <f>K75+L75</f>
        <v>5704.27621</v>
      </c>
      <c r="K75" s="6">
        <f t="shared" ref="K75" si="80">SUM(K76:K78)</f>
        <v>0</v>
      </c>
      <c r="L75" s="6">
        <f t="shared" ref="L75" si="81">SUM(L76:L78)</f>
        <v>5704.27621</v>
      </c>
    </row>
    <row r="76" spans="1:12" x14ac:dyDescent="0.3">
      <c r="A76" s="4" t="s">
        <v>8</v>
      </c>
      <c r="B76" s="5"/>
      <c r="C76" s="5"/>
      <c r="D76" s="1">
        <f>E76+F76</f>
        <v>8250</v>
      </c>
      <c r="E76" s="6">
        <v>0</v>
      </c>
      <c r="F76" s="6">
        <v>8250</v>
      </c>
      <c r="G76" s="1">
        <f>H76+I76</f>
        <v>8250</v>
      </c>
      <c r="H76" s="6">
        <v>0</v>
      </c>
      <c r="I76" s="6">
        <v>8250</v>
      </c>
      <c r="J76" s="1">
        <f>K76+L76</f>
        <v>5704.27621</v>
      </c>
      <c r="K76" s="6">
        <v>0</v>
      </c>
      <c r="L76" s="6">
        <v>5704.27621</v>
      </c>
    </row>
    <row r="77" spans="1:12" x14ac:dyDescent="0.3">
      <c r="A77" s="4" t="s">
        <v>9</v>
      </c>
      <c r="B77" s="5"/>
      <c r="C77" s="5"/>
      <c r="D77" s="1">
        <f t="shared" ref="D77:D78" si="82">E77+F77</f>
        <v>0</v>
      </c>
      <c r="E77" s="6">
        <v>0</v>
      </c>
      <c r="F77" s="6">
        <v>0</v>
      </c>
      <c r="G77" s="1">
        <f t="shared" ref="G77:G78" si="83">H77+I77</f>
        <v>0</v>
      </c>
      <c r="H77" s="6">
        <v>0</v>
      </c>
      <c r="I77" s="6">
        <v>0</v>
      </c>
      <c r="J77" s="1">
        <f t="shared" ref="J77:J78" si="84">K77+L77</f>
        <v>0</v>
      </c>
      <c r="K77" s="6">
        <v>0</v>
      </c>
      <c r="L77" s="6">
        <v>0</v>
      </c>
    </row>
    <row r="78" spans="1:12" x14ac:dyDescent="0.3">
      <c r="A78" s="4" t="s">
        <v>10</v>
      </c>
      <c r="B78" s="5"/>
      <c r="C78" s="5"/>
      <c r="D78" s="1">
        <f t="shared" si="82"/>
        <v>0</v>
      </c>
      <c r="E78" s="6">
        <v>0</v>
      </c>
      <c r="F78" s="6">
        <v>0</v>
      </c>
      <c r="G78" s="1">
        <f t="shared" si="83"/>
        <v>0</v>
      </c>
      <c r="H78" s="6">
        <v>0</v>
      </c>
      <c r="I78" s="6">
        <v>0</v>
      </c>
      <c r="J78" s="1">
        <f t="shared" si="84"/>
        <v>0</v>
      </c>
      <c r="K78" s="6">
        <v>0</v>
      </c>
      <c r="L78" s="6">
        <v>0</v>
      </c>
    </row>
    <row r="79" spans="1:12" ht="57.6" customHeight="1" x14ac:dyDescent="0.3">
      <c r="A79" s="11" t="s">
        <v>26</v>
      </c>
      <c r="B79" s="12" t="s">
        <v>88</v>
      </c>
      <c r="C79" s="5"/>
      <c r="D79" s="1"/>
      <c r="E79" s="6"/>
      <c r="F79" s="6"/>
      <c r="G79" s="26"/>
      <c r="H79" s="5"/>
      <c r="I79" s="5"/>
      <c r="J79" s="3"/>
      <c r="K79" s="13"/>
      <c r="L79" s="13"/>
    </row>
    <row r="80" spans="1:12" ht="29.25" customHeight="1" x14ac:dyDescent="0.3">
      <c r="A80" s="5" t="s">
        <v>12</v>
      </c>
      <c r="B80" s="5"/>
      <c r="C80" s="5"/>
      <c r="D80" s="1">
        <f>E80+F80</f>
        <v>4753.1139999999996</v>
      </c>
      <c r="E80" s="6">
        <f>SUM(E81:E83)</f>
        <v>0</v>
      </c>
      <c r="F80" s="6">
        <f t="shared" ref="F80" si="85">SUM(F81:F83)</f>
        <v>4753.1139999999996</v>
      </c>
      <c r="G80" s="1">
        <f>H80+I80</f>
        <v>4753.1139999999996</v>
      </c>
      <c r="H80" s="6">
        <f t="shared" ref="H80" si="86">SUM(H81:H83)</f>
        <v>0</v>
      </c>
      <c r="I80" s="6">
        <f t="shared" ref="I80" si="87">SUM(I81:I83)</f>
        <v>4753.1139999999996</v>
      </c>
      <c r="J80" s="1">
        <f>K80+L80</f>
        <v>2190.9547600000001</v>
      </c>
      <c r="K80" s="6">
        <f t="shared" ref="K80" si="88">SUM(K81:K83)</f>
        <v>0</v>
      </c>
      <c r="L80" s="6">
        <f t="shared" ref="L80" si="89">SUM(L81:L83)</f>
        <v>2190.9547600000001</v>
      </c>
    </row>
    <row r="81" spans="1:12" x14ac:dyDescent="0.3">
      <c r="A81" s="4" t="s">
        <v>8</v>
      </c>
      <c r="B81" s="5"/>
      <c r="C81" s="5"/>
      <c r="D81" s="1">
        <f>E81+F81</f>
        <v>4753.1139999999996</v>
      </c>
      <c r="E81" s="6">
        <v>0</v>
      </c>
      <c r="F81" s="6">
        <v>4753.1139999999996</v>
      </c>
      <c r="G81" s="1">
        <f>H81+I81</f>
        <v>4753.1139999999996</v>
      </c>
      <c r="H81" s="6">
        <v>0</v>
      </c>
      <c r="I81" s="6">
        <v>4753.1139999999996</v>
      </c>
      <c r="J81" s="1">
        <f>K81+L81</f>
        <v>2190.9547600000001</v>
      </c>
      <c r="K81" s="6">
        <v>0</v>
      </c>
      <c r="L81" s="6">
        <v>2190.9547600000001</v>
      </c>
    </row>
    <row r="82" spans="1:12" x14ac:dyDescent="0.3">
      <c r="A82" s="4" t="s">
        <v>9</v>
      </c>
      <c r="B82" s="5"/>
      <c r="C82" s="5"/>
      <c r="D82" s="1">
        <f t="shared" ref="D82:D83" si="90">E82+F82</f>
        <v>0</v>
      </c>
      <c r="E82" s="6">
        <v>0</v>
      </c>
      <c r="F82" s="6">
        <v>0</v>
      </c>
      <c r="G82" s="1">
        <f t="shared" ref="G82:G83" si="91">H82+I82</f>
        <v>0</v>
      </c>
      <c r="H82" s="6">
        <v>0</v>
      </c>
      <c r="I82" s="6">
        <v>0</v>
      </c>
      <c r="J82" s="1">
        <f t="shared" ref="J82:J83" si="92">K82+L82</f>
        <v>0</v>
      </c>
      <c r="K82" s="6">
        <v>0</v>
      </c>
      <c r="L82" s="6">
        <v>0</v>
      </c>
    </row>
    <row r="83" spans="1:12" x14ac:dyDescent="0.3">
      <c r="A83" s="4" t="s">
        <v>10</v>
      </c>
      <c r="B83" s="5"/>
      <c r="C83" s="5"/>
      <c r="D83" s="1">
        <f t="shared" si="90"/>
        <v>0</v>
      </c>
      <c r="E83" s="6">
        <v>0</v>
      </c>
      <c r="F83" s="6">
        <v>0</v>
      </c>
      <c r="G83" s="1">
        <f t="shared" si="91"/>
        <v>0</v>
      </c>
      <c r="H83" s="6">
        <v>0</v>
      </c>
      <c r="I83" s="6">
        <v>0</v>
      </c>
      <c r="J83" s="1">
        <f t="shared" si="92"/>
        <v>0</v>
      </c>
      <c r="K83" s="6">
        <v>0</v>
      </c>
      <c r="L83" s="6">
        <v>0</v>
      </c>
    </row>
    <row r="84" spans="1:12" ht="79.2" x14ac:dyDescent="0.3">
      <c r="A84" s="11" t="s">
        <v>27</v>
      </c>
      <c r="B84" s="13">
        <v>1517640</v>
      </c>
      <c r="C84" s="5"/>
      <c r="D84" s="26"/>
      <c r="E84" s="13"/>
      <c r="F84" s="13"/>
      <c r="G84" s="26"/>
      <c r="H84" s="5"/>
      <c r="I84" s="5"/>
      <c r="J84" s="3"/>
      <c r="K84" s="13"/>
      <c r="L84" s="13"/>
    </row>
    <row r="85" spans="1:12" ht="29.25" customHeight="1" x14ac:dyDescent="0.3">
      <c r="A85" s="5" t="s">
        <v>12</v>
      </c>
      <c r="B85" s="5"/>
      <c r="C85" s="5"/>
      <c r="D85" s="1">
        <f>E85+F85</f>
        <v>595</v>
      </c>
      <c r="E85" s="6">
        <f>SUM(E86:E88)</f>
        <v>0</v>
      </c>
      <c r="F85" s="6">
        <f t="shared" ref="F85" si="93">SUM(F86:F88)</f>
        <v>595</v>
      </c>
      <c r="G85" s="1">
        <f>H85+I85</f>
        <v>595</v>
      </c>
      <c r="H85" s="6">
        <f t="shared" ref="H85" si="94">SUM(H86:H88)</f>
        <v>0</v>
      </c>
      <c r="I85" s="6">
        <f t="shared" ref="I85" si="95">SUM(I86:I88)</f>
        <v>595</v>
      </c>
      <c r="J85" s="1">
        <f>K85+L85</f>
        <v>401.57400000000001</v>
      </c>
      <c r="K85" s="6">
        <f t="shared" ref="K85" si="96">SUM(K86:K88)</f>
        <v>0</v>
      </c>
      <c r="L85" s="6">
        <f t="shared" ref="L85" si="97">SUM(L86:L88)</f>
        <v>401.57400000000001</v>
      </c>
    </row>
    <row r="86" spans="1:12" ht="16.5" customHeight="1" x14ac:dyDescent="0.3">
      <c r="A86" s="4" t="s">
        <v>8</v>
      </c>
      <c r="B86" s="5"/>
      <c r="C86" s="5"/>
      <c r="D86" s="1">
        <f>E86+F86</f>
        <v>595</v>
      </c>
      <c r="E86" s="6">
        <v>0</v>
      </c>
      <c r="F86" s="6">
        <v>595</v>
      </c>
      <c r="G86" s="1">
        <f>H86+I86</f>
        <v>595</v>
      </c>
      <c r="H86" s="6">
        <v>0</v>
      </c>
      <c r="I86" s="6">
        <v>595</v>
      </c>
      <c r="J86" s="1">
        <f>K86+L86</f>
        <v>401.57400000000001</v>
      </c>
      <c r="K86" s="6">
        <v>0</v>
      </c>
      <c r="L86" s="6">
        <v>401.57400000000001</v>
      </c>
    </row>
    <row r="87" spans="1:12" x14ac:dyDescent="0.3">
      <c r="A87" s="4" t="s">
        <v>9</v>
      </c>
      <c r="B87" s="5"/>
      <c r="C87" s="5"/>
      <c r="D87" s="1">
        <f t="shared" ref="D87:D88" si="98">E87+F87</f>
        <v>0</v>
      </c>
      <c r="E87" s="6">
        <v>0</v>
      </c>
      <c r="F87" s="6">
        <v>0</v>
      </c>
      <c r="G87" s="1">
        <f t="shared" ref="G87:G88" si="99">H87+I87</f>
        <v>0</v>
      </c>
      <c r="H87" s="6">
        <v>0</v>
      </c>
      <c r="I87" s="6">
        <v>0</v>
      </c>
      <c r="J87" s="1">
        <f t="shared" ref="J87:J88" si="100">K87+L87</f>
        <v>0</v>
      </c>
      <c r="K87" s="6">
        <v>0</v>
      </c>
      <c r="L87" s="6">
        <v>0</v>
      </c>
    </row>
    <row r="88" spans="1:12" x14ac:dyDescent="0.3">
      <c r="A88" s="4" t="s">
        <v>10</v>
      </c>
      <c r="B88" s="5"/>
      <c r="C88" s="5"/>
      <c r="D88" s="1">
        <f t="shared" si="98"/>
        <v>0</v>
      </c>
      <c r="E88" s="6">
        <v>0</v>
      </c>
      <c r="F88" s="6">
        <v>0</v>
      </c>
      <c r="G88" s="1">
        <f t="shared" si="99"/>
        <v>0</v>
      </c>
      <c r="H88" s="6">
        <v>0</v>
      </c>
      <c r="I88" s="6">
        <v>0</v>
      </c>
      <c r="J88" s="1">
        <f t="shared" si="100"/>
        <v>0</v>
      </c>
      <c r="K88" s="6">
        <v>0</v>
      </c>
      <c r="L88" s="6">
        <v>0</v>
      </c>
    </row>
    <row r="89" spans="1:12" ht="90.6" customHeight="1" x14ac:dyDescent="0.3">
      <c r="A89" s="11" t="s">
        <v>28</v>
      </c>
      <c r="B89" s="13">
        <v>1517640</v>
      </c>
      <c r="C89" s="5"/>
      <c r="D89" s="26"/>
      <c r="E89" s="13"/>
      <c r="F89" s="13"/>
      <c r="G89" s="26"/>
      <c r="H89" s="5"/>
      <c r="I89" s="5"/>
      <c r="J89" s="3"/>
      <c r="K89" s="13"/>
      <c r="L89" s="13"/>
    </row>
    <row r="90" spans="1:12" ht="29.25" customHeight="1" x14ac:dyDescent="0.3">
      <c r="A90" s="5" t="s">
        <v>12</v>
      </c>
      <c r="B90" s="5"/>
      <c r="C90" s="5"/>
      <c r="D90" s="1">
        <f>E90+F90</f>
        <v>178</v>
      </c>
      <c r="E90" s="6">
        <f>SUM(E91:E93)</f>
        <v>0</v>
      </c>
      <c r="F90" s="6">
        <f t="shared" ref="F90" si="101">SUM(F91:F93)</f>
        <v>178</v>
      </c>
      <c r="G90" s="1">
        <f>H90+I90</f>
        <v>178</v>
      </c>
      <c r="H90" s="6">
        <f t="shared" ref="H90" si="102">SUM(H91:H93)</f>
        <v>0</v>
      </c>
      <c r="I90" s="6">
        <f t="shared" ref="I90" si="103">SUM(I91:I93)</f>
        <v>178</v>
      </c>
      <c r="J90" s="1">
        <f>K90+L90</f>
        <v>0</v>
      </c>
      <c r="K90" s="6">
        <f t="shared" ref="K90" si="104">SUM(K91:K93)</f>
        <v>0</v>
      </c>
      <c r="L90" s="6">
        <f t="shared" ref="L90" si="105">SUM(L91:L93)</f>
        <v>0</v>
      </c>
    </row>
    <row r="91" spans="1:12" x14ac:dyDescent="0.3">
      <c r="A91" s="4" t="s">
        <v>8</v>
      </c>
      <c r="B91" s="5"/>
      <c r="C91" s="5"/>
      <c r="D91" s="1">
        <f>E91+F91</f>
        <v>178</v>
      </c>
      <c r="E91" s="6">
        <v>0</v>
      </c>
      <c r="F91" s="6">
        <v>178</v>
      </c>
      <c r="G91" s="1">
        <f>H91+I91</f>
        <v>178</v>
      </c>
      <c r="H91" s="6">
        <v>0</v>
      </c>
      <c r="I91" s="6">
        <v>178</v>
      </c>
      <c r="J91" s="1">
        <f>K91+L91</f>
        <v>0</v>
      </c>
      <c r="K91" s="6">
        <v>0</v>
      </c>
      <c r="L91" s="6">
        <v>0</v>
      </c>
    </row>
    <row r="92" spans="1:12" x14ac:dyDescent="0.3">
      <c r="A92" s="4" t="s">
        <v>9</v>
      </c>
      <c r="B92" s="5"/>
      <c r="C92" s="5"/>
      <c r="D92" s="1">
        <f t="shared" ref="D92:D93" si="106">E92+F92</f>
        <v>0</v>
      </c>
      <c r="E92" s="6">
        <v>0</v>
      </c>
      <c r="F92" s="6">
        <v>0</v>
      </c>
      <c r="G92" s="1">
        <f t="shared" ref="G92:G93" si="107">H92+I92</f>
        <v>0</v>
      </c>
      <c r="H92" s="6">
        <v>0</v>
      </c>
      <c r="I92" s="6">
        <v>0</v>
      </c>
      <c r="J92" s="1">
        <f t="shared" ref="J92:J93" si="108">K92+L92</f>
        <v>0</v>
      </c>
      <c r="K92" s="6">
        <v>0</v>
      </c>
      <c r="L92" s="6">
        <v>0</v>
      </c>
    </row>
    <row r="93" spans="1:12" x14ac:dyDescent="0.3">
      <c r="A93" s="4" t="s">
        <v>10</v>
      </c>
      <c r="B93" s="5"/>
      <c r="C93" s="5"/>
      <c r="D93" s="1">
        <f t="shared" si="106"/>
        <v>0</v>
      </c>
      <c r="E93" s="6">
        <v>0</v>
      </c>
      <c r="F93" s="6">
        <v>0</v>
      </c>
      <c r="G93" s="1">
        <f t="shared" si="107"/>
        <v>0</v>
      </c>
      <c r="H93" s="6">
        <v>0</v>
      </c>
      <c r="I93" s="6">
        <v>0</v>
      </c>
      <c r="J93" s="1">
        <f t="shared" si="108"/>
        <v>0</v>
      </c>
      <c r="K93" s="6">
        <v>0</v>
      </c>
      <c r="L93" s="6">
        <v>0</v>
      </c>
    </row>
    <row r="94" spans="1:12" ht="79.2" x14ac:dyDescent="0.3">
      <c r="A94" s="11" t="s">
        <v>29</v>
      </c>
      <c r="B94" s="12" t="s">
        <v>88</v>
      </c>
      <c r="C94" s="5"/>
      <c r="D94" s="1"/>
      <c r="E94" s="6"/>
      <c r="F94" s="6"/>
      <c r="G94" s="26"/>
      <c r="H94" s="5"/>
      <c r="I94" s="5"/>
      <c r="J94" s="3"/>
      <c r="K94" s="13"/>
      <c r="L94" s="13"/>
    </row>
    <row r="95" spans="1:12" ht="29.25" customHeight="1" x14ac:dyDescent="0.3">
      <c r="A95" s="5" t="s">
        <v>12</v>
      </c>
      <c r="B95" s="5"/>
      <c r="C95" s="5"/>
      <c r="D95" s="1">
        <f>E95+F95</f>
        <v>7200</v>
      </c>
      <c r="E95" s="6">
        <f>SUM(E96:E98)</f>
        <v>0</v>
      </c>
      <c r="F95" s="6">
        <f t="shared" ref="F95" si="109">SUM(F96:F98)</f>
        <v>7200</v>
      </c>
      <c r="G95" s="1">
        <f>H95+I95</f>
        <v>7200</v>
      </c>
      <c r="H95" s="6">
        <f t="shared" ref="H95" si="110">SUM(H96:H98)</f>
        <v>0</v>
      </c>
      <c r="I95" s="6">
        <f t="shared" ref="I95" si="111">SUM(I96:I98)</f>
        <v>7200</v>
      </c>
      <c r="J95" s="1">
        <f>K95+L95</f>
        <v>6722.09202</v>
      </c>
      <c r="K95" s="6">
        <f t="shared" ref="K95" si="112">SUM(K96:K98)</f>
        <v>0</v>
      </c>
      <c r="L95" s="6">
        <f t="shared" ref="L95" si="113">SUM(L96:L98)</f>
        <v>6722.09202</v>
      </c>
    </row>
    <row r="96" spans="1:12" x14ac:dyDescent="0.3">
      <c r="A96" s="4" t="s">
        <v>8</v>
      </c>
      <c r="B96" s="5"/>
      <c r="C96" s="5"/>
      <c r="D96" s="1">
        <f>E96+F96</f>
        <v>7200</v>
      </c>
      <c r="E96" s="6">
        <v>0</v>
      </c>
      <c r="F96" s="6">
        <v>7200</v>
      </c>
      <c r="G96" s="1">
        <f>H96+I96</f>
        <v>7200</v>
      </c>
      <c r="H96" s="6">
        <v>0</v>
      </c>
      <c r="I96" s="6">
        <v>7200</v>
      </c>
      <c r="J96" s="1">
        <f>K96+L96</f>
        <v>6722.09202</v>
      </c>
      <c r="K96" s="6">
        <v>0</v>
      </c>
      <c r="L96" s="6">
        <v>6722.09202</v>
      </c>
    </row>
    <row r="97" spans="1:12" x14ac:dyDescent="0.3">
      <c r="A97" s="4" t="s">
        <v>9</v>
      </c>
      <c r="B97" s="5"/>
      <c r="C97" s="5"/>
      <c r="D97" s="1">
        <f t="shared" ref="D97:D98" si="114">E97+F97</f>
        <v>0</v>
      </c>
      <c r="E97" s="6">
        <v>0</v>
      </c>
      <c r="F97" s="6">
        <v>0</v>
      </c>
      <c r="G97" s="1">
        <f t="shared" ref="G97:G98" si="115">H97+I97</f>
        <v>0</v>
      </c>
      <c r="H97" s="6">
        <v>0</v>
      </c>
      <c r="I97" s="6">
        <v>0</v>
      </c>
      <c r="J97" s="1">
        <f t="shared" ref="J97:J98" si="116">K97+L97</f>
        <v>0</v>
      </c>
      <c r="K97" s="6">
        <v>0</v>
      </c>
      <c r="L97" s="6">
        <v>0</v>
      </c>
    </row>
    <row r="98" spans="1:12" x14ac:dyDescent="0.3">
      <c r="A98" s="4" t="s">
        <v>10</v>
      </c>
      <c r="B98" s="5"/>
      <c r="C98" s="5"/>
      <c r="D98" s="1">
        <f t="shared" si="114"/>
        <v>0</v>
      </c>
      <c r="E98" s="6">
        <v>0</v>
      </c>
      <c r="F98" s="6">
        <v>0</v>
      </c>
      <c r="G98" s="1">
        <f t="shared" si="115"/>
        <v>0</v>
      </c>
      <c r="H98" s="6">
        <v>0</v>
      </c>
      <c r="I98" s="6">
        <v>0</v>
      </c>
      <c r="J98" s="1">
        <f t="shared" si="116"/>
        <v>0</v>
      </c>
      <c r="K98" s="6">
        <v>0</v>
      </c>
      <c r="L98" s="6">
        <v>0</v>
      </c>
    </row>
    <row r="99" spans="1:12" ht="127.2" customHeight="1" x14ac:dyDescent="0.3">
      <c r="A99" s="11" t="s">
        <v>30</v>
      </c>
      <c r="B99" s="32" t="s">
        <v>89</v>
      </c>
      <c r="C99" s="5"/>
      <c r="D99" s="1"/>
      <c r="E99" s="6"/>
      <c r="F99" s="6"/>
      <c r="G99" s="26"/>
      <c r="H99" s="5"/>
      <c r="I99" s="5"/>
      <c r="J99" s="3"/>
      <c r="K99" s="13"/>
      <c r="L99" s="13"/>
    </row>
    <row r="100" spans="1:12" ht="13.8" customHeight="1" x14ac:dyDescent="0.3">
      <c r="A100" s="5" t="s">
        <v>12</v>
      </c>
      <c r="B100" s="5"/>
      <c r="C100" s="5"/>
      <c r="D100" s="1">
        <f>E100+F100</f>
        <v>57912.281999999999</v>
      </c>
      <c r="E100" s="6">
        <f>SUM(E101:E103)</f>
        <v>0</v>
      </c>
      <c r="F100" s="6">
        <f t="shared" ref="F100" si="117">SUM(F101:F103)</f>
        <v>57912.281999999999</v>
      </c>
      <c r="G100" s="1">
        <f>H100+I100</f>
        <v>57912.281999999999</v>
      </c>
      <c r="H100" s="6">
        <f t="shared" ref="H100" si="118">SUM(H101:H103)</f>
        <v>0</v>
      </c>
      <c r="I100" s="6">
        <f t="shared" ref="I100" si="119">SUM(I101:I103)</f>
        <v>57912.281999999999</v>
      </c>
      <c r="J100" s="1">
        <f>K100+L100</f>
        <v>2503.0426699999998</v>
      </c>
      <c r="K100" s="6">
        <f t="shared" ref="K100" si="120">SUM(K101:K103)</f>
        <v>0</v>
      </c>
      <c r="L100" s="6">
        <f t="shared" ref="L100" si="121">SUM(L101:L103)</f>
        <v>2503.0426699999998</v>
      </c>
    </row>
    <row r="101" spans="1:12" x14ac:dyDescent="0.3">
      <c r="A101" s="4" t="s">
        <v>8</v>
      </c>
      <c r="B101" s="5"/>
      <c r="C101" s="5"/>
      <c r="D101" s="1">
        <f>E101+F101</f>
        <v>5000</v>
      </c>
      <c r="E101" s="6">
        <v>0</v>
      </c>
      <c r="F101" s="6">
        <v>5000</v>
      </c>
      <c r="G101" s="1">
        <f>H101+I101</f>
        <v>5000</v>
      </c>
      <c r="H101" s="6">
        <v>0</v>
      </c>
      <c r="I101" s="6">
        <v>5000</v>
      </c>
      <c r="J101" s="1">
        <f>K101+L101</f>
        <v>1118.4133300000001</v>
      </c>
      <c r="K101" s="6">
        <v>0</v>
      </c>
      <c r="L101" s="6">
        <v>1118.4133300000001</v>
      </c>
    </row>
    <row r="102" spans="1:12" s="10" customFormat="1" x14ac:dyDescent="0.3">
      <c r="A102" s="8" t="s">
        <v>9</v>
      </c>
      <c r="B102" s="9"/>
      <c r="C102" s="9"/>
      <c r="D102" s="1">
        <f>E102+F102</f>
        <v>52912.281999999999</v>
      </c>
      <c r="E102" s="6">
        <v>0</v>
      </c>
      <c r="F102" s="6">
        <v>52912.281999999999</v>
      </c>
      <c r="G102" s="1">
        <f>H102+I102</f>
        <v>52912.281999999999</v>
      </c>
      <c r="H102" s="6">
        <v>0</v>
      </c>
      <c r="I102" s="6">
        <v>52912.281999999999</v>
      </c>
      <c r="J102" s="1">
        <f>K102+L102</f>
        <v>1384.62934</v>
      </c>
      <c r="K102" s="6">
        <v>0</v>
      </c>
      <c r="L102" s="6">
        <v>1384.62934</v>
      </c>
    </row>
    <row r="103" spans="1:12" x14ac:dyDescent="0.3">
      <c r="A103" s="4" t="s">
        <v>10</v>
      </c>
      <c r="B103" s="5"/>
      <c r="C103" s="5"/>
      <c r="D103" s="1">
        <f>E103+F103</f>
        <v>0</v>
      </c>
      <c r="E103" s="6">
        <v>0</v>
      </c>
      <c r="F103" s="6">
        <v>0</v>
      </c>
      <c r="G103" s="1">
        <f>H103+I103</f>
        <v>0</v>
      </c>
      <c r="H103" s="6">
        <v>0</v>
      </c>
      <c r="I103" s="6">
        <v>0</v>
      </c>
      <c r="J103" s="1">
        <f>K103+L103</f>
        <v>0</v>
      </c>
      <c r="K103" s="6">
        <v>0</v>
      </c>
      <c r="L103" s="6">
        <v>0</v>
      </c>
    </row>
    <row r="104" spans="1:12" ht="61.2" customHeight="1" x14ac:dyDescent="0.3">
      <c r="A104" s="11" t="s">
        <v>31</v>
      </c>
      <c r="B104" s="12" t="s">
        <v>88</v>
      </c>
      <c r="C104" s="13" t="s">
        <v>104</v>
      </c>
      <c r="D104" s="26"/>
      <c r="E104" s="13"/>
      <c r="F104" s="13"/>
      <c r="G104" s="26"/>
      <c r="H104" s="5"/>
      <c r="I104" s="5"/>
      <c r="J104" s="3"/>
      <c r="K104" s="13"/>
      <c r="L104" s="13"/>
    </row>
    <row r="105" spans="1:12" ht="24" customHeight="1" x14ac:dyDescent="0.3">
      <c r="A105" s="5" t="s">
        <v>12</v>
      </c>
      <c r="B105" s="5"/>
      <c r="C105" s="5"/>
      <c r="D105" s="1">
        <f>E105+F105</f>
        <v>7000</v>
      </c>
      <c r="E105" s="6">
        <f>SUM(E106:E108)</f>
        <v>0</v>
      </c>
      <c r="F105" s="6">
        <f t="shared" ref="F105" si="122">SUM(F106:F108)</f>
        <v>7000</v>
      </c>
      <c r="G105" s="1">
        <f>H105+I105</f>
        <v>7000</v>
      </c>
      <c r="H105" s="6">
        <f t="shared" ref="H105" si="123">SUM(H106:H108)</f>
        <v>0</v>
      </c>
      <c r="I105" s="6">
        <f t="shared" ref="I105" si="124">SUM(I106:I108)</f>
        <v>7000</v>
      </c>
      <c r="J105" s="1">
        <f>K105+L105</f>
        <v>6875.9833699999999</v>
      </c>
      <c r="K105" s="6">
        <f t="shared" ref="K105" si="125">SUM(K106:K108)</f>
        <v>0</v>
      </c>
      <c r="L105" s="6">
        <f t="shared" ref="L105" si="126">SUM(L106:L108)</f>
        <v>6875.9833699999999</v>
      </c>
    </row>
    <row r="106" spans="1:12" x14ac:dyDescent="0.3">
      <c r="A106" s="4" t="s">
        <v>8</v>
      </c>
      <c r="B106" s="5"/>
      <c r="C106" s="5"/>
      <c r="D106" s="1">
        <f>E106+F106</f>
        <v>7000</v>
      </c>
      <c r="E106" s="6">
        <v>0</v>
      </c>
      <c r="F106" s="6">
        <v>7000</v>
      </c>
      <c r="G106" s="1">
        <f>H106+I106</f>
        <v>7000</v>
      </c>
      <c r="H106" s="6">
        <v>0</v>
      </c>
      <c r="I106" s="6">
        <v>7000</v>
      </c>
      <c r="J106" s="1">
        <f>K106+L106</f>
        <v>6875.9833699999999</v>
      </c>
      <c r="K106" s="6">
        <v>0</v>
      </c>
      <c r="L106" s="6">
        <v>6875.9833699999999</v>
      </c>
    </row>
    <row r="107" spans="1:12" x14ac:dyDescent="0.3">
      <c r="A107" s="4" t="s">
        <v>9</v>
      </c>
      <c r="B107" s="5"/>
      <c r="C107" s="5"/>
      <c r="D107" s="1">
        <f t="shared" ref="D107:D108" si="127">E107+F107</f>
        <v>0</v>
      </c>
      <c r="E107" s="6">
        <v>0</v>
      </c>
      <c r="F107" s="6">
        <v>0</v>
      </c>
      <c r="G107" s="1">
        <f t="shared" ref="G107:G108" si="128">H107+I107</f>
        <v>0</v>
      </c>
      <c r="H107" s="6">
        <v>0</v>
      </c>
      <c r="I107" s="6">
        <v>0</v>
      </c>
      <c r="J107" s="1">
        <f t="shared" ref="J107:J108" si="129">K107+L107</f>
        <v>0</v>
      </c>
      <c r="K107" s="6">
        <v>0</v>
      </c>
      <c r="L107" s="6">
        <v>0</v>
      </c>
    </row>
    <row r="108" spans="1:12" x14ac:dyDescent="0.3">
      <c r="A108" s="4" t="s">
        <v>10</v>
      </c>
      <c r="B108" s="5"/>
      <c r="C108" s="5"/>
      <c r="D108" s="1">
        <f t="shared" si="127"/>
        <v>0</v>
      </c>
      <c r="E108" s="6">
        <v>0</v>
      </c>
      <c r="F108" s="6">
        <v>0</v>
      </c>
      <c r="G108" s="1">
        <f t="shared" si="128"/>
        <v>0</v>
      </c>
      <c r="H108" s="6">
        <v>0</v>
      </c>
      <c r="I108" s="6">
        <v>0</v>
      </c>
      <c r="J108" s="1">
        <f t="shared" si="129"/>
        <v>0</v>
      </c>
      <c r="K108" s="6">
        <v>0</v>
      </c>
      <c r="L108" s="6">
        <v>0</v>
      </c>
    </row>
    <row r="109" spans="1:12" ht="51" customHeight="1" x14ac:dyDescent="0.3">
      <c r="A109" s="11" t="s">
        <v>32</v>
      </c>
      <c r="B109" s="12" t="s">
        <v>88</v>
      </c>
      <c r="C109" s="5"/>
      <c r="D109" s="26"/>
      <c r="E109" s="13"/>
      <c r="F109" s="13"/>
      <c r="G109" s="26"/>
      <c r="H109" s="13"/>
      <c r="I109" s="13"/>
      <c r="J109" s="3"/>
      <c r="K109" s="13"/>
      <c r="L109" s="13"/>
    </row>
    <row r="110" spans="1:12" ht="15" customHeight="1" x14ac:dyDescent="0.3">
      <c r="A110" s="5" t="s">
        <v>12</v>
      </c>
      <c r="B110" s="5"/>
      <c r="C110" s="5"/>
      <c r="D110" s="26"/>
      <c r="E110" s="13"/>
      <c r="F110" s="13"/>
      <c r="G110" s="26"/>
      <c r="H110" s="13"/>
      <c r="I110" s="13"/>
      <c r="J110" s="3"/>
      <c r="K110" s="13"/>
      <c r="L110" s="13"/>
    </row>
    <row r="111" spans="1:12" x14ac:dyDescent="0.3">
      <c r="A111" s="4" t="s">
        <v>8</v>
      </c>
      <c r="B111" s="5"/>
      <c r="C111" s="5"/>
      <c r="D111" s="1">
        <f>E111+F111</f>
        <v>5000</v>
      </c>
      <c r="E111" s="6">
        <v>0</v>
      </c>
      <c r="F111" s="6">
        <v>5000</v>
      </c>
      <c r="G111" s="1">
        <f>H111+I111</f>
        <v>5000</v>
      </c>
      <c r="H111" s="6">
        <v>0</v>
      </c>
      <c r="I111" s="6">
        <v>5000</v>
      </c>
      <c r="J111" s="1">
        <f>K111+L111</f>
        <v>86.408000000000001</v>
      </c>
      <c r="K111" s="6">
        <v>0</v>
      </c>
      <c r="L111" s="6">
        <v>86.408000000000001</v>
      </c>
    </row>
    <row r="112" spans="1:12" x14ac:dyDescent="0.3">
      <c r="A112" s="4" t="s">
        <v>9</v>
      </c>
      <c r="B112" s="5"/>
      <c r="C112" s="5"/>
      <c r="D112" s="1">
        <f t="shared" ref="D112:D113" si="130">E112+F112</f>
        <v>0</v>
      </c>
      <c r="E112" s="6">
        <v>0</v>
      </c>
      <c r="F112" s="6">
        <v>0</v>
      </c>
      <c r="G112" s="1">
        <f t="shared" ref="G112:G113" si="131">H112+I112</f>
        <v>0</v>
      </c>
      <c r="H112" s="6">
        <v>0</v>
      </c>
      <c r="I112" s="6">
        <v>0</v>
      </c>
      <c r="J112" s="1">
        <f t="shared" ref="J112:J113" si="132">K112+L112</f>
        <v>0</v>
      </c>
      <c r="K112" s="6">
        <v>0</v>
      </c>
      <c r="L112" s="6">
        <v>0</v>
      </c>
    </row>
    <row r="113" spans="1:12" x14ac:dyDescent="0.3">
      <c r="A113" s="4" t="s">
        <v>10</v>
      </c>
      <c r="B113" s="5"/>
      <c r="C113" s="5"/>
      <c r="D113" s="1">
        <f t="shared" si="130"/>
        <v>0</v>
      </c>
      <c r="E113" s="6">
        <v>0</v>
      </c>
      <c r="F113" s="6">
        <v>0</v>
      </c>
      <c r="G113" s="1">
        <f t="shared" si="131"/>
        <v>0</v>
      </c>
      <c r="H113" s="6">
        <v>0</v>
      </c>
      <c r="I113" s="6">
        <v>0</v>
      </c>
      <c r="J113" s="1">
        <f t="shared" si="132"/>
        <v>0</v>
      </c>
      <c r="K113" s="6">
        <v>0</v>
      </c>
      <c r="L113" s="6">
        <v>0</v>
      </c>
    </row>
    <row r="114" spans="1:12" ht="66" x14ac:dyDescent="0.3">
      <c r="A114" s="11" t="s">
        <v>33</v>
      </c>
      <c r="B114" s="12" t="s">
        <v>88</v>
      </c>
      <c r="C114" s="5"/>
      <c r="D114" s="26"/>
      <c r="E114" s="13"/>
      <c r="F114" s="13"/>
      <c r="G114" s="26"/>
      <c r="H114" s="5"/>
      <c r="I114" s="5"/>
      <c r="J114" s="3"/>
      <c r="K114" s="13"/>
      <c r="L114" s="13"/>
    </row>
    <row r="115" spans="1:12" ht="22.8" customHeight="1" x14ac:dyDescent="0.3">
      <c r="A115" s="5" t="s">
        <v>12</v>
      </c>
      <c r="B115" s="5"/>
      <c r="C115" s="5"/>
      <c r="D115" s="1">
        <f>E115+F115</f>
        <v>750</v>
      </c>
      <c r="E115" s="6">
        <f>SUM(E116:E118)</f>
        <v>0</v>
      </c>
      <c r="F115" s="6">
        <f t="shared" ref="F115" si="133">SUM(F116:F118)</f>
        <v>750</v>
      </c>
      <c r="G115" s="1">
        <f>H115+I115</f>
        <v>750</v>
      </c>
      <c r="H115" s="6">
        <f t="shared" ref="H115" si="134">SUM(H116:H118)</f>
        <v>0</v>
      </c>
      <c r="I115" s="6">
        <f t="shared" ref="I115" si="135">SUM(I116:I118)</f>
        <v>750</v>
      </c>
      <c r="J115" s="1">
        <f>K115+L115</f>
        <v>340.21118000000001</v>
      </c>
      <c r="K115" s="6">
        <f t="shared" ref="K115" si="136">SUM(K116:K118)</f>
        <v>0</v>
      </c>
      <c r="L115" s="6">
        <f t="shared" ref="L115" si="137">SUM(L116:L118)</f>
        <v>340.21118000000001</v>
      </c>
    </row>
    <row r="116" spans="1:12" x14ac:dyDescent="0.3">
      <c r="A116" s="4" t="s">
        <v>8</v>
      </c>
      <c r="B116" s="5"/>
      <c r="C116" s="5"/>
      <c r="D116" s="1">
        <f>E116+F116</f>
        <v>750</v>
      </c>
      <c r="E116" s="6">
        <v>0</v>
      </c>
      <c r="F116" s="6">
        <v>750</v>
      </c>
      <c r="G116" s="1">
        <f>H116+I116</f>
        <v>750</v>
      </c>
      <c r="H116" s="6">
        <v>0</v>
      </c>
      <c r="I116" s="6">
        <v>750</v>
      </c>
      <c r="J116" s="1">
        <f>K116+L116</f>
        <v>340.21118000000001</v>
      </c>
      <c r="K116" s="6">
        <v>0</v>
      </c>
      <c r="L116" s="6">
        <v>340.21118000000001</v>
      </c>
    </row>
    <row r="117" spans="1:12" x14ac:dyDescent="0.3">
      <c r="A117" s="4" t="s">
        <v>9</v>
      </c>
      <c r="B117" s="5"/>
      <c r="C117" s="5"/>
      <c r="D117" s="1">
        <f t="shared" ref="D117:D118" si="138">E117+F117</f>
        <v>0</v>
      </c>
      <c r="E117" s="6">
        <v>0</v>
      </c>
      <c r="F117" s="6">
        <v>0</v>
      </c>
      <c r="G117" s="1">
        <f t="shared" ref="G117:G118" si="139">H117+I117</f>
        <v>0</v>
      </c>
      <c r="H117" s="6">
        <v>0</v>
      </c>
      <c r="I117" s="6">
        <v>0</v>
      </c>
      <c r="J117" s="1">
        <f t="shared" ref="J117:J118" si="140">K117+L117</f>
        <v>0</v>
      </c>
      <c r="K117" s="6">
        <v>0</v>
      </c>
      <c r="L117" s="6">
        <v>0</v>
      </c>
    </row>
    <row r="118" spans="1:12" x14ac:dyDescent="0.3">
      <c r="A118" s="4" t="s">
        <v>10</v>
      </c>
      <c r="B118" s="5"/>
      <c r="C118" s="5"/>
      <c r="D118" s="1">
        <f t="shared" si="138"/>
        <v>0</v>
      </c>
      <c r="E118" s="6">
        <v>0</v>
      </c>
      <c r="F118" s="6">
        <v>0</v>
      </c>
      <c r="G118" s="1">
        <f t="shared" si="139"/>
        <v>0</v>
      </c>
      <c r="H118" s="6">
        <v>0</v>
      </c>
      <c r="I118" s="6">
        <v>0</v>
      </c>
      <c r="J118" s="1">
        <f t="shared" si="140"/>
        <v>0</v>
      </c>
      <c r="K118" s="6">
        <v>0</v>
      </c>
      <c r="L118" s="6">
        <v>0</v>
      </c>
    </row>
    <row r="119" spans="1:12" ht="52.8" x14ac:dyDescent="0.3">
      <c r="A119" s="11" t="s">
        <v>34</v>
      </c>
      <c r="B119" s="12" t="s">
        <v>88</v>
      </c>
      <c r="C119" s="5"/>
      <c r="D119" s="26"/>
      <c r="E119" s="13"/>
      <c r="F119" s="13"/>
      <c r="G119" s="26"/>
      <c r="H119" s="13"/>
      <c r="I119" s="13"/>
      <c r="J119" s="3"/>
      <c r="K119" s="13"/>
      <c r="L119" s="13"/>
    </row>
    <row r="120" spans="1:12" ht="18" customHeight="1" x14ac:dyDescent="0.3">
      <c r="A120" s="5" t="s">
        <v>12</v>
      </c>
      <c r="B120" s="5"/>
      <c r="C120" s="5"/>
      <c r="D120" s="1">
        <f>E120+F120</f>
        <v>7000</v>
      </c>
      <c r="E120" s="6">
        <f>SUM(E121:E123)</f>
        <v>0</v>
      </c>
      <c r="F120" s="6">
        <f t="shared" ref="F120" si="141">SUM(F121:F123)</f>
        <v>7000</v>
      </c>
      <c r="G120" s="1">
        <f>H120+I120</f>
        <v>7000</v>
      </c>
      <c r="H120" s="6">
        <f t="shared" ref="H120" si="142">SUM(H121:H123)</f>
        <v>0</v>
      </c>
      <c r="I120" s="6">
        <f t="shared" ref="I120" si="143">SUM(I121:I123)</f>
        <v>7000</v>
      </c>
      <c r="J120" s="1">
        <f>K120+L120</f>
        <v>3146.6947100000002</v>
      </c>
      <c r="K120" s="6">
        <f t="shared" ref="K120" si="144">SUM(K121:K123)</f>
        <v>0</v>
      </c>
      <c r="L120" s="6">
        <f t="shared" ref="L120" si="145">SUM(L121:L123)</f>
        <v>3146.6947100000002</v>
      </c>
    </row>
    <row r="121" spans="1:12" x14ac:dyDescent="0.3">
      <c r="A121" s="4" t="s">
        <v>8</v>
      </c>
      <c r="B121" s="5"/>
      <c r="C121" s="5"/>
      <c r="D121" s="1">
        <f>E121+F121</f>
        <v>7000</v>
      </c>
      <c r="E121" s="6">
        <v>0</v>
      </c>
      <c r="F121" s="6">
        <v>7000</v>
      </c>
      <c r="G121" s="1">
        <f>H121+I121</f>
        <v>7000</v>
      </c>
      <c r="H121" s="6">
        <v>0</v>
      </c>
      <c r="I121" s="6">
        <v>7000</v>
      </c>
      <c r="J121" s="1">
        <f>K121+L121</f>
        <v>3146.6947100000002</v>
      </c>
      <c r="K121" s="6">
        <v>0</v>
      </c>
      <c r="L121" s="6">
        <v>3146.6947100000002</v>
      </c>
    </row>
    <row r="122" spans="1:12" x14ac:dyDescent="0.3">
      <c r="A122" s="4" t="s">
        <v>9</v>
      </c>
      <c r="B122" s="5"/>
      <c r="C122" s="5"/>
      <c r="D122" s="1">
        <f t="shared" ref="D122:D123" si="146">E122+F122</f>
        <v>0</v>
      </c>
      <c r="E122" s="6">
        <v>0</v>
      </c>
      <c r="F122" s="6">
        <v>0</v>
      </c>
      <c r="G122" s="1">
        <f t="shared" ref="G122:G123" si="147">H122+I122</f>
        <v>0</v>
      </c>
      <c r="H122" s="6">
        <v>0</v>
      </c>
      <c r="I122" s="6">
        <v>0</v>
      </c>
      <c r="J122" s="1">
        <f t="shared" ref="J122:J123" si="148">K122+L122</f>
        <v>0</v>
      </c>
      <c r="K122" s="6">
        <v>0</v>
      </c>
      <c r="L122" s="6">
        <v>0</v>
      </c>
    </row>
    <row r="123" spans="1:12" x14ac:dyDescent="0.3">
      <c r="A123" s="4" t="s">
        <v>10</v>
      </c>
      <c r="B123" s="5"/>
      <c r="C123" s="5"/>
      <c r="D123" s="1">
        <f t="shared" si="146"/>
        <v>0</v>
      </c>
      <c r="E123" s="6">
        <v>0</v>
      </c>
      <c r="F123" s="6">
        <v>0</v>
      </c>
      <c r="G123" s="1">
        <f t="shared" si="147"/>
        <v>0</v>
      </c>
      <c r="H123" s="6">
        <v>0</v>
      </c>
      <c r="I123" s="6">
        <v>0</v>
      </c>
      <c r="J123" s="1">
        <f t="shared" si="148"/>
        <v>0</v>
      </c>
      <c r="K123" s="6">
        <v>0</v>
      </c>
      <c r="L123" s="6">
        <v>0</v>
      </c>
    </row>
    <row r="124" spans="1:12" ht="66" x14ac:dyDescent="0.3">
      <c r="A124" s="11" t="s">
        <v>35</v>
      </c>
      <c r="B124" s="12" t="s">
        <v>88</v>
      </c>
      <c r="C124" s="5"/>
      <c r="D124" s="26"/>
      <c r="E124" s="13"/>
      <c r="F124" s="13"/>
      <c r="G124" s="26"/>
      <c r="H124" s="5"/>
      <c r="I124" s="5"/>
      <c r="J124" s="3"/>
      <c r="K124" s="13"/>
      <c r="L124" s="13"/>
    </row>
    <row r="125" spans="1:12" ht="18.600000000000001" customHeight="1" x14ac:dyDescent="0.3">
      <c r="A125" s="5" t="s">
        <v>12</v>
      </c>
      <c r="B125" s="5"/>
      <c r="C125" s="5"/>
      <c r="D125" s="1">
        <f>E125+F125</f>
        <v>199.5</v>
      </c>
      <c r="E125" s="6">
        <f>SUM(E126:E128)</f>
        <v>0</v>
      </c>
      <c r="F125" s="6">
        <f t="shared" ref="F125" si="149">SUM(F126:F128)</f>
        <v>199.5</v>
      </c>
      <c r="G125" s="1">
        <f>H125+I125</f>
        <v>199.5</v>
      </c>
      <c r="H125" s="6">
        <f t="shared" ref="H125" si="150">SUM(H126:H128)</f>
        <v>0</v>
      </c>
      <c r="I125" s="6">
        <f t="shared" ref="I125" si="151">SUM(I126:I128)</f>
        <v>199.5</v>
      </c>
      <c r="J125" s="1">
        <f>K125+L125</f>
        <v>196.881</v>
      </c>
      <c r="K125" s="6">
        <f t="shared" ref="K125" si="152">SUM(K126:K128)</f>
        <v>0</v>
      </c>
      <c r="L125" s="6">
        <f t="shared" ref="L125" si="153">SUM(L126:L128)</f>
        <v>196.881</v>
      </c>
    </row>
    <row r="126" spans="1:12" x14ac:dyDescent="0.3">
      <c r="A126" s="4" t="s">
        <v>8</v>
      </c>
      <c r="B126" s="5"/>
      <c r="C126" s="5"/>
      <c r="D126" s="1">
        <f>E126+F126</f>
        <v>199.5</v>
      </c>
      <c r="E126" s="6">
        <v>0</v>
      </c>
      <c r="F126" s="6">
        <v>199.5</v>
      </c>
      <c r="G126" s="1">
        <f>H126+I126</f>
        <v>199.5</v>
      </c>
      <c r="H126" s="6">
        <v>0</v>
      </c>
      <c r="I126" s="6">
        <v>199.5</v>
      </c>
      <c r="J126" s="1">
        <f>K126+L126</f>
        <v>196.881</v>
      </c>
      <c r="K126" s="6">
        <v>0</v>
      </c>
      <c r="L126" s="6">
        <v>196.881</v>
      </c>
    </row>
    <row r="127" spans="1:12" x14ac:dyDescent="0.3">
      <c r="A127" s="4" t="s">
        <v>9</v>
      </c>
      <c r="B127" s="5"/>
      <c r="C127" s="5"/>
      <c r="D127" s="1">
        <f t="shared" ref="D127:D128" si="154">E127+F127</f>
        <v>0</v>
      </c>
      <c r="E127" s="6">
        <v>0</v>
      </c>
      <c r="F127" s="6">
        <v>0</v>
      </c>
      <c r="G127" s="1">
        <f t="shared" ref="G127:G128" si="155">H127+I127</f>
        <v>0</v>
      </c>
      <c r="H127" s="6">
        <v>0</v>
      </c>
      <c r="I127" s="6">
        <v>0</v>
      </c>
      <c r="J127" s="1">
        <f t="shared" ref="J127:J128" si="156">K127+L127</f>
        <v>0</v>
      </c>
      <c r="K127" s="6">
        <v>0</v>
      </c>
      <c r="L127" s="6">
        <v>0</v>
      </c>
    </row>
    <row r="128" spans="1:12" x14ac:dyDescent="0.3">
      <c r="A128" s="4" t="s">
        <v>10</v>
      </c>
      <c r="B128" s="5"/>
      <c r="C128" s="5"/>
      <c r="D128" s="1">
        <f t="shared" si="154"/>
        <v>0</v>
      </c>
      <c r="E128" s="6">
        <v>0</v>
      </c>
      <c r="F128" s="6">
        <v>0</v>
      </c>
      <c r="G128" s="1">
        <f t="shared" si="155"/>
        <v>0</v>
      </c>
      <c r="H128" s="6">
        <v>0</v>
      </c>
      <c r="I128" s="6">
        <v>0</v>
      </c>
      <c r="J128" s="1">
        <f t="shared" si="156"/>
        <v>0</v>
      </c>
      <c r="K128" s="6">
        <v>0</v>
      </c>
      <c r="L128" s="6">
        <v>0</v>
      </c>
    </row>
    <row r="129" spans="1:12" ht="92.4" x14ac:dyDescent="0.3">
      <c r="A129" s="11" t="s">
        <v>36</v>
      </c>
      <c r="B129" s="12" t="s">
        <v>88</v>
      </c>
      <c r="C129" s="5"/>
      <c r="D129" s="26"/>
      <c r="E129" s="13"/>
      <c r="F129" s="13"/>
      <c r="G129" s="26"/>
      <c r="H129" s="5"/>
      <c r="I129" s="5"/>
      <c r="J129" s="3"/>
      <c r="K129" s="13"/>
      <c r="L129" s="13"/>
    </row>
    <row r="130" spans="1:12" ht="29.25" customHeight="1" x14ac:dyDescent="0.3">
      <c r="A130" s="5" t="s">
        <v>12</v>
      </c>
      <c r="B130" s="5"/>
      <c r="C130" s="5"/>
      <c r="D130" s="1">
        <f>E130+F130</f>
        <v>482</v>
      </c>
      <c r="E130" s="6">
        <f>SUM(E131:E133)</f>
        <v>0</v>
      </c>
      <c r="F130" s="6">
        <f t="shared" ref="F130" si="157">SUM(F131:F133)</f>
        <v>482</v>
      </c>
      <c r="G130" s="1">
        <f>H130+I130</f>
        <v>482</v>
      </c>
      <c r="H130" s="6">
        <f t="shared" ref="H130" si="158">SUM(H131:H133)</f>
        <v>0</v>
      </c>
      <c r="I130" s="6">
        <f t="shared" ref="I130" si="159">SUM(I131:I133)</f>
        <v>482</v>
      </c>
      <c r="J130" s="1">
        <f>K130+L130</f>
        <v>481.74736999999999</v>
      </c>
      <c r="K130" s="6">
        <f t="shared" ref="K130" si="160">SUM(K131:K133)</f>
        <v>0</v>
      </c>
      <c r="L130" s="6">
        <f t="shared" ref="L130" si="161">SUM(L131:L133)</f>
        <v>481.74736999999999</v>
      </c>
    </row>
    <row r="131" spans="1:12" x14ac:dyDescent="0.3">
      <c r="A131" s="4" t="s">
        <v>8</v>
      </c>
      <c r="B131" s="5"/>
      <c r="C131" s="5"/>
      <c r="D131" s="1">
        <f>E131+F131</f>
        <v>482</v>
      </c>
      <c r="E131" s="6">
        <v>0</v>
      </c>
      <c r="F131" s="6">
        <v>482</v>
      </c>
      <c r="G131" s="1">
        <f>H131+I131</f>
        <v>482</v>
      </c>
      <c r="H131" s="6">
        <v>0</v>
      </c>
      <c r="I131" s="6">
        <v>482</v>
      </c>
      <c r="J131" s="1">
        <f>K131+L131</f>
        <v>481.74736999999999</v>
      </c>
      <c r="K131" s="6">
        <v>0</v>
      </c>
      <c r="L131" s="6">
        <v>481.74736999999999</v>
      </c>
    </row>
    <row r="132" spans="1:12" x14ac:dyDescent="0.3">
      <c r="A132" s="4" t="s">
        <v>9</v>
      </c>
      <c r="B132" s="5"/>
      <c r="C132" s="5"/>
      <c r="D132" s="1">
        <f>E132+F132</f>
        <v>0</v>
      </c>
      <c r="E132" s="6">
        <v>0</v>
      </c>
      <c r="F132" s="6">
        <v>0</v>
      </c>
      <c r="G132" s="1">
        <f>H132+I132</f>
        <v>0</v>
      </c>
      <c r="H132" s="6">
        <v>0</v>
      </c>
      <c r="I132" s="6">
        <v>0</v>
      </c>
      <c r="J132" s="1">
        <f>K132+L132</f>
        <v>0</v>
      </c>
      <c r="K132" s="6">
        <v>0</v>
      </c>
      <c r="L132" s="6">
        <v>0</v>
      </c>
    </row>
    <row r="133" spans="1:12" x14ac:dyDescent="0.3">
      <c r="A133" s="4" t="s">
        <v>10</v>
      </c>
      <c r="B133" s="5"/>
      <c r="C133" s="5"/>
      <c r="D133" s="1">
        <f>E133+F133</f>
        <v>0</v>
      </c>
      <c r="E133" s="6">
        <v>0</v>
      </c>
      <c r="F133" s="6">
        <v>0</v>
      </c>
      <c r="G133" s="1">
        <f>H133+I133</f>
        <v>0</v>
      </c>
      <c r="H133" s="6">
        <v>0</v>
      </c>
      <c r="I133" s="6">
        <v>0</v>
      </c>
      <c r="J133" s="1">
        <f>K133+L133</f>
        <v>0</v>
      </c>
      <c r="K133" s="6">
        <v>0</v>
      </c>
      <c r="L133" s="6">
        <v>0</v>
      </c>
    </row>
    <row r="134" spans="1:12" ht="66" x14ac:dyDescent="0.3">
      <c r="A134" s="11" t="s">
        <v>37</v>
      </c>
      <c r="B134" s="12" t="s">
        <v>88</v>
      </c>
      <c r="C134" s="5"/>
      <c r="D134" s="26"/>
      <c r="E134" s="13"/>
      <c r="F134" s="13"/>
      <c r="G134" s="26"/>
      <c r="H134" s="5"/>
      <c r="I134" s="5"/>
      <c r="J134" s="3"/>
      <c r="K134" s="13"/>
      <c r="L134" s="13"/>
    </row>
    <row r="135" spans="1:12" ht="29.25" customHeight="1" x14ac:dyDescent="0.3">
      <c r="A135" s="5" t="s">
        <v>12</v>
      </c>
      <c r="B135" s="5"/>
      <c r="C135" s="5"/>
      <c r="D135" s="1">
        <f>E135+F135</f>
        <v>0</v>
      </c>
      <c r="E135" s="6">
        <f>SUM(E136:E138)</f>
        <v>0</v>
      </c>
      <c r="F135" s="6">
        <f t="shared" ref="F135" si="162">SUM(F136:F138)</f>
        <v>0</v>
      </c>
      <c r="G135" s="1">
        <f>H135+I135</f>
        <v>0</v>
      </c>
      <c r="H135" s="6">
        <f t="shared" ref="H135" si="163">SUM(H136:H138)</f>
        <v>0</v>
      </c>
      <c r="I135" s="6">
        <f t="shared" ref="I135" si="164">SUM(I136:I138)</f>
        <v>0</v>
      </c>
      <c r="J135" s="1">
        <f>K135+L135</f>
        <v>0</v>
      </c>
      <c r="K135" s="6">
        <f t="shared" ref="K135" si="165">SUM(K136:K138)</f>
        <v>0</v>
      </c>
      <c r="L135" s="6">
        <f t="shared" ref="L135" si="166">SUM(L136:L138)</f>
        <v>0</v>
      </c>
    </row>
    <row r="136" spans="1:12" x14ac:dyDescent="0.3">
      <c r="A136" s="4" t="s">
        <v>8</v>
      </c>
      <c r="B136" s="5"/>
      <c r="C136" s="5"/>
      <c r="D136" s="1">
        <f>E136+F136</f>
        <v>0</v>
      </c>
      <c r="E136" s="6">
        <v>0</v>
      </c>
      <c r="F136" s="6">
        <v>0</v>
      </c>
      <c r="G136" s="1">
        <f>H136+I136</f>
        <v>0</v>
      </c>
      <c r="H136" s="6">
        <v>0</v>
      </c>
      <c r="I136" s="6">
        <v>0</v>
      </c>
      <c r="J136" s="1">
        <f>K136+L136</f>
        <v>0</v>
      </c>
      <c r="K136" s="6">
        <v>0</v>
      </c>
      <c r="L136" s="6">
        <v>0</v>
      </c>
    </row>
    <row r="137" spans="1:12" x14ac:dyDescent="0.3">
      <c r="A137" s="4" t="s">
        <v>9</v>
      </c>
      <c r="B137" s="5"/>
      <c r="C137" s="5"/>
      <c r="D137" s="1">
        <f t="shared" ref="D137:D138" si="167">E137+F137</f>
        <v>0</v>
      </c>
      <c r="E137" s="6">
        <v>0</v>
      </c>
      <c r="F137" s="6">
        <v>0</v>
      </c>
      <c r="G137" s="1">
        <f t="shared" ref="G137:G138" si="168">H137+I137</f>
        <v>0</v>
      </c>
      <c r="H137" s="6">
        <v>0</v>
      </c>
      <c r="I137" s="6">
        <v>0</v>
      </c>
      <c r="J137" s="1">
        <f t="shared" ref="J137:J138" si="169">K137+L137</f>
        <v>0</v>
      </c>
      <c r="K137" s="6">
        <v>0</v>
      </c>
      <c r="L137" s="6">
        <v>0</v>
      </c>
    </row>
    <row r="138" spans="1:12" x14ac:dyDescent="0.3">
      <c r="A138" s="4" t="s">
        <v>10</v>
      </c>
      <c r="B138" s="5"/>
      <c r="C138" s="5"/>
      <c r="D138" s="1">
        <f t="shared" si="167"/>
        <v>0</v>
      </c>
      <c r="E138" s="6">
        <v>0</v>
      </c>
      <c r="F138" s="6">
        <v>0</v>
      </c>
      <c r="G138" s="1">
        <f t="shared" si="168"/>
        <v>0</v>
      </c>
      <c r="H138" s="6">
        <v>0</v>
      </c>
      <c r="I138" s="6">
        <v>0</v>
      </c>
      <c r="J138" s="1">
        <f t="shared" si="169"/>
        <v>0</v>
      </c>
      <c r="K138" s="6">
        <v>0</v>
      </c>
      <c r="L138" s="6">
        <v>0</v>
      </c>
    </row>
    <row r="139" spans="1:12" ht="39.6" x14ac:dyDescent="0.3">
      <c r="A139" s="11" t="s">
        <v>38</v>
      </c>
      <c r="B139" s="12" t="s">
        <v>88</v>
      </c>
      <c r="C139" s="5"/>
      <c r="D139" s="26"/>
      <c r="E139" s="13"/>
      <c r="F139" s="13"/>
      <c r="G139" s="26"/>
      <c r="H139" s="13"/>
      <c r="I139" s="13"/>
      <c r="J139" s="3"/>
      <c r="K139" s="13"/>
      <c r="L139" s="13"/>
    </row>
    <row r="140" spans="1:12" ht="29.25" customHeight="1" x14ac:dyDescent="0.3">
      <c r="A140" s="5" t="s">
        <v>12</v>
      </c>
      <c r="B140" s="5"/>
      <c r="C140" s="5"/>
      <c r="D140" s="1">
        <f>E140+F140</f>
        <v>0</v>
      </c>
      <c r="E140" s="6">
        <f>SUM(E141:E143)</f>
        <v>0</v>
      </c>
      <c r="F140" s="6">
        <f t="shared" ref="F140" si="170">SUM(F141:F143)</f>
        <v>0</v>
      </c>
      <c r="G140" s="1">
        <f>H140+I140</f>
        <v>0</v>
      </c>
      <c r="H140" s="6">
        <f t="shared" ref="H140" si="171">SUM(H141:H143)</f>
        <v>0</v>
      </c>
      <c r="I140" s="6">
        <f t="shared" ref="I140" si="172">SUM(I141:I143)</f>
        <v>0</v>
      </c>
      <c r="J140" s="1">
        <f>K140+L140</f>
        <v>0</v>
      </c>
      <c r="K140" s="6">
        <f t="shared" ref="K140" si="173">SUM(K141:K143)</f>
        <v>0</v>
      </c>
      <c r="L140" s="6">
        <f t="shared" ref="L140" si="174">SUM(L141:L143)</f>
        <v>0</v>
      </c>
    </row>
    <row r="141" spans="1:12" x14ac:dyDescent="0.3">
      <c r="A141" s="4" t="s">
        <v>8</v>
      </c>
      <c r="B141" s="5"/>
      <c r="C141" s="5"/>
      <c r="D141" s="1">
        <f>E141+F141</f>
        <v>0</v>
      </c>
      <c r="E141" s="6">
        <v>0</v>
      </c>
      <c r="F141" s="6">
        <v>0</v>
      </c>
      <c r="G141" s="1">
        <f>H141+I141</f>
        <v>0</v>
      </c>
      <c r="H141" s="6">
        <v>0</v>
      </c>
      <c r="I141" s="6">
        <v>0</v>
      </c>
      <c r="J141" s="1">
        <f>K141+L141</f>
        <v>0</v>
      </c>
      <c r="K141" s="6">
        <v>0</v>
      </c>
      <c r="L141" s="6">
        <v>0</v>
      </c>
    </row>
    <row r="142" spans="1:12" x14ac:dyDescent="0.3">
      <c r="A142" s="4" t="s">
        <v>9</v>
      </c>
      <c r="B142" s="5"/>
      <c r="C142" s="5"/>
      <c r="D142" s="1">
        <f t="shared" ref="D142:D143" si="175">E142+F142</f>
        <v>0</v>
      </c>
      <c r="E142" s="6">
        <v>0</v>
      </c>
      <c r="F142" s="6">
        <v>0</v>
      </c>
      <c r="G142" s="1">
        <f t="shared" ref="G142:G143" si="176">H142+I142</f>
        <v>0</v>
      </c>
      <c r="H142" s="6">
        <v>0</v>
      </c>
      <c r="I142" s="6">
        <v>0</v>
      </c>
      <c r="J142" s="1">
        <f t="shared" ref="J142:J143" si="177">K142+L142</f>
        <v>0</v>
      </c>
      <c r="K142" s="6">
        <v>0</v>
      </c>
      <c r="L142" s="6">
        <v>0</v>
      </c>
    </row>
    <row r="143" spans="1:12" x14ac:dyDescent="0.3">
      <c r="A143" s="4" t="s">
        <v>10</v>
      </c>
      <c r="B143" s="5"/>
      <c r="C143" s="5"/>
      <c r="D143" s="1">
        <f t="shared" si="175"/>
        <v>0</v>
      </c>
      <c r="E143" s="6">
        <v>0</v>
      </c>
      <c r="F143" s="6">
        <v>0</v>
      </c>
      <c r="G143" s="1">
        <f t="shared" si="176"/>
        <v>0</v>
      </c>
      <c r="H143" s="6">
        <v>0</v>
      </c>
      <c r="I143" s="6">
        <v>0</v>
      </c>
      <c r="J143" s="1">
        <f t="shared" si="177"/>
        <v>0</v>
      </c>
      <c r="K143" s="6">
        <v>0</v>
      </c>
      <c r="L143" s="6">
        <v>0</v>
      </c>
    </row>
    <row r="144" spans="1:12" ht="52.8" x14ac:dyDescent="0.3">
      <c r="A144" s="29" t="s">
        <v>39</v>
      </c>
      <c r="B144" s="5"/>
      <c r="C144" s="5"/>
      <c r="D144" s="26"/>
      <c r="E144" s="13"/>
      <c r="F144" s="13"/>
      <c r="G144" s="26"/>
      <c r="H144" s="5"/>
      <c r="I144" s="5"/>
      <c r="J144" s="3"/>
      <c r="K144" s="13"/>
      <c r="L144" s="13"/>
    </row>
    <row r="145" spans="1:12" ht="18.600000000000001" customHeight="1" x14ac:dyDescent="0.3">
      <c r="A145" s="5" t="s">
        <v>12</v>
      </c>
      <c r="B145" s="5"/>
      <c r="C145" s="5"/>
      <c r="D145" s="1">
        <f>E145+F145</f>
        <v>1183.0999999999999</v>
      </c>
      <c r="E145" s="6">
        <f>E146+E147+E148</f>
        <v>912.23399999999992</v>
      </c>
      <c r="F145" s="6">
        <f>F146+F147+F148</f>
        <v>270.86599999999999</v>
      </c>
      <c r="G145" s="1">
        <f>H145+I145</f>
        <v>1183.0999999999999</v>
      </c>
      <c r="H145" s="6">
        <f>H146+H147+H148</f>
        <v>912.23399999999992</v>
      </c>
      <c r="I145" s="6">
        <f>I146+I147+I148</f>
        <v>270.86599999999999</v>
      </c>
      <c r="J145" s="1">
        <f>K145+L145</f>
        <v>930.48099999999999</v>
      </c>
      <c r="K145" s="6">
        <f>K146+K147+K148</f>
        <v>859.39400000000001</v>
      </c>
      <c r="L145" s="6">
        <f>L146+L147+L148</f>
        <v>71.087000000000003</v>
      </c>
    </row>
    <row r="146" spans="1:12" x14ac:dyDescent="0.3">
      <c r="A146" s="4" t="s">
        <v>8</v>
      </c>
      <c r="B146" s="5"/>
      <c r="C146" s="5"/>
      <c r="D146" s="1">
        <f>E146+F146</f>
        <v>1183.0999999999999</v>
      </c>
      <c r="E146" s="6">
        <f t="shared" ref="E146:F148" si="178">E151+E156</f>
        <v>912.23399999999992</v>
      </c>
      <c r="F146" s="6">
        <f t="shared" si="178"/>
        <v>270.86599999999999</v>
      </c>
      <c r="G146" s="1">
        <f>H146+I146</f>
        <v>1183.0999999999999</v>
      </c>
      <c r="H146" s="6">
        <f>H151+H156</f>
        <v>912.23399999999992</v>
      </c>
      <c r="I146" s="6">
        <f>I151+I156</f>
        <v>270.86599999999999</v>
      </c>
      <c r="J146" s="1">
        <f>K146+L146</f>
        <v>930.48099999999999</v>
      </c>
      <c r="K146" s="6">
        <f>K151+K156</f>
        <v>859.39400000000001</v>
      </c>
      <c r="L146" s="6">
        <f>L151+L156</f>
        <v>71.087000000000003</v>
      </c>
    </row>
    <row r="147" spans="1:12" x14ac:dyDescent="0.3">
      <c r="A147" s="4" t="s">
        <v>9</v>
      </c>
      <c r="B147" s="5"/>
      <c r="C147" s="5"/>
      <c r="D147" s="1">
        <f>E147+F147</f>
        <v>0</v>
      </c>
      <c r="E147" s="6">
        <f t="shared" si="178"/>
        <v>0</v>
      </c>
      <c r="F147" s="6">
        <f t="shared" si="178"/>
        <v>0</v>
      </c>
      <c r="G147" s="1">
        <f t="shared" ref="G147:G148" si="179">H147+I147</f>
        <v>0</v>
      </c>
      <c r="H147" s="6">
        <f t="shared" ref="H147:I148" si="180">H152+H157</f>
        <v>0</v>
      </c>
      <c r="I147" s="6">
        <f t="shared" si="180"/>
        <v>0</v>
      </c>
      <c r="J147" s="1">
        <f t="shared" ref="J147:J148" si="181">K147+L147</f>
        <v>0</v>
      </c>
      <c r="K147" s="6">
        <f t="shared" ref="K147:L148" si="182">K152+K157</f>
        <v>0</v>
      </c>
      <c r="L147" s="6">
        <f t="shared" si="182"/>
        <v>0</v>
      </c>
    </row>
    <row r="148" spans="1:12" x14ac:dyDescent="0.3">
      <c r="A148" s="4" t="s">
        <v>10</v>
      </c>
      <c r="B148" s="33"/>
      <c r="C148" s="33"/>
      <c r="D148" s="34">
        <f>E148+F148</f>
        <v>0</v>
      </c>
      <c r="E148" s="35">
        <f t="shared" si="178"/>
        <v>0</v>
      </c>
      <c r="F148" s="35">
        <f t="shared" si="178"/>
        <v>0</v>
      </c>
      <c r="G148" s="1">
        <f t="shared" si="179"/>
        <v>0</v>
      </c>
      <c r="H148" s="6">
        <f t="shared" si="180"/>
        <v>0</v>
      </c>
      <c r="I148" s="6">
        <f t="shared" si="180"/>
        <v>0</v>
      </c>
      <c r="J148" s="1">
        <f t="shared" si="181"/>
        <v>0</v>
      </c>
      <c r="K148" s="6">
        <f t="shared" si="182"/>
        <v>0</v>
      </c>
      <c r="L148" s="6">
        <f t="shared" si="182"/>
        <v>0</v>
      </c>
    </row>
    <row r="149" spans="1:12" ht="66" x14ac:dyDescent="0.3">
      <c r="A149" s="11" t="s">
        <v>40</v>
      </c>
      <c r="B149" s="12" t="s">
        <v>88</v>
      </c>
      <c r="C149" s="5"/>
      <c r="D149" s="26"/>
      <c r="E149" s="13"/>
      <c r="F149" s="13"/>
      <c r="G149" s="26"/>
      <c r="H149" s="5"/>
      <c r="I149" s="5"/>
      <c r="J149" s="3"/>
      <c r="K149" s="13"/>
      <c r="L149" s="13"/>
    </row>
    <row r="150" spans="1:12" ht="29.25" customHeight="1" x14ac:dyDescent="0.3">
      <c r="A150" s="5" t="s">
        <v>12</v>
      </c>
      <c r="B150" s="5"/>
      <c r="C150" s="5"/>
      <c r="D150" s="1">
        <f>E150+F150</f>
        <v>704.59999999999991</v>
      </c>
      <c r="E150" s="6">
        <f>SUM(E151:E153)</f>
        <v>433.73399999999998</v>
      </c>
      <c r="F150" s="6">
        <f t="shared" ref="F150" si="183">SUM(F151:F153)</f>
        <v>270.86599999999999</v>
      </c>
      <c r="G150" s="1">
        <f>H150+I150</f>
        <v>704.59999999999991</v>
      </c>
      <c r="H150" s="6">
        <f t="shared" ref="H150" si="184">SUM(H151:H153)</f>
        <v>433.73399999999998</v>
      </c>
      <c r="I150" s="6">
        <f t="shared" ref="I150" si="185">SUM(I151:I153)</f>
        <v>270.86599999999999</v>
      </c>
      <c r="J150" s="1">
        <f>K150+L150</f>
        <v>475.24099999999999</v>
      </c>
      <c r="K150" s="6">
        <f t="shared" ref="K150" si="186">SUM(K151:K153)</f>
        <v>404.154</v>
      </c>
      <c r="L150" s="6">
        <f t="shared" ref="L150" si="187">SUM(L151:L153)</f>
        <v>71.087000000000003</v>
      </c>
    </row>
    <row r="151" spans="1:12" x14ac:dyDescent="0.3">
      <c r="A151" s="4" t="s">
        <v>8</v>
      </c>
      <c r="B151" s="5"/>
      <c r="C151" s="5"/>
      <c r="D151" s="1">
        <f>E151+F151</f>
        <v>704.59999999999991</v>
      </c>
      <c r="E151" s="6">
        <v>433.73399999999998</v>
      </c>
      <c r="F151" s="6">
        <v>270.86599999999999</v>
      </c>
      <c r="G151" s="1">
        <f>H151+I151</f>
        <v>704.59999999999991</v>
      </c>
      <c r="H151" s="6">
        <v>433.73399999999998</v>
      </c>
      <c r="I151" s="6">
        <v>270.86599999999999</v>
      </c>
      <c r="J151" s="1">
        <f>K151+L151</f>
        <v>475.24099999999999</v>
      </c>
      <c r="K151" s="6">
        <v>404.154</v>
      </c>
      <c r="L151" s="6">
        <v>71.087000000000003</v>
      </c>
    </row>
    <row r="152" spans="1:12" x14ac:dyDescent="0.3">
      <c r="A152" s="4" t="s">
        <v>9</v>
      </c>
      <c r="B152" s="5"/>
      <c r="C152" s="5"/>
      <c r="D152" s="1">
        <f t="shared" ref="D152:D153" si="188">E152+F152</f>
        <v>0</v>
      </c>
      <c r="E152" s="6">
        <v>0</v>
      </c>
      <c r="F152" s="6">
        <v>0</v>
      </c>
      <c r="G152" s="1">
        <f t="shared" ref="G152:G153" si="189">H152+I152</f>
        <v>0</v>
      </c>
      <c r="H152" s="6">
        <v>0</v>
      </c>
      <c r="I152" s="6">
        <v>0</v>
      </c>
      <c r="J152" s="1">
        <f t="shared" ref="J152:J153" si="190">K152+L152</f>
        <v>0</v>
      </c>
      <c r="K152" s="6">
        <v>0</v>
      </c>
      <c r="L152" s="6">
        <v>0</v>
      </c>
    </row>
    <row r="153" spans="1:12" x14ac:dyDescent="0.3">
      <c r="A153" s="4" t="s">
        <v>10</v>
      </c>
      <c r="B153" s="5"/>
      <c r="C153" s="5"/>
      <c r="D153" s="1">
        <f t="shared" si="188"/>
        <v>0</v>
      </c>
      <c r="E153" s="6">
        <v>0</v>
      </c>
      <c r="F153" s="6">
        <v>0</v>
      </c>
      <c r="G153" s="1">
        <f t="shared" si="189"/>
        <v>0</v>
      </c>
      <c r="H153" s="6">
        <v>0</v>
      </c>
      <c r="I153" s="6">
        <v>0</v>
      </c>
      <c r="J153" s="1">
        <f t="shared" si="190"/>
        <v>0</v>
      </c>
      <c r="K153" s="6">
        <v>0</v>
      </c>
      <c r="L153" s="6">
        <v>0</v>
      </c>
    </row>
    <row r="154" spans="1:12" ht="81.75" customHeight="1" x14ac:dyDescent="0.3">
      <c r="A154" s="11" t="s">
        <v>41</v>
      </c>
      <c r="B154" s="12" t="s">
        <v>88</v>
      </c>
      <c r="C154" s="5"/>
      <c r="D154" s="1"/>
      <c r="E154" s="6"/>
      <c r="F154" s="6"/>
      <c r="G154" s="1"/>
      <c r="H154" s="6"/>
      <c r="I154" s="6"/>
      <c r="J154" s="3"/>
      <c r="K154" s="13"/>
      <c r="L154" s="13"/>
    </row>
    <row r="155" spans="1:12" ht="29.25" customHeight="1" x14ac:dyDescent="0.3">
      <c r="A155" s="5" t="s">
        <v>12</v>
      </c>
      <c r="B155" s="5"/>
      <c r="C155" s="5"/>
      <c r="D155" s="1">
        <f>E155+F155</f>
        <v>478.5</v>
      </c>
      <c r="E155" s="6">
        <f>SUM(E156:E158)</f>
        <v>478.5</v>
      </c>
      <c r="F155" s="6">
        <f t="shared" ref="F155" si="191">SUM(F156:F158)</f>
        <v>0</v>
      </c>
      <c r="G155" s="1">
        <f>H155+I155</f>
        <v>478.5</v>
      </c>
      <c r="H155" s="6">
        <f t="shared" ref="H155" si="192">SUM(H156:H158)</f>
        <v>478.5</v>
      </c>
      <c r="I155" s="6">
        <f t="shared" ref="I155" si="193">SUM(I156:I158)</f>
        <v>0</v>
      </c>
      <c r="J155" s="1">
        <f>K155+L155</f>
        <v>455.24</v>
      </c>
      <c r="K155" s="6">
        <f t="shared" ref="K155" si="194">SUM(K156:K158)</f>
        <v>455.24</v>
      </c>
      <c r="L155" s="6">
        <f t="shared" ref="L155" si="195">SUM(L156:L158)</f>
        <v>0</v>
      </c>
    </row>
    <row r="156" spans="1:12" x14ac:dyDescent="0.3">
      <c r="A156" s="4" t="s">
        <v>8</v>
      </c>
      <c r="B156" s="5"/>
      <c r="C156" s="5"/>
      <c r="D156" s="1">
        <f>E156+F156</f>
        <v>478.5</v>
      </c>
      <c r="E156" s="6">
        <v>478.5</v>
      </c>
      <c r="F156" s="6">
        <v>0</v>
      </c>
      <c r="G156" s="1">
        <f>H156+I156</f>
        <v>478.5</v>
      </c>
      <c r="H156" s="6">
        <v>478.5</v>
      </c>
      <c r="I156" s="6">
        <v>0</v>
      </c>
      <c r="J156" s="1">
        <f>K156+L156</f>
        <v>455.24</v>
      </c>
      <c r="K156" s="6">
        <v>455.24</v>
      </c>
      <c r="L156" s="6">
        <v>0</v>
      </c>
    </row>
    <row r="157" spans="1:12" x14ac:dyDescent="0.3">
      <c r="A157" s="4" t="s">
        <v>9</v>
      </c>
      <c r="B157" s="5"/>
      <c r="C157" s="5"/>
      <c r="D157" s="1">
        <f t="shared" ref="D157:D158" si="196">E157+F157</f>
        <v>0</v>
      </c>
      <c r="E157" s="6">
        <v>0</v>
      </c>
      <c r="F157" s="6">
        <v>0</v>
      </c>
      <c r="G157" s="1">
        <f t="shared" ref="G157:G158" si="197">H157+I157</f>
        <v>0</v>
      </c>
      <c r="H157" s="6">
        <v>0</v>
      </c>
      <c r="I157" s="6">
        <v>0</v>
      </c>
      <c r="J157" s="1">
        <f t="shared" ref="J157:J158" si="198">K157+L157</f>
        <v>0</v>
      </c>
      <c r="K157" s="6">
        <v>0</v>
      </c>
      <c r="L157" s="6">
        <v>0</v>
      </c>
    </row>
    <row r="158" spans="1:12" x14ac:dyDescent="0.3">
      <c r="A158" s="4" t="s">
        <v>10</v>
      </c>
      <c r="B158" s="5"/>
      <c r="C158" s="5"/>
      <c r="D158" s="1">
        <f t="shared" si="196"/>
        <v>0</v>
      </c>
      <c r="E158" s="6">
        <v>0</v>
      </c>
      <c r="F158" s="6">
        <v>0</v>
      </c>
      <c r="G158" s="1">
        <f t="shared" si="197"/>
        <v>0</v>
      </c>
      <c r="H158" s="6">
        <v>0</v>
      </c>
      <c r="I158" s="6">
        <v>0</v>
      </c>
      <c r="J158" s="1">
        <f t="shared" si="198"/>
        <v>0</v>
      </c>
      <c r="K158" s="6">
        <v>0</v>
      </c>
      <c r="L158" s="6">
        <v>0</v>
      </c>
    </row>
    <row r="159" spans="1:12" ht="69.599999999999994" customHeight="1" x14ac:dyDescent="0.3">
      <c r="A159" s="29" t="s">
        <v>42</v>
      </c>
      <c r="B159" s="5"/>
      <c r="C159" s="5"/>
      <c r="D159" s="26"/>
      <c r="E159" s="13"/>
      <c r="F159" s="13"/>
      <c r="G159" s="26"/>
      <c r="H159" s="5"/>
      <c r="I159" s="5"/>
      <c r="J159" s="3"/>
      <c r="K159" s="13"/>
      <c r="L159" s="13"/>
    </row>
    <row r="160" spans="1:12" ht="29.25" customHeight="1" x14ac:dyDescent="0.3">
      <c r="A160" s="5" t="s">
        <v>12</v>
      </c>
      <c r="B160" s="5"/>
      <c r="C160" s="5"/>
      <c r="D160" s="1">
        <f>E160+F160</f>
        <v>1500</v>
      </c>
      <c r="E160" s="6">
        <f>E161+E162+E163</f>
        <v>1500</v>
      </c>
      <c r="F160" s="6">
        <f>F161+F162+F163</f>
        <v>0</v>
      </c>
      <c r="G160" s="1">
        <f>H160+I160</f>
        <v>1500</v>
      </c>
      <c r="H160" s="6">
        <f>H161+H162+H163</f>
        <v>1500</v>
      </c>
      <c r="I160" s="6">
        <f>I161+I162+I163</f>
        <v>0</v>
      </c>
      <c r="J160" s="1">
        <f>K160+L160</f>
        <v>300</v>
      </c>
      <c r="K160" s="6">
        <f>K161+K162+K163</f>
        <v>300</v>
      </c>
      <c r="L160" s="6">
        <f>L161+L162+L163</f>
        <v>0</v>
      </c>
    </row>
    <row r="161" spans="1:12" x14ac:dyDescent="0.3">
      <c r="A161" s="4" t="s">
        <v>8</v>
      </c>
      <c r="B161" s="5"/>
      <c r="C161" s="5"/>
      <c r="D161" s="1">
        <f>E161+F161</f>
        <v>1500</v>
      </c>
      <c r="E161" s="6">
        <f>E166</f>
        <v>1500</v>
      </c>
      <c r="F161" s="6">
        <f>F166</f>
        <v>0</v>
      </c>
      <c r="G161" s="1">
        <f>H161+I161</f>
        <v>1500</v>
      </c>
      <c r="H161" s="6">
        <f>H166</f>
        <v>1500</v>
      </c>
      <c r="I161" s="6">
        <f>I166</f>
        <v>0</v>
      </c>
      <c r="J161" s="1">
        <f>K161+L161</f>
        <v>300</v>
      </c>
      <c r="K161" s="6">
        <f>K166</f>
        <v>300</v>
      </c>
      <c r="L161" s="6">
        <f>L166</f>
        <v>0</v>
      </c>
    </row>
    <row r="162" spans="1:12" x14ac:dyDescent="0.3">
      <c r="A162" s="4" t="s">
        <v>9</v>
      </c>
      <c r="B162" s="5"/>
      <c r="C162" s="5"/>
      <c r="D162" s="1">
        <f>E162+F162</f>
        <v>0</v>
      </c>
      <c r="E162" s="6">
        <f>E167</f>
        <v>0</v>
      </c>
      <c r="F162" s="6">
        <f t="shared" ref="F162:F163" si="199">F169</f>
        <v>0</v>
      </c>
      <c r="G162" s="1">
        <f>H162+I162</f>
        <v>0</v>
      </c>
      <c r="H162" s="6">
        <f>H167</f>
        <v>0</v>
      </c>
      <c r="I162" s="6">
        <f t="shared" ref="I162:I163" si="200">I169</f>
        <v>0</v>
      </c>
      <c r="J162" s="1">
        <f>K162+L162</f>
        <v>0</v>
      </c>
      <c r="K162" s="6">
        <f>K167</f>
        <v>0</v>
      </c>
      <c r="L162" s="6">
        <f t="shared" ref="L162:L163" si="201">L169</f>
        <v>0</v>
      </c>
    </row>
    <row r="163" spans="1:12" x14ac:dyDescent="0.3">
      <c r="A163" s="4" t="s">
        <v>10</v>
      </c>
      <c r="B163" s="5"/>
      <c r="C163" s="5"/>
      <c r="D163" s="1">
        <f>E163+F163</f>
        <v>0</v>
      </c>
      <c r="E163" s="6">
        <f>E168</f>
        <v>0</v>
      </c>
      <c r="F163" s="6">
        <f t="shared" si="199"/>
        <v>0</v>
      </c>
      <c r="G163" s="1">
        <f>H163+I163</f>
        <v>0</v>
      </c>
      <c r="H163" s="6">
        <f>H168</f>
        <v>0</v>
      </c>
      <c r="I163" s="6">
        <f t="shared" si="200"/>
        <v>0</v>
      </c>
      <c r="J163" s="1">
        <f>K163+L163</f>
        <v>0</v>
      </c>
      <c r="K163" s="6">
        <f>K168</f>
        <v>0</v>
      </c>
      <c r="L163" s="6">
        <f t="shared" si="201"/>
        <v>0</v>
      </c>
    </row>
    <row r="164" spans="1:12" ht="66" x14ac:dyDescent="0.3">
      <c r="A164" s="11" t="s">
        <v>43</v>
      </c>
      <c r="B164" s="13" t="s">
        <v>90</v>
      </c>
      <c r="C164" s="5"/>
      <c r="D164" s="26"/>
      <c r="E164" s="13"/>
      <c r="F164" s="13"/>
      <c r="G164" s="26"/>
      <c r="H164" s="5"/>
      <c r="I164" s="5"/>
      <c r="J164" s="3"/>
      <c r="K164" s="13"/>
      <c r="L164" s="13"/>
    </row>
    <row r="165" spans="1:12" ht="18.600000000000001" customHeight="1" x14ac:dyDescent="0.3">
      <c r="A165" s="5" t="s">
        <v>12</v>
      </c>
      <c r="B165" s="5"/>
      <c r="C165" s="5"/>
      <c r="D165" s="1">
        <f>E165+F165</f>
        <v>1500</v>
      </c>
      <c r="E165" s="6">
        <f>SUM(E166:E168)</f>
        <v>1500</v>
      </c>
      <c r="F165" s="6">
        <f t="shared" ref="F165" si="202">SUM(F166:F168)</f>
        <v>0</v>
      </c>
      <c r="G165" s="1">
        <f>H165+I165</f>
        <v>1500</v>
      </c>
      <c r="H165" s="6">
        <f t="shared" ref="H165" si="203">SUM(H166:H168)</f>
        <v>1500</v>
      </c>
      <c r="I165" s="6">
        <f t="shared" ref="I165" si="204">SUM(I166:I168)</f>
        <v>0</v>
      </c>
      <c r="J165" s="1">
        <f>K165+L165</f>
        <v>300</v>
      </c>
      <c r="K165" s="6">
        <f t="shared" ref="K165" si="205">SUM(K166:K168)</f>
        <v>300</v>
      </c>
      <c r="L165" s="6">
        <f t="shared" ref="L165" si="206">SUM(L166:L168)</f>
        <v>0</v>
      </c>
    </row>
    <row r="166" spans="1:12" x14ac:dyDescent="0.3">
      <c r="A166" s="4" t="s">
        <v>8</v>
      </c>
      <c r="B166" s="5"/>
      <c r="C166" s="5"/>
      <c r="D166" s="1">
        <f>E166+F166</f>
        <v>1500</v>
      </c>
      <c r="E166" s="6">
        <v>1500</v>
      </c>
      <c r="F166" s="6">
        <v>0</v>
      </c>
      <c r="G166" s="1">
        <f>H166+I166</f>
        <v>1500</v>
      </c>
      <c r="H166" s="6">
        <v>1500</v>
      </c>
      <c r="I166" s="6">
        <v>0</v>
      </c>
      <c r="J166" s="1">
        <f>K166+L166</f>
        <v>300</v>
      </c>
      <c r="K166" s="6">
        <v>300</v>
      </c>
      <c r="L166" s="6">
        <v>0</v>
      </c>
    </row>
    <row r="167" spans="1:12" x14ac:dyDescent="0.3">
      <c r="A167" s="4" t="s">
        <v>9</v>
      </c>
      <c r="B167" s="5"/>
      <c r="C167" s="5"/>
      <c r="D167" s="1">
        <f t="shared" ref="D167:D168" si="207">E167+F167</f>
        <v>0</v>
      </c>
      <c r="E167" s="6">
        <v>0</v>
      </c>
      <c r="F167" s="6">
        <v>0</v>
      </c>
      <c r="G167" s="1">
        <f t="shared" ref="G167:G168" si="208">H167+I167</f>
        <v>0</v>
      </c>
      <c r="H167" s="6">
        <v>0</v>
      </c>
      <c r="I167" s="6">
        <v>0</v>
      </c>
      <c r="J167" s="1">
        <f t="shared" ref="J167:J168" si="209">K167+L167</f>
        <v>0</v>
      </c>
      <c r="K167" s="6">
        <v>0</v>
      </c>
      <c r="L167" s="6">
        <v>0</v>
      </c>
    </row>
    <row r="168" spans="1:12" x14ac:dyDescent="0.3">
      <c r="A168" s="4" t="s">
        <v>10</v>
      </c>
      <c r="B168" s="5"/>
      <c r="C168" s="5"/>
      <c r="D168" s="1">
        <f t="shared" si="207"/>
        <v>0</v>
      </c>
      <c r="E168" s="6">
        <v>0</v>
      </c>
      <c r="F168" s="6">
        <v>0</v>
      </c>
      <c r="G168" s="1">
        <f t="shared" si="208"/>
        <v>0</v>
      </c>
      <c r="H168" s="6">
        <v>0</v>
      </c>
      <c r="I168" s="6">
        <v>0</v>
      </c>
      <c r="J168" s="1">
        <f t="shared" si="209"/>
        <v>0</v>
      </c>
      <c r="K168" s="6">
        <v>0</v>
      </c>
      <c r="L168" s="6">
        <v>0</v>
      </c>
    </row>
    <row r="169" spans="1:12" x14ac:dyDescent="0.3">
      <c r="A169" s="42" t="s">
        <v>45</v>
      </c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</row>
    <row r="170" spans="1:12" ht="26.4" x14ac:dyDescent="0.3">
      <c r="A170" s="29" t="s">
        <v>46</v>
      </c>
      <c r="B170" s="5"/>
      <c r="C170" s="5"/>
      <c r="D170" s="26"/>
      <c r="E170" s="13"/>
      <c r="F170" s="13"/>
      <c r="G170" s="26"/>
      <c r="H170" s="5"/>
      <c r="I170" s="5"/>
      <c r="J170" s="3"/>
      <c r="K170" s="13"/>
      <c r="L170" s="13"/>
    </row>
    <row r="171" spans="1:12" ht="18" customHeight="1" x14ac:dyDescent="0.3">
      <c r="A171" s="5" t="s">
        <v>12</v>
      </c>
      <c r="B171" s="5"/>
      <c r="C171" s="5"/>
      <c r="D171" s="1">
        <f>E171+F171</f>
        <v>17141.861000000001</v>
      </c>
      <c r="E171" s="6">
        <f>E172+E174</f>
        <v>0</v>
      </c>
      <c r="F171" s="6">
        <f>F172+F174</f>
        <v>17141.861000000001</v>
      </c>
      <c r="G171" s="1">
        <f>H171+I171</f>
        <v>17141.861000000001</v>
      </c>
      <c r="H171" s="6">
        <f>H172+H174</f>
        <v>0</v>
      </c>
      <c r="I171" s="6">
        <f>I172+I174</f>
        <v>17141.861000000001</v>
      </c>
      <c r="J171" s="1">
        <f>K171+L171</f>
        <v>10345.63472</v>
      </c>
      <c r="K171" s="6">
        <f>K172+K174</f>
        <v>0</v>
      </c>
      <c r="L171" s="6">
        <f>L172+L174</f>
        <v>10345.63472</v>
      </c>
    </row>
    <row r="172" spans="1:12" x14ac:dyDescent="0.3">
      <c r="A172" s="4" t="s">
        <v>8</v>
      </c>
      <c r="B172" s="5"/>
      <c r="C172" s="5"/>
      <c r="D172" s="1">
        <f>E172+F172</f>
        <v>12941.861000000001</v>
      </c>
      <c r="E172" s="6">
        <f t="shared" ref="E172:F174" si="210">E177+E182+E187+E192</f>
        <v>0</v>
      </c>
      <c r="F172" s="6">
        <f t="shared" si="210"/>
        <v>12941.861000000001</v>
      </c>
      <c r="G172" s="1">
        <f>H172+I172</f>
        <v>12941.861000000001</v>
      </c>
      <c r="H172" s="6">
        <f t="shared" ref="H172:I174" si="211">H177+H182+H187+H192</f>
        <v>0</v>
      </c>
      <c r="I172" s="6">
        <f t="shared" si="211"/>
        <v>12941.861000000001</v>
      </c>
      <c r="J172" s="1">
        <f>K172+L172</f>
        <v>6773.8176100000001</v>
      </c>
      <c r="K172" s="6">
        <f t="shared" ref="K172:L174" si="212">K177+K182+K187+K192</f>
        <v>0</v>
      </c>
      <c r="L172" s="6">
        <f t="shared" si="212"/>
        <v>6773.8176100000001</v>
      </c>
    </row>
    <row r="173" spans="1:12" x14ac:dyDescent="0.3">
      <c r="A173" s="4" t="s">
        <v>9</v>
      </c>
      <c r="B173" s="5"/>
      <c r="C173" s="5"/>
      <c r="D173" s="1">
        <f>E173+F173</f>
        <v>0</v>
      </c>
      <c r="E173" s="6">
        <f t="shared" si="210"/>
        <v>0</v>
      </c>
      <c r="F173" s="6">
        <f t="shared" si="210"/>
        <v>0</v>
      </c>
      <c r="G173" s="1">
        <f>H173+I173</f>
        <v>0</v>
      </c>
      <c r="H173" s="6">
        <f t="shared" si="211"/>
        <v>0</v>
      </c>
      <c r="I173" s="6">
        <f t="shared" si="211"/>
        <v>0</v>
      </c>
      <c r="J173" s="1">
        <f>K173+L173</f>
        <v>0</v>
      </c>
      <c r="K173" s="6">
        <f t="shared" si="212"/>
        <v>0</v>
      </c>
      <c r="L173" s="6">
        <f t="shared" si="212"/>
        <v>0</v>
      </c>
    </row>
    <row r="174" spans="1:12" x14ac:dyDescent="0.3">
      <c r="A174" s="4" t="s">
        <v>100</v>
      </c>
      <c r="B174" s="5"/>
      <c r="C174" s="5"/>
      <c r="D174" s="1">
        <f>E174+F174</f>
        <v>4200</v>
      </c>
      <c r="E174" s="6">
        <f t="shared" si="210"/>
        <v>0</v>
      </c>
      <c r="F174" s="6">
        <f t="shared" si="210"/>
        <v>4200</v>
      </c>
      <c r="G174" s="1">
        <f>H174+I174</f>
        <v>4200</v>
      </c>
      <c r="H174" s="6">
        <f t="shared" si="211"/>
        <v>0</v>
      </c>
      <c r="I174" s="6">
        <f t="shared" si="211"/>
        <v>4200</v>
      </c>
      <c r="J174" s="1">
        <f>K174+L174</f>
        <v>3571.81711</v>
      </c>
      <c r="K174" s="6">
        <f t="shared" si="212"/>
        <v>0</v>
      </c>
      <c r="L174" s="6">
        <f t="shared" si="212"/>
        <v>3571.81711</v>
      </c>
    </row>
    <row r="175" spans="1:12" ht="89.4" customHeight="1" x14ac:dyDescent="0.3">
      <c r="A175" s="11" t="s">
        <v>47</v>
      </c>
      <c r="B175" s="12" t="s">
        <v>91</v>
      </c>
      <c r="C175" s="5"/>
      <c r="D175" s="26"/>
      <c r="E175" s="13"/>
      <c r="F175" s="13"/>
      <c r="G175" s="26"/>
      <c r="H175" s="5"/>
      <c r="I175" s="5"/>
      <c r="J175" s="3"/>
      <c r="K175" s="13"/>
      <c r="L175" s="13"/>
    </row>
    <row r="176" spans="1:12" ht="18" customHeight="1" x14ac:dyDescent="0.3">
      <c r="A176" s="5" t="s">
        <v>12</v>
      </c>
      <c r="B176" s="5"/>
      <c r="C176" s="5"/>
      <c r="D176" s="1">
        <f>E176+F176</f>
        <v>10824.76</v>
      </c>
      <c r="E176" s="6">
        <f>E177+E178+E179</f>
        <v>0</v>
      </c>
      <c r="F176" s="6">
        <f>F177+F178+F179</f>
        <v>10824.76</v>
      </c>
      <c r="G176" s="1">
        <f>H176+I176</f>
        <v>10824.76</v>
      </c>
      <c r="H176" s="6">
        <f>H177+H178+H179</f>
        <v>0</v>
      </c>
      <c r="I176" s="6">
        <f>I177+I178+I179</f>
        <v>10824.76</v>
      </c>
      <c r="J176" s="1">
        <f>K176+L176</f>
        <v>4797.5734400000001</v>
      </c>
      <c r="K176" s="6">
        <f>K177+K178+K179</f>
        <v>0</v>
      </c>
      <c r="L176" s="6">
        <f>L177+L178+L179</f>
        <v>4797.5734400000001</v>
      </c>
    </row>
    <row r="177" spans="1:13" x14ac:dyDescent="0.3">
      <c r="A177" s="4" t="s">
        <v>8</v>
      </c>
      <c r="B177" s="5"/>
      <c r="C177" s="5"/>
      <c r="D177" s="1">
        <f>E177+F177</f>
        <v>10824.76</v>
      </c>
      <c r="E177" s="6">
        <v>0</v>
      </c>
      <c r="F177" s="6">
        <v>10824.76</v>
      </c>
      <c r="G177" s="1">
        <f>H177+I177</f>
        <v>10824.76</v>
      </c>
      <c r="H177" s="6">
        <v>0</v>
      </c>
      <c r="I177" s="6">
        <v>10824.76</v>
      </c>
      <c r="J177" s="1">
        <f>K177+L177</f>
        <v>4797.5734400000001</v>
      </c>
      <c r="K177" s="6">
        <v>0</v>
      </c>
      <c r="L177" s="6">
        <v>4797.5734400000001</v>
      </c>
    </row>
    <row r="178" spans="1:13" x14ac:dyDescent="0.3">
      <c r="A178" s="4" t="s">
        <v>9</v>
      </c>
      <c r="B178" s="5"/>
      <c r="C178" s="5"/>
      <c r="D178" s="1">
        <f t="shared" ref="D178:D179" si="213">E178+F178</f>
        <v>0</v>
      </c>
      <c r="E178" s="6">
        <v>0</v>
      </c>
      <c r="F178" s="6">
        <v>0</v>
      </c>
      <c r="G178" s="1">
        <f t="shared" ref="G178:G179" si="214">H178+I178</f>
        <v>0</v>
      </c>
      <c r="H178" s="6">
        <v>0</v>
      </c>
      <c r="I178" s="6">
        <v>0</v>
      </c>
      <c r="J178" s="1">
        <f t="shared" ref="J178:J179" si="215">K178+L178</f>
        <v>0</v>
      </c>
      <c r="K178" s="6">
        <v>0</v>
      </c>
      <c r="L178" s="6">
        <v>0</v>
      </c>
    </row>
    <row r="179" spans="1:13" x14ac:dyDescent="0.3">
      <c r="A179" s="4" t="s">
        <v>10</v>
      </c>
      <c r="B179" s="5"/>
      <c r="C179" s="5"/>
      <c r="D179" s="1">
        <f t="shared" si="213"/>
        <v>0</v>
      </c>
      <c r="E179" s="6">
        <v>0</v>
      </c>
      <c r="F179" s="6">
        <v>0</v>
      </c>
      <c r="G179" s="1">
        <f t="shared" si="214"/>
        <v>0</v>
      </c>
      <c r="H179" s="6">
        <v>0</v>
      </c>
      <c r="I179" s="6">
        <v>0</v>
      </c>
      <c r="J179" s="1">
        <f t="shared" si="215"/>
        <v>0</v>
      </c>
      <c r="K179" s="6">
        <v>0</v>
      </c>
      <c r="L179" s="6">
        <v>0</v>
      </c>
    </row>
    <row r="180" spans="1:13" ht="54" customHeight="1" x14ac:dyDescent="0.3">
      <c r="A180" s="11" t="s">
        <v>48</v>
      </c>
      <c r="B180" s="12" t="s">
        <v>91</v>
      </c>
      <c r="C180" s="13" t="s">
        <v>104</v>
      </c>
      <c r="D180" s="1"/>
      <c r="E180" s="6"/>
      <c r="F180" s="6"/>
      <c r="G180" s="26"/>
      <c r="H180" s="5"/>
      <c r="I180" s="5"/>
      <c r="J180" s="3"/>
      <c r="K180" s="13"/>
      <c r="L180" s="13"/>
    </row>
    <row r="181" spans="1:13" ht="21.6" customHeight="1" x14ac:dyDescent="0.3">
      <c r="A181" s="5" t="s">
        <v>12</v>
      </c>
      <c r="B181" s="5"/>
      <c r="C181" s="5"/>
      <c r="D181" s="1">
        <f>E181+F181</f>
        <v>750</v>
      </c>
      <c r="E181" s="6">
        <f>SUM(E182:E184)</f>
        <v>0</v>
      </c>
      <c r="F181" s="6">
        <f>SUM(F182:F184)</f>
        <v>750</v>
      </c>
      <c r="G181" s="1">
        <f>H181+I181</f>
        <v>750</v>
      </c>
      <c r="H181" s="6">
        <f>SUM(H182:H184)</f>
        <v>0</v>
      </c>
      <c r="I181" s="6">
        <f>SUM(I182:I184)</f>
        <v>750</v>
      </c>
      <c r="J181" s="1">
        <f>K181+L181</f>
        <v>750</v>
      </c>
      <c r="K181" s="6">
        <f>SUM(K182:K184)</f>
        <v>0</v>
      </c>
      <c r="L181" s="6">
        <f>SUM(L182:L184)</f>
        <v>750</v>
      </c>
    </row>
    <row r="182" spans="1:13" x14ac:dyDescent="0.3">
      <c r="A182" s="4" t="s">
        <v>8</v>
      </c>
      <c r="B182" s="5"/>
      <c r="C182" s="5"/>
      <c r="D182" s="1">
        <f>E182+F182</f>
        <v>750</v>
      </c>
      <c r="E182" s="6">
        <v>0</v>
      </c>
      <c r="F182" s="6">
        <v>750</v>
      </c>
      <c r="G182" s="1">
        <f>H182+I182</f>
        <v>750</v>
      </c>
      <c r="H182" s="6">
        <v>0</v>
      </c>
      <c r="I182" s="6">
        <v>750</v>
      </c>
      <c r="J182" s="1">
        <f>K182+L182</f>
        <v>750</v>
      </c>
      <c r="K182" s="6">
        <v>0</v>
      </c>
      <c r="L182" s="6">
        <v>750</v>
      </c>
    </row>
    <row r="183" spans="1:13" x14ac:dyDescent="0.3">
      <c r="A183" s="4" t="s">
        <v>9</v>
      </c>
      <c r="B183" s="5"/>
      <c r="C183" s="5"/>
      <c r="D183" s="1">
        <f t="shared" ref="D183:D184" si="216">E183+F183</f>
        <v>0</v>
      </c>
      <c r="E183" s="6">
        <v>0</v>
      </c>
      <c r="F183" s="6">
        <v>0</v>
      </c>
      <c r="G183" s="1">
        <f t="shared" ref="G183:G184" si="217">H183+I183</f>
        <v>0</v>
      </c>
      <c r="H183" s="6">
        <v>0</v>
      </c>
      <c r="I183" s="6">
        <v>0</v>
      </c>
      <c r="J183" s="1">
        <f t="shared" ref="J183:J184" si="218">K183+L183</f>
        <v>0</v>
      </c>
      <c r="K183" s="6">
        <v>0</v>
      </c>
      <c r="L183" s="6">
        <v>0</v>
      </c>
    </row>
    <row r="184" spans="1:13" x14ac:dyDescent="0.3">
      <c r="A184" s="4" t="s">
        <v>10</v>
      </c>
      <c r="B184" s="5"/>
      <c r="C184" s="5"/>
      <c r="D184" s="1">
        <f t="shared" si="216"/>
        <v>0</v>
      </c>
      <c r="E184" s="6">
        <v>0</v>
      </c>
      <c r="F184" s="6">
        <v>0</v>
      </c>
      <c r="G184" s="1">
        <f t="shared" si="217"/>
        <v>0</v>
      </c>
      <c r="H184" s="6">
        <v>0</v>
      </c>
      <c r="I184" s="6">
        <v>0</v>
      </c>
      <c r="J184" s="1">
        <f t="shared" si="218"/>
        <v>0</v>
      </c>
      <c r="K184" s="6">
        <v>0</v>
      </c>
      <c r="L184" s="6">
        <v>0</v>
      </c>
    </row>
    <row r="185" spans="1:13" ht="85.2" customHeight="1" x14ac:dyDescent="0.3">
      <c r="A185" s="11" t="s">
        <v>49</v>
      </c>
      <c r="B185" s="12" t="s">
        <v>92</v>
      </c>
      <c r="C185" s="13" t="s">
        <v>104</v>
      </c>
      <c r="D185" s="26"/>
      <c r="E185" s="13"/>
      <c r="F185" s="13"/>
      <c r="G185" s="26"/>
      <c r="H185" s="5"/>
      <c r="I185" s="5"/>
      <c r="J185" s="3"/>
      <c r="K185" s="13"/>
      <c r="L185" s="13"/>
    </row>
    <row r="186" spans="1:13" ht="16.8" customHeight="1" x14ac:dyDescent="0.3">
      <c r="A186" s="5" t="s">
        <v>12</v>
      </c>
      <c r="B186" s="5"/>
      <c r="C186" s="5"/>
      <c r="D186" s="1">
        <f>E186+F186</f>
        <v>5567.1010000000006</v>
      </c>
      <c r="E186" s="6">
        <f>SUM(E187:E189)</f>
        <v>0</v>
      </c>
      <c r="F186" s="6">
        <f>SUM(F187:F189)</f>
        <v>5567.1010000000006</v>
      </c>
      <c r="G186" s="1">
        <f>H186+I186</f>
        <v>5567.1010000000006</v>
      </c>
      <c r="H186" s="6">
        <f>SUM(H187:H189)</f>
        <v>0</v>
      </c>
      <c r="I186" s="6">
        <f>SUM(I187:I189)</f>
        <v>5567.1010000000006</v>
      </c>
      <c r="J186" s="1">
        <f>K186+L186</f>
        <v>4798.0612799999999</v>
      </c>
      <c r="K186" s="6">
        <f>SUM(K187:K189)</f>
        <v>0</v>
      </c>
      <c r="L186" s="6">
        <f>SUM(L187:L189)</f>
        <v>4798.0612799999999</v>
      </c>
    </row>
    <row r="187" spans="1:13" x14ac:dyDescent="0.3">
      <c r="A187" s="4" t="s">
        <v>8</v>
      </c>
      <c r="B187" s="5"/>
      <c r="C187" s="5"/>
      <c r="D187" s="1">
        <f>E187+F187</f>
        <v>1367.1010000000001</v>
      </c>
      <c r="E187" s="6">
        <v>0</v>
      </c>
      <c r="F187" s="6">
        <v>1367.1010000000001</v>
      </c>
      <c r="G187" s="1">
        <f>H187+I187</f>
        <v>1367.1010000000001</v>
      </c>
      <c r="H187" s="6">
        <v>0</v>
      </c>
      <c r="I187" s="6">
        <v>1367.1010000000001</v>
      </c>
      <c r="J187" s="1">
        <f>K187+L187</f>
        <v>1226.2441699999999</v>
      </c>
      <c r="K187" s="6">
        <v>0</v>
      </c>
      <c r="L187" s="6">
        <v>1226.2441699999999</v>
      </c>
      <c r="M187" s="10"/>
    </row>
    <row r="188" spans="1:13" x14ac:dyDescent="0.3">
      <c r="A188" s="4" t="s">
        <v>9</v>
      </c>
      <c r="B188" s="5"/>
      <c r="C188" s="5"/>
      <c r="D188" s="1">
        <f>E188+F188</f>
        <v>0</v>
      </c>
      <c r="E188" s="6">
        <v>0</v>
      </c>
      <c r="F188" s="6">
        <v>0</v>
      </c>
      <c r="G188" s="1">
        <f>H188+I188</f>
        <v>0</v>
      </c>
      <c r="H188" s="6">
        <v>0</v>
      </c>
      <c r="I188" s="6">
        <v>0</v>
      </c>
      <c r="J188" s="1">
        <f>K188+L188</f>
        <v>0</v>
      </c>
      <c r="K188" s="6">
        <v>0</v>
      </c>
      <c r="L188" s="6">
        <v>0</v>
      </c>
    </row>
    <row r="189" spans="1:13" x14ac:dyDescent="0.3">
      <c r="A189" s="4" t="s">
        <v>100</v>
      </c>
      <c r="B189" s="5"/>
      <c r="C189" s="5"/>
      <c r="D189" s="1">
        <f>E189+F189</f>
        <v>4200</v>
      </c>
      <c r="E189" s="6">
        <v>0</v>
      </c>
      <c r="F189" s="6">
        <v>4200</v>
      </c>
      <c r="G189" s="1">
        <f>H189+I189</f>
        <v>4200</v>
      </c>
      <c r="H189" s="6">
        <v>0</v>
      </c>
      <c r="I189" s="6">
        <v>4200</v>
      </c>
      <c r="J189" s="1">
        <f>K189+L189</f>
        <v>3571.81711</v>
      </c>
      <c r="K189" s="6">
        <v>0</v>
      </c>
      <c r="L189" s="6">
        <v>3571.81711</v>
      </c>
    </row>
    <row r="190" spans="1:13" ht="75" customHeight="1" x14ac:dyDescent="0.3">
      <c r="A190" s="11" t="s">
        <v>50</v>
      </c>
      <c r="B190" s="12" t="s">
        <v>93</v>
      </c>
      <c r="C190" s="5"/>
      <c r="D190" s="26"/>
      <c r="E190" s="13"/>
      <c r="F190" s="13"/>
      <c r="G190" s="26"/>
      <c r="H190" s="5"/>
      <c r="I190" s="5"/>
      <c r="J190" s="3"/>
      <c r="K190" s="13"/>
      <c r="L190" s="13"/>
    </row>
    <row r="191" spans="1:13" ht="22.8" customHeight="1" x14ac:dyDescent="0.3">
      <c r="A191" s="5" t="s">
        <v>12</v>
      </c>
      <c r="B191" s="5"/>
      <c r="C191" s="5"/>
      <c r="D191" s="1">
        <f>E191+F191</f>
        <v>0</v>
      </c>
      <c r="E191" s="6">
        <f>SUM(E192:E194)</f>
        <v>0</v>
      </c>
      <c r="F191" s="6">
        <f t="shared" ref="F191" si="219">SUM(F192:F194)</f>
        <v>0</v>
      </c>
      <c r="G191" s="1">
        <f>H191+I191</f>
        <v>0</v>
      </c>
      <c r="H191" s="6">
        <f t="shared" ref="H191" si="220">SUM(H192:H194)</f>
        <v>0</v>
      </c>
      <c r="I191" s="6">
        <f t="shared" ref="I191" si="221">SUM(I192:I194)</f>
        <v>0</v>
      </c>
      <c r="J191" s="1">
        <f>K191+L191</f>
        <v>0</v>
      </c>
      <c r="K191" s="6">
        <f t="shared" ref="K191" si="222">SUM(K192:K194)</f>
        <v>0</v>
      </c>
      <c r="L191" s="6">
        <f t="shared" ref="L191" si="223">SUM(L192:L194)</f>
        <v>0</v>
      </c>
    </row>
    <row r="192" spans="1:13" x14ac:dyDescent="0.3">
      <c r="A192" s="4" t="s">
        <v>8</v>
      </c>
      <c r="B192" s="5"/>
      <c r="C192" s="5"/>
      <c r="D192" s="1">
        <f>E192+F192</f>
        <v>0</v>
      </c>
      <c r="E192" s="6">
        <v>0</v>
      </c>
      <c r="F192" s="6">
        <v>0</v>
      </c>
      <c r="G192" s="1">
        <f>H192+I192</f>
        <v>0</v>
      </c>
      <c r="H192" s="6">
        <v>0</v>
      </c>
      <c r="I192" s="6">
        <v>0</v>
      </c>
      <c r="J192" s="1">
        <f>K192+L192</f>
        <v>0</v>
      </c>
      <c r="K192" s="6">
        <v>0</v>
      </c>
      <c r="L192" s="6">
        <v>0</v>
      </c>
    </row>
    <row r="193" spans="1:13" x14ac:dyDescent="0.3">
      <c r="A193" s="4" t="s">
        <v>9</v>
      </c>
      <c r="B193" s="5"/>
      <c r="C193" s="5"/>
      <c r="D193" s="1">
        <f t="shared" ref="D193:D194" si="224">E193+F193</f>
        <v>0</v>
      </c>
      <c r="E193" s="6">
        <v>0</v>
      </c>
      <c r="F193" s="6">
        <v>0</v>
      </c>
      <c r="G193" s="1">
        <f t="shared" ref="G193:G194" si="225">H193+I193</f>
        <v>0</v>
      </c>
      <c r="H193" s="6">
        <v>0</v>
      </c>
      <c r="I193" s="6">
        <v>0</v>
      </c>
      <c r="J193" s="1">
        <f t="shared" ref="J193:J194" si="226">K193+L193</f>
        <v>0</v>
      </c>
      <c r="K193" s="6">
        <v>0</v>
      </c>
      <c r="L193" s="6">
        <v>0</v>
      </c>
    </row>
    <row r="194" spans="1:13" x14ac:dyDescent="0.3">
      <c r="A194" s="4" t="s">
        <v>10</v>
      </c>
      <c r="B194" s="5"/>
      <c r="C194" s="5"/>
      <c r="D194" s="1">
        <f t="shared" si="224"/>
        <v>0</v>
      </c>
      <c r="E194" s="6">
        <v>0</v>
      </c>
      <c r="F194" s="6">
        <v>0</v>
      </c>
      <c r="G194" s="1">
        <f t="shared" si="225"/>
        <v>0</v>
      </c>
      <c r="H194" s="6">
        <v>0</v>
      </c>
      <c r="I194" s="6">
        <v>0</v>
      </c>
      <c r="J194" s="1">
        <f t="shared" si="226"/>
        <v>0</v>
      </c>
      <c r="K194" s="6">
        <v>0</v>
      </c>
      <c r="L194" s="6">
        <v>0</v>
      </c>
    </row>
    <row r="195" spans="1:13" ht="52.8" x14ac:dyDescent="0.3">
      <c r="A195" s="29" t="s">
        <v>51</v>
      </c>
      <c r="B195" s="5"/>
      <c r="C195" s="5"/>
      <c r="D195" s="26"/>
      <c r="E195" s="13"/>
      <c r="F195" s="13"/>
      <c r="G195" s="26"/>
      <c r="H195" s="5"/>
      <c r="I195" s="5"/>
      <c r="J195" s="3"/>
      <c r="K195" s="13"/>
      <c r="L195" s="13"/>
    </row>
    <row r="196" spans="1:13" ht="29.25" customHeight="1" x14ac:dyDescent="0.3">
      <c r="A196" s="5" t="s">
        <v>12</v>
      </c>
      <c r="B196" s="5"/>
      <c r="C196" s="5"/>
      <c r="D196" s="1">
        <f>E196+F196</f>
        <v>342.7</v>
      </c>
      <c r="E196" s="6">
        <f>E197+E198+E199</f>
        <v>342.7</v>
      </c>
      <c r="F196" s="6">
        <f>F197+F198+F199</f>
        <v>0</v>
      </c>
      <c r="G196" s="1">
        <f>H196+I196</f>
        <v>342.7</v>
      </c>
      <c r="H196" s="6">
        <f>H197+H198+H199</f>
        <v>342.7</v>
      </c>
      <c r="I196" s="6">
        <f>I197+I198+I199</f>
        <v>0</v>
      </c>
      <c r="J196" s="1">
        <f>K196+L196</f>
        <v>197.4</v>
      </c>
      <c r="K196" s="6">
        <f>K197+K198+K199</f>
        <v>197.4</v>
      </c>
      <c r="L196" s="6">
        <f>L197+L198+L199</f>
        <v>0</v>
      </c>
    </row>
    <row r="197" spans="1:13" x14ac:dyDescent="0.3">
      <c r="A197" s="4" t="s">
        <v>8</v>
      </c>
      <c r="B197" s="5"/>
      <c r="C197" s="5"/>
      <c r="D197" s="1">
        <f>E197+F197</f>
        <v>342.7</v>
      </c>
      <c r="E197" s="6">
        <f>E202+E207</f>
        <v>342.7</v>
      </c>
      <c r="F197" s="6">
        <f>F202+F207</f>
        <v>0</v>
      </c>
      <c r="G197" s="1">
        <f>H197+I197</f>
        <v>342.7</v>
      </c>
      <c r="H197" s="6">
        <v>342.7</v>
      </c>
      <c r="I197" s="6">
        <f>I202+I207</f>
        <v>0</v>
      </c>
      <c r="J197" s="1">
        <f>K197+L197</f>
        <v>197.4</v>
      </c>
      <c r="K197" s="6">
        <f>K202+K207</f>
        <v>197.4</v>
      </c>
      <c r="L197" s="6">
        <f>L202+L207</f>
        <v>0</v>
      </c>
    </row>
    <row r="198" spans="1:13" x14ac:dyDescent="0.3">
      <c r="A198" s="4" t="s">
        <v>9</v>
      </c>
      <c r="B198" s="5"/>
      <c r="C198" s="5"/>
      <c r="D198" s="1">
        <f>E198+F198</f>
        <v>0</v>
      </c>
      <c r="E198" s="6">
        <f>E205+E210</f>
        <v>0</v>
      </c>
      <c r="F198" s="6">
        <f>F205+F210</f>
        <v>0</v>
      </c>
      <c r="G198" s="1">
        <f>H198+I198</f>
        <v>0</v>
      </c>
      <c r="H198" s="6">
        <f>H205+H210</f>
        <v>0</v>
      </c>
      <c r="I198" s="6">
        <f>I205+I210</f>
        <v>0</v>
      </c>
      <c r="J198" s="1">
        <f>K198+L198</f>
        <v>0</v>
      </c>
      <c r="K198" s="6">
        <f>K205+K210</f>
        <v>0</v>
      </c>
      <c r="L198" s="6">
        <f>L205+L210</f>
        <v>0</v>
      </c>
    </row>
    <row r="199" spans="1:13" x14ac:dyDescent="0.3">
      <c r="A199" s="4" t="s">
        <v>10</v>
      </c>
      <c r="B199" s="5"/>
      <c r="C199" s="5"/>
      <c r="D199" s="1">
        <f>E199+F199</f>
        <v>0</v>
      </c>
      <c r="E199" s="6">
        <f>E204+E209</f>
        <v>0</v>
      </c>
      <c r="F199" s="6">
        <f>F206+F211</f>
        <v>0</v>
      </c>
      <c r="G199" s="1">
        <f>H199+I199</f>
        <v>0</v>
      </c>
      <c r="H199" s="6">
        <f>H204+H209</f>
        <v>0</v>
      </c>
      <c r="I199" s="6">
        <f>I206+I211</f>
        <v>0</v>
      </c>
      <c r="J199" s="1">
        <f>K199+L199</f>
        <v>0</v>
      </c>
      <c r="K199" s="6">
        <f>K204+K209</f>
        <v>0</v>
      </c>
      <c r="L199" s="6">
        <f>L206+L211</f>
        <v>0</v>
      </c>
    </row>
    <row r="200" spans="1:13" ht="52.8" x14ac:dyDescent="0.3">
      <c r="A200" s="11" t="s">
        <v>52</v>
      </c>
      <c r="B200" s="12" t="s">
        <v>91</v>
      </c>
      <c r="C200" s="5"/>
      <c r="D200" s="26"/>
      <c r="E200" s="13"/>
      <c r="F200" s="13"/>
      <c r="G200" s="26"/>
      <c r="H200" s="5"/>
      <c r="I200" s="5"/>
      <c r="J200" s="3"/>
      <c r="K200" s="13"/>
      <c r="L200" s="13"/>
    </row>
    <row r="201" spans="1:13" ht="29.25" customHeight="1" x14ac:dyDescent="0.3">
      <c r="A201" s="5" t="s">
        <v>12</v>
      </c>
      <c r="B201" s="5"/>
      <c r="C201" s="5"/>
      <c r="D201" s="1">
        <f>E201+F201</f>
        <v>303.3</v>
      </c>
      <c r="E201" s="6">
        <f>SUM(E202:E204)</f>
        <v>303.3</v>
      </c>
      <c r="F201" s="6">
        <f t="shared" ref="F201" si="227">SUM(F202:F204)</f>
        <v>0</v>
      </c>
      <c r="G201" s="1">
        <f>H201+I201</f>
        <v>303.3</v>
      </c>
      <c r="H201" s="6">
        <f t="shared" ref="H201" si="228">SUM(H202:H204)</f>
        <v>303.3</v>
      </c>
      <c r="I201" s="6">
        <f t="shared" ref="I201" si="229">SUM(I202:I204)</f>
        <v>0</v>
      </c>
      <c r="J201" s="1">
        <f>K201+L201</f>
        <v>181.5</v>
      </c>
      <c r="K201" s="6">
        <f t="shared" ref="K201" si="230">SUM(K202:K204)</f>
        <v>181.5</v>
      </c>
      <c r="L201" s="6">
        <f t="shared" ref="L201" si="231">SUM(L202:L204)</f>
        <v>0</v>
      </c>
      <c r="M201" s="10"/>
    </row>
    <row r="202" spans="1:13" x14ac:dyDescent="0.3">
      <c r="A202" s="4" t="s">
        <v>8</v>
      </c>
      <c r="B202" s="5"/>
      <c r="C202" s="5"/>
      <c r="D202" s="1">
        <f>E202+F202</f>
        <v>303.3</v>
      </c>
      <c r="E202" s="6">
        <v>303.3</v>
      </c>
      <c r="F202" s="6">
        <v>0</v>
      </c>
      <c r="G202" s="1">
        <f>H202+I202</f>
        <v>303.3</v>
      </c>
      <c r="H202" s="6">
        <v>303.3</v>
      </c>
      <c r="I202" s="6">
        <v>0</v>
      </c>
      <c r="J202" s="1">
        <f>K202+L202</f>
        <v>181.5</v>
      </c>
      <c r="K202" s="6">
        <v>181.5</v>
      </c>
      <c r="L202" s="6">
        <v>0</v>
      </c>
    </row>
    <row r="203" spans="1:13" x14ac:dyDescent="0.3">
      <c r="A203" s="4" t="s">
        <v>9</v>
      </c>
      <c r="B203" s="5"/>
      <c r="C203" s="5"/>
      <c r="D203" s="1">
        <f t="shared" ref="D203:D204" si="232">E203+F203</f>
        <v>0</v>
      </c>
      <c r="E203" s="6">
        <v>0</v>
      </c>
      <c r="F203" s="6">
        <v>0</v>
      </c>
      <c r="G203" s="1">
        <f t="shared" ref="G203:G204" si="233">H203+I203</f>
        <v>0</v>
      </c>
      <c r="H203" s="6">
        <v>0</v>
      </c>
      <c r="I203" s="6">
        <v>0</v>
      </c>
      <c r="J203" s="1">
        <f t="shared" ref="J203:J204" si="234">K203+L203</f>
        <v>0</v>
      </c>
      <c r="K203" s="6">
        <v>0</v>
      </c>
      <c r="L203" s="6">
        <v>0</v>
      </c>
    </row>
    <row r="204" spans="1:13" x14ac:dyDescent="0.3">
      <c r="A204" s="4" t="s">
        <v>10</v>
      </c>
      <c r="B204" s="5"/>
      <c r="C204" s="5"/>
      <c r="D204" s="1">
        <f t="shared" si="232"/>
        <v>0</v>
      </c>
      <c r="E204" s="6">
        <v>0</v>
      </c>
      <c r="F204" s="6">
        <v>0</v>
      </c>
      <c r="G204" s="1">
        <f t="shared" si="233"/>
        <v>0</v>
      </c>
      <c r="H204" s="6">
        <v>0</v>
      </c>
      <c r="I204" s="6">
        <v>0</v>
      </c>
      <c r="J204" s="1">
        <f t="shared" si="234"/>
        <v>0</v>
      </c>
      <c r="K204" s="6">
        <v>0</v>
      </c>
      <c r="L204" s="6">
        <v>0</v>
      </c>
    </row>
    <row r="205" spans="1:13" ht="65.25" customHeight="1" x14ac:dyDescent="0.3">
      <c r="A205" s="11" t="s">
        <v>53</v>
      </c>
      <c r="B205" s="12" t="s">
        <v>91</v>
      </c>
      <c r="C205" s="5"/>
      <c r="D205" s="1"/>
      <c r="E205" s="6"/>
      <c r="F205" s="6"/>
      <c r="G205" s="26"/>
      <c r="H205" s="5"/>
      <c r="I205" s="5"/>
      <c r="J205" s="3"/>
      <c r="K205" s="13"/>
      <c r="L205" s="13"/>
    </row>
    <row r="206" spans="1:13" ht="29.25" customHeight="1" x14ac:dyDescent="0.3">
      <c r="A206" s="5" t="s">
        <v>12</v>
      </c>
      <c r="B206" s="5"/>
      <c r="C206" s="5"/>
      <c r="D206" s="1">
        <f>E206+F206</f>
        <v>39.4</v>
      </c>
      <c r="E206" s="6">
        <f>SUM(E207:E209)</f>
        <v>39.4</v>
      </c>
      <c r="F206" s="6">
        <f t="shared" ref="F206" si="235">SUM(F207:F209)</f>
        <v>0</v>
      </c>
      <c r="G206" s="1">
        <f>H206+I206</f>
        <v>39.4</v>
      </c>
      <c r="H206" s="6">
        <f t="shared" ref="H206" si="236">SUM(H207:H209)</f>
        <v>39.4</v>
      </c>
      <c r="I206" s="6">
        <f t="shared" ref="I206" si="237">SUM(I207:I209)</f>
        <v>0</v>
      </c>
      <c r="J206" s="1">
        <f>K206+L206</f>
        <v>15.9</v>
      </c>
      <c r="K206" s="6">
        <f t="shared" ref="K206" si="238">SUM(K207:K209)</f>
        <v>15.9</v>
      </c>
      <c r="L206" s="6">
        <f t="shared" ref="L206" si="239">SUM(L207:L209)</f>
        <v>0</v>
      </c>
    </row>
    <row r="207" spans="1:13" x14ac:dyDescent="0.3">
      <c r="A207" s="4" t="s">
        <v>8</v>
      </c>
      <c r="B207" s="5"/>
      <c r="C207" s="5"/>
      <c r="D207" s="1">
        <f>E207+F207</f>
        <v>39.4</v>
      </c>
      <c r="E207" s="6">
        <v>39.4</v>
      </c>
      <c r="F207" s="6">
        <v>0</v>
      </c>
      <c r="G207" s="1">
        <f>H207+I207</f>
        <v>39.4</v>
      </c>
      <c r="H207" s="6">
        <v>39.4</v>
      </c>
      <c r="I207" s="6">
        <v>0</v>
      </c>
      <c r="J207" s="1">
        <f>K207+L207</f>
        <v>15.9</v>
      </c>
      <c r="K207" s="6">
        <v>15.9</v>
      </c>
      <c r="L207" s="6">
        <v>0</v>
      </c>
    </row>
    <row r="208" spans="1:13" x14ac:dyDescent="0.3">
      <c r="A208" s="4" t="s">
        <v>9</v>
      </c>
      <c r="B208" s="5"/>
      <c r="C208" s="5"/>
      <c r="D208" s="1">
        <f t="shared" ref="D208:D209" si="240">E208+F208</f>
        <v>0</v>
      </c>
      <c r="E208" s="6">
        <v>0</v>
      </c>
      <c r="F208" s="6">
        <v>0</v>
      </c>
      <c r="G208" s="1">
        <f t="shared" ref="G208:G209" si="241">H208+I208</f>
        <v>0</v>
      </c>
      <c r="H208" s="6">
        <v>0</v>
      </c>
      <c r="I208" s="6">
        <v>0</v>
      </c>
      <c r="J208" s="1">
        <f t="shared" ref="J208:J209" si="242">K208+L208</f>
        <v>0</v>
      </c>
      <c r="K208" s="6">
        <v>0</v>
      </c>
      <c r="L208" s="6">
        <v>0</v>
      </c>
    </row>
    <row r="209" spans="1:12" x14ac:dyDescent="0.3">
      <c r="A209" s="4" t="s">
        <v>10</v>
      </c>
      <c r="B209" s="5"/>
      <c r="C209" s="5"/>
      <c r="D209" s="1">
        <f t="shared" si="240"/>
        <v>0</v>
      </c>
      <c r="E209" s="6">
        <v>0</v>
      </c>
      <c r="F209" s="6">
        <v>0</v>
      </c>
      <c r="G209" s="1">
        <f t="shared" si="241"/>
        <v>0</v>
      </c>
      <c r="H209" s="6">
        <v>0</v>
      </c>
      <c r="I209" s="6">
        <v>0</v>
      </c>
      <c r="J209" s="1">
        <f t="shared" si="242"/>
        <v>0</v>
      </c>
      <c r="K209" s="6">
        <v>0</v>
      </c>
      <c r="L209" s="6">
        <v>0</v>
      </c>
    </row>
    <row r="210" spans="1:12" x14ac:dyDescent="0.3">
      <c r="A210" s="42" t="s">
        <v>54</v>
      </c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</row>
    <row r="211" spans="1:12" ht="26.4" x14ac:dyDescent="0.3">
      <c r="A211" s="29" t="s">
        <v>55</v>
      </c>
      <c r="B211" s="5"/>
      <c r="C211" s="5"/>
      <c r="D211" s="26"/>
      <c r="E211" s="13"/>
      <c r="F211" s="13"/>
      <c r="G211" s="26"/>
      <c r="H211" s="5"/>
      <c r="I211" s="5"/>
      <c r="J211" s="3"/>
      <c r="K211" s="13"/>
      <c r="L211" s="13"/>
    </row>
    <row r="212" spans="1:12" ht="29.25" customHeight="1" x14ac:dyDescent="0.3">
      <c r="A212" s="5" t="s">
        <v>12</v>
      </c>
      <c r="B212" s="5"/>
      <c r="C212" s="5"/>
      <c r="D212" s="1">
        <f>E212+F212</f>
        <v>1050</v>
      </c>
      <c r="E212" s="6">
        <f>E213+E214+E215</f>
        <v>0</v>
      </c>
      <c r="F212" s="6">
        <f>F213+F214+F215</f>
        <v>1050</v>
      </c>
      <c r="G212" s="1">
        <f>H212+I212</f>
        <v>1050</v>
      </c>
      <c r="H212" s="6">
        <f>H213+H214+H215</f>
        <v>0</v>
      </c>
      <c r="I212" s="6">
        <f>I213+I214+I215</f>
        <v>1050</v>
      </c>
      <c r="J212" s="1">
        <f>K212+L212</f>
        <v>707.30200000000002</v>
      </c>
      <c r="K212" s="6">
        <f>K213+K214+K215</f>
        <v>0</v>
      </c>
      <c r="L212" s="6">
        <f>L213+L214+L215</f>
        <v>707.30200000000002</v>
      </c>
    </row>
    <row r="213" spans="1:12" x14ac:dyDescent="0.3">
      <c r="A213" s="4" t="s">
        <v>8</v>
      </c>
      <c r="B213" s="5"/>
      <c r="C213" s="5"/>
      <c r="D213" s="1">
        <f>E213+F213</f>
        <v>1050</v>
      </c>
      <c r="E213" s="6">
        <f>E218</f>
        <v>0</v>
      </c>
      <c r="F213" s="6">
        <f>F218</f>
        <v>1050</v>
      </c>
      <c r="G213" s="1">
        <f>H213+I213</f>
        <v>1050</v>
      </c>
      <c r="H213" s="6">
        <f>H218</f>
        <v>0</v>
      </c>
      <c r="I213" s="6">
        <f>I218</f>
        <v>1050</v>
      </c>
      <c r="J213" s="1">
        <f>K213+L213</f>
        <v>707.30200000000002</v>
      </c>
      <c r="K213" s="6">
        <f>K218</f>
        <v>0</v>
      </c>
      <c r="L213" s="6">
        <f>L218</f>
        <v>707.30200000000002</v>
      </c>
    </row>
    <row r="214" spans="1:12" x14ac:dyDescent="0.3">
      <c r="A214" s="4" t="s">
        <v>9</v>
      </c>
      <c r="B214" s="5"/>
      <c r="C214" s="5"/>
      <c r="D214" s="1">
        <f>E214+F214</f>
        <v>0</v>
      </c>
      <c r="E214" s="6">
        <f t="shared" ref="E214:F215" si="243">E221</f>
        <v>0</v>
      </c>
      <c r="F214" s="6">
        <f t="shared" si="243"/>
        <v>0</v>
      </c>
      <c r="G214" s="1">
        <f>H214+I214</f>
        <v>0</v>
      </c>
      <c r="H214" s="6">
        <f t="shared" ref="H214:I214" si="244">H221</f>
        <v>0</v>
      </c>
      <c r="I214" s="6">
        <f t="shared" si="244"/>
        <v>0</v>
      </c>
      <c r="J214" s="1">
        <f>K214+L214</f>
        <v>0</v>
      </c>
      <c r="K214" s="6">
        <f t="shared" ref="K214:L214" si="245">K221</f>
        <v>0</v>
      </c>
      <c r="L214" s="6">
        <f t="shared" si="245"/>
        <v>0</v>
      </c>
    </row>
    <row r="215" spans="1:12" x14ac:dyDescent="0.3">
      <c r="A215" s="4" t="s">
        <v>10</v>
      </c>
      <c r="B215" s="5"/>
      <c r="C215" s="5"/>
      <c r="D215" s="1">
        <f>E215+F215</f>
        <v>0</v>
      </c>
      <c r="E215" s="6">
        <f t="shared" si="243"/>
        <v>0</v>
      </c>
      <c r="F215" s="6">
        <f t="shared" si="243"/>
        <v>0</v>
      </c>
      <c r="G215" s="1">
        <f>H215+I215</f>
        <v>0</v>
      </c>
      <c r="H215" s="6">
        <f t="shared" ref="H215:I215" si="246">H222</f>
        <v>0</v>
      </c>
      <c r="I215" s="6">
        <f t="shared" si="246"/>
        <v>0</v>
      </c>
      <c r="J215" s="1">
        <f>K215+L215</f>
        <v>0</v>
      </c>
      <c r="K215" s="6">
        <f t="shared" ref="K215:L215" si="247">K222</f>
        <v>0</v>
      </c>
      <c r="L215" s="6">
        <f t="shared" si="247"/>
        <v>0</v>
      </c>
    </row>
    <row r="216" spans="1:12" ht="58.8" customHeight="1" x14ac:dyDescent="0.3">
      <c r="A216" s="11" t="s">
        <v>56</v>
      </c>
      <c r="B216" s="13">
        <v>1517640</v>
      </c>
      <c r="C216" s="5"/>
      <c r="D216" s="26"/>
      <c r="E216" s="13"/>
      <c r="F216" s="13"/>
      <c r="G216" s="26"/>
      <c r="H216" s="5"/>
      <c r="I216" s="5"/>
      <c r="J216" s="3"/>
      <c r="K216" s="13"/>
      <c r="L216" s="13"/>
    </row>
    <row r="217" spans="1:12" ht="16.8" customHeight="1" x14ac:dyDescent="0.3">
      <c r="A217" s="5" t="s">
        <v>12</v>
      </c>
      <c r="B217" s="5"/>
      <c r="C217" s="5"/>
      <c r="D217" s="1">
        <f>E217+F217</f>
        <v>1050</v>
      </c>
      <c r="E217" s="6">
        <f>SUM(E218:E220)</f>
        <v>0</v>
      </c>
      <c r="F217" s="6">
        <f t="shared" ref="F217" si="248">SUM(F218:F220)</f>
        <v>1050</v>
      </c>
      <c r="G217" s="1">
        <f>H217+I217</f>
        <v>1050</v>
      </c>
      <c r="H217" s="6">
        <f t="shared" ref="H217" si="249">SUM(H218:H220)</f>
        <v>0</v>
      </c>
      <c r="I217" s="6">
        <f t="shared" ref="I217" si="250">SUM(I218:I220)</f>
        <v>1050</v>
      </c>
      <c r="J217" s="1">
        <f>K217+L217</f>
        <v>707.30200000000002</v>
      </c>
      <c r="K217" s="6">
        <f t="shared" ref="K217" si="251">SUM(K218:K220)</f>
        <v>0</v>
      </c>
      <c r="L217" s="6">
        <f t="shared" ref="L217" si="252">SUM(L218:L220)</f>
        <v>707.30200000000002</v>
      </c>
    </row>
    <row r="218" spans="1:12" x14ac:dyDescent="0.3">
      <c r="A218" s="4" t="s">
        <v>8</v>
      </c>
      <c r="B218" s="5"/>
      <c r="C218" s="5"/>
      <c r="D218" s="1">
        <f>E218+F218</f>
        <v>1050</v>
      </c>
      <c r="E218" s="6">
        <v>0</v>
      </c>
      <c r="F218" s="6">
        <v>1050</v>
      </c>
      <c r="G218" s="1">
        <f>H218+I218</f>
        <v>1050</v>
      </c>
      <c r="H218" s="6">
        <v>0</v>
      </c>
      <c r="I218" s="6">
        <v>1050</v>
      </c>
      <c r="J218" s="1">
        <f>K218+L218</f>
        <v>707.30200000000002</v>
      </c>
      <c r="K218" s="6">
        <v>0</v>
      </c>
      <c r="L218" s="6">
        <v>707.30200000000002</v>
      </c>
    </row>
    <row r="219" spans="1:12" x14ac:dyDescent="0.3">
      <c r="A219" s="4" t="s">
        <v>9</v>
      </c>
      <c r="B219" s="5"/>
      <c r="C219" s="5"/>
      <c r="D219" s="1">
        <f t="shared" ref="D219:D220" si="253">E219+F219</f>
        <v>0</v>
      </c>
      <c r="E219" s="6">
        <v>0</v>
      </c>
      <c r="F219" s="6">
        <v>0</v>
      </c>
      <c r="G219" s="1">
        <f t="shared" ref="G219:G220" si="254">H219+I219</f>
        <v>0</v>
      </c>
      <c r="H219" s="6">
        <v>0</v>
      </c>
      <c r="I219" s="6">
        <v>0</v>
      </c>
      <c r="J219" s="1">
        <f t="shared" ref="J219:J220" si="255">K219+L219</f>
        <v>0</v>
      </c>
      <c r="K219" s="6">
        <v>0</v>
      </c>
      <c r="L219" s="6">
        <v>0</v>
      </c>
    </row>
    <row r="220" spans="1:12" x14ac:dyDescent="0.3">
      <c r="A220" s="4" t="s">
        <v>10</v>
      </c>
      <c r="B220" s="5"/>
      <c r="C220" s="5"/>
      <c r="D220" s="1">
        <f t="shared" si="253"/>
        <v>0</v>
      </c>
      <c r="E220" s="6">
        <v>0</v>
      </c>
      <c r="F220" s="6">
        <v>0</v>
      </c>
      <c r="G220" s="1">
        <f t="shared" si="254"/>
        <v>0</v>
      </c>
      <c r="H220" s="6">
        <v>0</v>
      </c>
      <c r="I220" s="6">
        <v>0</v>
      </c>
      <c r="J220" s="1">
        <f t="shared" si="255"/>
        <v>0</v>
      </c>
      <c r="K220" s="6">
        <v>0</v>
      </c>
      <c r="L220" s="6">
        <v>0</v>
      </c>
    </row>
    <row r="221" spans="1:12" x14ac:dyDescent="0.3">
      <c r="A221" s="42" t="s">
        <v>57</v>
      </c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</row>
    <row r="222" spans="1:12" ht="26.4" x14ac:dyDescent="0.3">
      <c r="A222" s="29" t="s">
        <v>58</v>
      </c>
      <c r="B222" s="5"/>
      <c r="C222" s="5"/>
      <c r="D222" s="26"/>
      <c r="E222" s="13"/>
      <c r="F222" s="13"/>
      <c r="G222" s="26"/>
      <c r="H222" s="5"/>
      <c r="I222" s="5"/>
      <c r="J222" s="3"/>
      <c r="K222" s="13"/>
      <c r="L222" s="13"/>
    </row>
    <row r="223" spans="1:12" ht="29.25" customHeight="1" x14ac:dyDescent="0.3">
      <c r="A223" s="5" t="s">
        <v>12</v>
      </c>
      <c r="B223" s="5"/>
      <c r="C223" s="5"/>
      <c r="D223" s="1">
        <f>E223+F223</f>
        <v>26</v>
      </c>
      <c r="E223" s="6">
        <f>E224+E225+E226</f>
        <v>0</v>
      </c>
      <c r="F223" s="6">
        <f>F224+F225+F226</f>
        <v>26</v>
      </c>
      <c r="G223" s="1">
        <f>H223+I223</f>
        <v>26</v>
      </c>
      <c r="H223" s="6">
        <f>H224+H225+H226</f>
        <v>0</v>
      </c>
      <c r="I223" s="6">
        <f>I224+I225+I226</f>
        <v>26</v>
      </c>
      <c r="J223" s="1">
        <f>K223+L223</f>
        <v>19.8</v>
      </c>
      <c r="K223" s="6">
        <f>K224+K225+K226</f>
        <v>0</v>
      </c>
      <c r="L223" s="6">
        <f>L224+L225+L226</f>
        <v>19.8</v>
      </c>
    </row>
    <row r="224" spans="1:12" x14ac:dyDescent="0.3">
      <c r="A224" s="4" t="s">
        <v>8</v>
      </c>
      <c r="B224" s="5"/>
      <c r="C224" s="5"/>
      <c r="D224" s="1">
        <f>E224+F224</f>
        <v>26</v>
      </c>
      <c r="E224" s="6">
        <f t="shared" ref="E224:F226" si="256">E229</f>
        <v>0</v>
      </c>
      <c r="F224" s="6">
        <f t="shared" si="256"/>
        <v>26</v>
      </c>
      <c r="G224" s="1">
        <f>H224+I224</f>
        <v>26</v>
      </c>
      <c r="H224" s="6">
        <f t="shared" ref="H224:I224" si="257">H229</f>
        <v>0</v>
      </c>
      <c r="I224" s="6">
        <f t="shared" si="257"/>
        <v>26</v>
      </c>
      <c r="J224" s="1">
        <f>K224+L224</f>
        <v>19.8</v>
      </c>
      <c r="K224" s="6">
        <f t="shared" ref="K224:L224" si="258">K229</f>
        <v>0</v>
      </c>
      <c r="L224" s="6">
        <f t="shared" si="258"/>
        <v>19.8</v>
      </c>
    </row>
    <row r="225" spans="1:12" x14ac:dyDescent="0.3">
      <c r="A225" s="4" t="s">
        <v>9</v>
      </c>
      <c r="B225" s="5"/>
      <c r="C225" s="5"/>
      <c r="D225" s="1">
        <f t="shared" ref="D225:D226" si="259">E225+F225</f>
        <v>0</v>
      </c>
      <c r="E225" s="6">
        <f t="shared" si="256"/>
        <v>0</v>
      </c>
      <c r="F225" s="6">
        <f t="shared" si="256"/>
        <v>0</v>
      </c>
      <c r="G225" s="1">
        <f t="shared" ref="G225:G226" si="260">H225+I225</f>
        <v>0</v>
      </c>
      <c r="H225" s="6">
        <f t="shared" ref="H225:I225" si="261">H230</f>
        <v>0</v>
      </c>
      <c r="I225" s="6">
        <f t="shared" si="261"/>
        <v>0</v>
      </c>
      <c r="J225" s="1">
        <f t="shared" ref="J225:J226" si="262">K225+L225</f>
        <v>0</v>
      </c>
      <c r="K225" s="6">
        <f t="shared" ref="K225:L225" si="263">K230</f>
        <v>0</v>
      </c>
      <c r="L225" s="6">
        <f t="shared" si="263"/>
        <v>0</v>
      </c>
    </row>
    <row r="226" spans="1:12" x14ac:dyDescent="0.3">
      <c r="A226" s="4" t="s">
        <v>10</v>
      </c>
      <c r="B226" s="5"/>
      <c r="C226" s="5"/>
      <c r="D226" s="1">
        <f t="shared" si="259"/>
        <v>0</v>
      </c>
      <c r="E226" s="6">
        <f t="shared" si="256"/>
        <v>0</v>
      </c>
      <c r="F226" s="6">
        <f t="shared" si="256"/>
        <v>0</v>
      </c>
      <c r="G226" s="1">
        <f t="shared" si="260"/>
        <v>0</v>
      </c>
      <c r="H226" s="6">
        <f t="shared" ref="H226:I226" si="264">H231</f>
        <v>0</v>
      </c>
      <c r="I226" s="6">
        <f t="shared" si="264"/>
        <v>0</v>
      </c>
      <c r="J226" s="1">
        <f t="shared" si="262"/>
        <v>0</v>
      </c>
      <c r="K226" s="6">
        <f t="shared" ref="K226:L226" si="265">K231</f>
        <v>0</v>
      </c>
      <c r="L226" s="6">
        <f t="shared" si="265"/>
        <v>0</v>
      </c>
    </row>
    <row r="227" spans="1:12" ht="39.6" x14ac:dyDescent="0.3">
      <c r="A227" s="11" t="s">
        <v>59</v>
      </c>
      <c r="B227" s="12" t="s">
        <v>94</v>
      </c>
      <c r="C227" s="13" t="s">
        <v>104</v>
      </c>
      <c r="D227" s="26"/>
      <c r="E227" s="13"/>
      <c r="F227" s="13"/>
      <c r="G227" s="26"/>
      <c r="H227" s="5"/>
      <c r="I227" s="5"/>
      <c r="J227" s="3"/>
      <c r="K227" s="13"/>
      <c r="L227" s="13"/>
    </row>
    <row r="228" spans="1:12" ht="29.25" customHeight="1" x14ac:dyDescent="0.3">
      <c r="A228" s="5" t="s">
        <v>12</v>
      </c>
      <c r="B228" s="5"/>
      <c r="C228" s="5"/>
      <c r="D228" s="1">
        <f>E228+F228</f>
        <v>26</v>
      </c>
      <c r="E228" s="6">
        <f>SUM(E229:E231)</f>
        <v>0</v>
      </c>
      <c r="F228" s="6">
        <f t="shared" ref="F228" si="266">SUM(F229:F231)</f>
        <v>26</v>
      </c>
      <c r="G228" s="1">
        <f>H228+I228</f>
        <v>26</v>
      </c>
      <c r="H228" s="6">
        <f t="shared" ref="H228" si="267">SUM(H229:H231)</f>
        <v>0</v>
      </c>
      <c r="I228" s="6">
        <f t="shared" ref="I228" si="268">SUM(I229:I231)</f>
        <v>26</v>
      </c>
      <c r="J228" s="1">
        <f>K228+L228</f>
        <v>19.8</v>
      </c>
      <c r="K228" s="6">
        <f t="shared" ref="K228" si="269">SUM(K229:K231)</f>
        <v>0</v>
      </c>
      <c r="L228" s="6">
        <f t="shared" ref="L228" si="270">SUM(L229:L231)</f>
        <v>19.8</v>
      </c>
    </row>
    <row r="229" spans="1:12" x14ac:dyDescent="0.3">
      <c r="A229" s="4" t="s">
        <v>8</v>
      </c>
      <c r="B229" s="5"/>
      <c r="C229" s="5"/>
      <c r="D229" s="1">
        <f>E229+F229</f>
        <v>26</v>
      </c>
      <c r="E229" s="6">
        <v>0</v>
      </c>
      <c r="F229" s="6">
        <v>26</v>
      </c>
      <c r="G229" s="1">
        <f>H229+I229</f>
        <v>26</v>
      </c>
      <c r="H229" s="6">
        <v>0</v>
      </c>
      <c r="I229" s="6">
        <v>26</v>
      </c>
      <c r="J229" s="1">
        <f>K229+L229</f>
        <v>19.8</v>
      </c>
      <c r="K229" s="6">
        <v>0</v>
      </c>
      <c r="L229" s="6">
        <v>19.8</v>
      </c>
    </row>
    <row r="230" spans="1:12" x14ac:dyDescent="0.3">
      <c r="A230" s="4" t="s">
        <v>9</v>
      </c>
      <c r="B230" s="5"/>
      <c r="C230" s="5"/>
      <c r="D230" s="1">
        <f t="shared" ref="D230:D231" si="271">E230+F230</f>
        <v>0</v>
      </c>
      <c r="E230" s="6">
        <v>0</v>
      </c>
      <c r="F230" s="6">
        <v>0</v>
      </c>
      <c r="G230" s="1">
        <f t="shared" ref="G230:G231" si="272">H230+I230</f>
        <v>0</v>
      </c>
      <c r="H230" s="6">
        <v>0</v>
      </c>
      <c r="I230" s="6">
        <v>0</v>
      </c>
      <c r="J230" s="1">
        <f t="shared" ref="J230:J231" si="273">K230+L230</f>
        <v>0</v>
      </c>
      <c r="K230" s="6">
        <v>0</v>
      </c>
      <c r="L230" s="6">
        <v>0</v>
      </c>
    </row>
    <row r="231" spans="1:12" x14ac:dyDescent="0.3">
      <c r="A231" s="4" t="s">
        <v>10</v>
      </c>
      <c r="B231" s="5"/>
      <c r="C231" s="5"/>
      <c r="D231" s="1">
        <f t="shared" si="271"/>
        <v>0</v>
      </c>
      <c r="E231" s="6">
        <v>0</v>
      </c>
      <c r="F231" s="6">
        <v>0</v>
      </c>
      <c r="G231" s="1">
        <f t="shared" si="272"/>
        <v>0</v>
      </c>
      <c r="H231" s="6">
        <v>0</v>
      </c>
      <c r="I231" s="6">
        <v>0</v>
      </c>
      <c r="J231" s="1">
        <f t="shared" si="273"/>
        <v>0</v>
      </c>
      <c r="K231" s="6">
        <v>0</v>
      </c>
      <c r="L231" s="6">
        <v>0</v>
      </c>
    </row>
    <row r="232" spans="1:12" ht="26.4" x14ac:dyDescent="0.3">
      <c r="A232" s="29" t="s">
        <v>60</v>
      </c>
      <c r="B232" s="5"/>
      <c r="C232" s="5"/>
      <c r="D232" s="1"/>
      <c r="E232" s="6"/>
      <c r="F232" s="6"/>
      <c r="G232" s="26"/>
      <c r="H232" s="5"/>
      <c r="I232" s="5"/>
      <c r="J232" s="3"/>
      <c r="K232" s="13"/>
      <c r="L232" s="13"/>
    </row>
    <row r="233" spans="1:12" ht="29.25" customHeight="1" x14ac:dyDescent="0.3">
      <c r="A233" s="5" t="s">
        <v>12</v>
      </c>
      <c r="B233" s="5"/>
      <c r="C233" s="5"/>
      <c r="D233" s="1">
        <f>E233+F233</f>
        <v>70</v>
      </c>
      <c r="E233" s="6">
        <f>E234+E235+E236</f>
        <v>70</v>
      </c>
      <c r="F233" s="6">
        <f>F234+F235+F236</f>
        <v>0</v>
      </c>
      <c r="G233" s="1">
        <f>H233+I233</f>
        <v>70</v>
      </c>
      <c r="H233" s="6">
        <f>H234+H235+H236</f>
        <v>70</v>
      </c>
      <c r="I233" s="6">
        <f>I234+I235+I236</f>
        <v>0</v>
      </c>
      <c r="J233" s="1">
        <f>K233+L233</f>
        <v>42.494039999999998</v>
      </c>
      <c r="K233" s="6">
        <f>K234+K235+K236</f>
        <v>42.494039999999998</v>
      </c>
      <c r="L233" s="6">
        <f>L234+L235+L236</f>
        <v>0</v>
      </c>
    </row>
    <row r="234" spans="1:12" x14ac:dyDescent="0.3">
      <c r="A234" s="4" t="s">
        <v>8</v>
      </c>
      <c r="B234" s="5"/>
      <c r="C234" s="5"/>
      <c r="D234" s="1">
        <f>E234+F234</f>
        <v>70</v>
      </c>
      <c r="E234" s="6">
        <f>E239</f>
        <v>70</v>
      </c>
      <c r="F234" s="6">
        <f>F239</f>
        <v>0</v>
      </c>
      <c r="G234" s="1">
        <f>H234+I234</f>
        <v>70</v>
      </c>
      <c r="H234" s="6">
        <f>H239</f>
        <v>70</v>
      </c>
      <c r="I234" s="6">
        <f>I239</f>
        <v>0</v>
      </c>
      <c r="J234" s="1">
        <f>K234+L234</f>
        <v>42.494039999999998</v>
      </c>
      <c r="K234" s="6">
        <f>K239</f>
        <v>42.494039999999998</v>
      </c>
      <c r="L234" s="6">
        <f>L239</f>
        <v>0</v>
      </c>
    </row>
    <row r="235" spans="1:12" x14ac:dyDescent="0.3">
      <c r="A235" s="4" t="s">
        <v>9</v>
      </c>
      <c r="B235" s="5"/>
      <c r="C235" s="5"/>
      <c r="D235" s="1">
        <f t="shared" ref="D235:D236" si="274">E235+F235</f>
        <v>0</v>
      </c>
      <c r="E235" s="6">
        <f t="shared" ref="E235:F236" si="275">E240</f>
        <v>0</v>
      </c>
      <c r="F235" s="6">
        <f t="shared" si="275"/>
        <v>0</v>
      </c>
      <c r="G235" s="1">
        <f t="shared" ref="G235:G236" si="276">H235+I235</f>
        <v>0</v>
      </c>
      <c r="H235" s="6">
        <f t="shared" ref="H235:I235" si="277">H240</f>
        <v>0</v>
      </c>
      <c r="I235" s="6">
        <f t="shared" si="277"/>
        <v>0</v>
      </c>
      <c r="J235" s="1">
        <f t="shared" ref="J235:J236" si="278">K235+L235</f>
        <v>0</v>
      </c>
      <c r="K235" s="6">
        <f t="shared" ref="K235:L235" si="279">K240</f>
        <v>0</v>
      </c>
      <c r="L235" s="6">
        <f t="shared" si="279"/>
        <v>0</v>
      </c>
    </row>
    <row r="236" spans="1:12" x14ac:dyDescent="0.3">
      <c r="A236" s="4" t="s">
        <v>10</v>
      </c>
      <c r="B236" s="5"/>
      <c r="C236" s="5"/>
      <c r="D236" s="1">
        <f t="shared" si="274"/>
        <v>0</v>
      </c>
      <c r="E236" s="6">
        <f t="shared" si="275"/>
        <v>0</v>
      </c>
      <c r="F236" s="6">
        <f t="shared" si="275"/>
        <v>0</v>
      </c>
      <c r="G236" s="1">
        <f t="shared" si="276"/>
        <v>0</v>
      </c>
      <c r="H236" s="6">
        <f t="shared" ref="H236:I236" si="280">H241</f>
        <v>0</v>
      </c>
      <c r="I236" s="6">
        <f t="shared" si="280"/>
        <v>0</v>
      </c>
      <c r="J236" s="1">
        <f t="shared" si="278"/>
        <v>0</v>
      </c>
      <c r="K236" s="6">
        <f t="shared" ref="K236:L236" si="281">K241</f>
        <v>0</v>
      </c>
      <c r="L236" s="6">
        <f t="shared" si="281"/>
        <v>0</v>
      </c>
    </row>
    <row r="237" spans="1:12" ht="85.2" customHeight="1" x14ac:dyDescent="0.3">
      <c r="A237" s="11" t="s">
        <v>61</v>
      </c>
      <c r="B237" s="12" t="s">
        <v>94</v>
      </c>
      <c r="C237" s="13" t="s">
        <v>104</v>
      </c>
      <c r="D237" s="1"/>
      <c r="E237" s="6"/>
      <c r="F237" s="6"/>
      <c r="G237" s="26"/>
      <c r="H237" s="5"/>
      <c r="I237" s="5"/>
      <c r="J237" s="3"/>
      <c r="K237" s="13"/>
      <c r="L237" s="13"/>
    </row>
    <row r="238" spans="1:12" ht="29.25" customHeight="1" x14ac:dyDescent="0.3">
      <c r="A238" s="5" t="s">
        <v>12</v>
      </c>
      <c r="B238" s="5"/>
      <c r="C238" s="5"/>
      <c r="D238" s="1">
        <f>E238+F238</f>
        <v>70</v>
      </c>
      <c r="E238" s="6">
        <f>SUM(E239:E241)</f>
        <v>70</v>
      </c>
      <c r="F238" s="6">
        <f t="shared" ref="F238" si="282">SUM(F239:F241)</f>
        <v>0</v>
      </c>
      <c r="G238" s="1">
        <f>H238+I238</f>
        <v>70</v>
      </c>
      <c r="H238" s="6">
        <f t="shared" ref="H238" si="283">SUM(H239:H241)</f>
        <v>70</v>
      </c>
      <c r="I238" s="6">
        <f t="shared" ref="I238" si="284">SUM(I239:I241)</f>
        <v>0</v>
      </c>
      <c r="J238" s="1">
        <f>K238+L238</f>
        <v>42.494039999999998</v>
      </c>
      <c r="K238" s="6">
        <f t="shared" ref="K238" si="285">SUM(K239:K241)</f>
        <v>42.494039999999998</v>
      </c>
      <c r="L238" s="6">
        <f t="shared" ref="L238" si="286">SUM(L239:L241)</f>
        <v>0</v>
      </c>
    </row>
    <row r="239" spans="1:12" x14ac:dyDescent="0.3">
      <c r="A239" s="4" t="s">
        <v>8</v>
      </c>
      <c r="B239" s="5"/>
      <c r="C239" s="5"/>
      <c r="D239" s="1">
        <f>E239+F239</f>
        <v>70</v>
      </c>
      <c r="E239" s="6">
        <v>70</v>
      </c>
      <c r="F239" s="6">
        <v>0</v>
      </c>
      <c r="G239" s="1">
        <f>H239+I239</f>
        <v>70</v>
      </c>
      <c r="H239" s="6">
        <v>70</v>
      </c>
      <c r="I239" s="6">
        <v>0</v>
      </c>
      <c r="J239" s="1">
        <f>K239+L239</f>
        <v>42.494039999999998</v>
      </c>
      <c r="K239" s="6">
        <v>42.494039999999998</v>
      </c>
      <c r="L239" s="6">
        <v>0</v>
      </c>
    </row>
    <row r="240" spans="1:12" x14ac:dyDescent="0.3">
      <c r="A240" s="4" t="s">
        <v>9</v>
      </c>
      <c r="B240" s="5"/>
      <c r="C240" s="5"/>
      <c r="D240" s="1">
        <f t="shared" ref="D240:D241" si="287">E240+F240</f>
        <v>0</v>
      </c>
      <c r="E240" s="6">
        <v>0</v>
      </c>
      <c r="F240" s="6">
        <v>0</v>
      </c>
      <c r="G240" s="1">
        <f t="shared" ref="G240:G241" si="288">H240+I240</f>
        <v>0</v>
      </c>
      <c r="H240" s="6">
        <v>0</v>
      </c>
      <c r="I240" s="6">
        <v>0</v>
      </c>
      <c r="J240" s="1">
        <f t="shared" ref="J240:J241" si="289">K240+L240</f>
        <v>0</v>
      </c>
      <c r="K240" s="6">
        <v>0</v>
      </c>
      <c r="L240" s="6">
        <v>0</v>
      </c>
    </row>
    <row r="241" spans="1:12" x14ac:dyDescent="0.3">
      <c r="A241" s="4" t="s">
        <v>10</v>
      </c>
      <c r="B241" s="5"/>
      <c r="C241" s="5"/>
      <c r="D241" s="1">
        <f t="shared" si="287"/>
        <v>0</v>
      </c>
      <c r="E241" s="6">
        <v>0</v>
      </c>
      <c r="F241" s="6">
        <v>0</v>
      </c>
      <c r="G241" s="1">
        <f t="shared" si="288"/>
        <v>0</v>
      </c>
      <c r="H241" s="6">
        <v>0</v>
      </c>
      <c r="I241" s="6">
        <v>0</v>
      </c>
      <c r="J241" s="1">
        <f t="shared" si="289"/>
        <v>0</v>
      </c>
      <c r="K241" s="6">
        <v>0</v>
      </c>
      <c r="L241" s="6">
        <v>0</v>
      </c>
    </row>
    <row r="242" spans="1:12" x14ac:dyDescent="0.3">
      <c r="A242" s="42" t="s">
        <v>62</v>
      </c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</row>
    <row r="243" spans="1:12" ht="16.2" customHeight="1" x14ac:dyDescent="0.3">
      <c r="A243" s="29" t="s">
        <v>63</v>
      </c>
      <c r="B243" s="5"/>
      <c r="C243" s="5"/>
      <c r="D243" s="26"/>
      <c r="E243" s="13"/>
      <c r="F243" s="13"/>
      <c r="G243" s="26"/>
      <c r="H243" s="5"/>
      <c r="I243" s="5"/>
      <c r="J243" s="3"/>
      <c r="K243" s="13"/>
      <c r="L243" s="13"/>
    </row>
    <row r="244" spans="1:12" ht="29.25" customHeight="1" x14ac:dyDescent="0.3">
      <c r="A244" s="5" t="s">
        <v>12</v>
      </c>
      <c r="B244" s="5"/>
      <c r="C244" s="5"/>
      <c r="D244" s="1">
        <f>E244+F244</f>
        <v>20500</v>
      </c>
      <c r="E244" s="6">
        <f>E245+E246+E247</f>
        <v>0</v>
      </c>
      <c r="F244" s="6">
        <f>F245+F246+F247</f>
        <v>20500</v>
      </c>
      <c r="G244" s="1">
        <f>H244+I244</f>
        <v>20500</v>
      </c>
      <c r="H244" s="6">
        <f>H245+H246+H247</f>
        <v>0</v>
      </c>
      <c r="I244" s="6">
        <f>I245+I246+I247</f>
        <v>20500</v>
      </c>
      <c r="J244" s="1">
        <f>K244+L244</f>
        <v>6552.7201800000003</v>
      </c>
      <c r="K244" s="6">
        <f>K245+K246+K247</f>
        <v>0</v>
      </c>
      <c r="L244" s="6">
        <f>L245+L246+L247</f>
        <v>6552.7201800000003</v>
      </c>
    </row>
    <row r="245" spans="1:12" x14ac:dyDescent="0.3">
      <c r="A245" s="4" t="s">
        <v>8</v>
      </c>
      <c r="B245" s="5"/>
      <c r="C245" s="5"/>
      <c r="D245" s="1">
        <f>E245+F245</f>
        <v>20500</v>
      </c>
      <c r="E245" s="6">
        <f>E250</f>
        <v>0</v>
      </c>
      <c r="F245" s="6">
        <f>F250</f>
        <v>20500</v>
      </c>
      <c r="G245" s="1">
        <f>H245+I245</f>
        <v>20500</v>
      </c>
      <c r="H245" s="6">
        <f>H250</f>
        <v>0</v>
      </c>
      <c r="I245" s="6">
        <f>I250</f>
        <v>20500</v>
      </c>
      <c r="J245" s="1">
        <f>K245+L245</f>
        <v>6552.7201800000003</v>
      </c>
      <c r="K245" s="6">
        <f>K250</f>
        <v>0</v>
      </c>
      <c r="L245" s="6">
        <f>L250</f>
        <v>6552.7201800000003</v>
      </c>
    </row>
    <row r="246" spans="1:12" x14ac:dyDescent="0.3">
      <c r="A246" s="4" t="s">
        <v>9</v>
      </c>
      <c r="B246" s="5"/>
      <c r="C246" s="5"/>
      <c r="D246" s="1">
        <f t="shared" ref="D246:D247" si="290">E246+F246</f>
        <v>0</v>
      </c>
      <c r="E246" s="6">
        <f t="shared" ref="E246:F247" si="291">E251</f>
        <v>0</v>
      </c>
      <c r="F246" s="6">
        <f>F251</f>
        <v>0</v>
      </c>
      <c r="G246" s="1">
        <f t="shared" ref="G246:G247" si="292">H246+I246</f>
        <v>0</v>
      </c>
      <c r="H246" s="6">
        <f t="shared" ref="H246" si="293">H251</f>
        <v>0</v>
      </c>
      <c r="I246" s="6">
        <f>I251</f>
        <v>0</v>
      </c>
      <c r="J246" s="1">
        <f t="shared" ref="J246:J247" si="294">K246+L246</f>
        <v>0</v>
      </c>
      <c r="K246" s="6">
        <f t="shared" ref="K246" si="295">K251</f>
        <v>0</v>
      </c>
      <c r="L246" s="6">
        <f>L251</f>
        <v>0</v>
      </c>
    </row>
    <row r="247" spans="1:12" x14ac:dyDescent="0.3">
      <c r="A247" s="4" t="s">
        <v>10</v>
      </c>
      <c r="B247" s="5"/>
      <c r="C247" s="5"/>
      <c r="D247" s="1">
        <f t="shared" si="290"/>
        <v>0</v>
      </c>
      <c r="E247" s="6">
        <f t="shared" si="291"/>
        <v>0</v>
      </c>
      <c r="F247" s="6">
        <f t="shared" si="291"/>
        <v>0</v>
      </c>
      <c r="G247" s="1">
        <f t="shared" si="292"/>
        <v>0</v>
      </c>
      <c r="H247" s="6">
        <f t="shared" ref="H247:I247" si="296">H252</f>
        <v>0</v>
      </c>
      <c r="I247" s="6">
        <f t="shared" si="296"/>
        <v>0</v>
      </c>
      <c r="J247" s="1">
        <f t="shared" si="294"/>
        <v>0</v>
      </c>
      <c r="K247" s="6">
        <f t="shared" ref="K247:L247" si="297">K252</f>
        <v>0</v>
      </c>
      <c r="L247" s="6">
        <f t="shared" si="297"/>
        <v>0</v>
      </c>
    </row>
    <row r="248" spans="1:12" ht="52.8" x14ac:dyDescent="0.3">
      <c r="A248" s="11" t="s">
        <v>64</v>
      </c>
      <c r="B248" s="12" t="s">
        <v>95</v>
      </c>
      <c r="C248" s="5"/>
      <c r="D248" s="26"/>
      <c r="E248" s="13"/>
      <c r="F248" s="13"/>
      <c r="G248" s="26"/>
      <c r="H248" s="5"/>
      <c r="I248" s="5"/>
      <c r="J248" s="3"/>
      <c r="K248" s="13"/>
      <c r="L248" s="13"/>
    </row>
    <row r="249" spans="1:12" ht="29.25" customHeight="1" x14ac:dyDescent="0.3">
      <c r="A249" s="5" t="s">
        <v>12</v>
      </c>
      <c r="B249" s="5"/>
      <c r="C249" s="5"/>
      <c r="D249" s="1">
        <f>E249+F249</f>
        <v>20500</v>
      </c>
      <c r="E249" s="6">
        <f>SUM(E250:E252)</f>
        <v>0</v>
      </c>
      <c r="F249" s="6">
        <f t="shared" ref="F249" si="298">SUM(F250:F252)</f>
        <v>20500</v>
      </c>
      <c r="G249" s="1">
        <f>H249+I249</f>
        <v>20500</v>
      </c>
      <c r="H249" s="6">
        <f t="shared" ref="H249" si="299">SUM(H250:H252)</f>
        <v>0</v>
      </c>
      <c r="I249" s="6">
        <f t="shared" ref="I249" si="300">SUM(I250:I252)</f>
        <v>20500</v>
      </c>
      <c r="J249" s="1">
        <f>K249+L249</f>
        <v>6552.7201800000003</v>
      </c>
      <c r="K249" s="6">
        <f t="shared" ref="K249" si="301">SUM(K250:K252)</f>
        <v>0</v>
      </c>
      <c r="L249" s="6">
        <f t="shared" ref="L249" si="302">SUM(L250:L252)</f>
        <v>6552.7201800000003</v>
      </c>
    </row>
    <row r="250" spans="1:12" x14ac:dyDescent="0.3">
      <c r="A250" s="4" t="s">
        <v>8</v>
      </c>
      <c r="B250" s="5"/>
      <c r="C250" s="5"/>
      <c r="D250" s="1">
        <f>E250+F250</f>
        <v>20500</v>
      </c>
      <c r="E250" s="6">
        <v>0</v>
      </c>
      <c r="F250" s="6">
        <v>20500</v>
      </c>
      <c r="G250" s="1">
        <f>H250+I250</f>
        <v>20500</v>
      </c>
      <c r="H250" s="6">
        <v>0</v>
      </c>
      <c r="I250" s="6">
        <v>20500</v>
      </c>
      <c r="J250" s="1">
        <f>K250+L250</f>
        <v>6552.7201800000003</v>
      </c>
      <c r="K250" s="6">
        <v>0</v>
      </c>
      <c r="L250" s="6">
        <v>6552.7201800000003</v>
      </c>
    </row>
    <row r="251" spans="1:12" x14ac:dyDescent="0.3">
      <c r="A251" s="4" t="s">
        <v>9</v>
      </c>
      <c r="B251" s="5"/>
      <c r="C251" s="5"/>
      <c r="D251" s="1">
        <f t="shared" ref="D251:D252" si="303">E251+F251</f>
        <v>0</v>
      </c>
      <c r="E251" s="6">
        <v>0</v>
      </c>
      <c r="F251" s="6">
        <v>0</v>
      </c>
      <c r="G251" s="1">
        <f t="shared" ref="G251:G252" si="304">H251+I251</f>
        <v>0</v>
      </c>
      <c r="H251" s="6">
        <v>0</v>
      </c>
      <c r="I251" s="6">
        <v>0</v>
      </c>
      <c r="J251" s="1">
        <f t="shared" ref="J251:J252" si="305">K251+L251</f>
        <v>0</v>
      </c>
      <c r="K251" s="6">
        <v>0</v>
      </c>
      <c r="L251" s="6">
        <v>0</v>
      </c>
    </row>
    <row r="252" spans="1:12" x14ac:dyDescent="0.3">
      <c r="A252" s="4" t="s">
        <v>10</v>
      </c>
      <c r="B252" s="5"/>
      <c r="C252" s="5"/>
      <c r="D252" s="1">
        <f t="shared" si="303"/>
        <v>0</v>
      </c>
      <c r="E252" s="6">
        <v>0</v>
      </c>
      <c r="F252" s="6">
        <v>0</v>
      </c>
      <c r="G252" s="1">
        <f t="shared" si="304"/>
        <v>0</v>
      </c>
      <c r="H252" s="6">
        <v>0</v>
      </c>
      <c r="I252" s="6">
        <v>0</v>
      </c>
      <c r="J252" s="1">
        <f t="shared" si="305"/>
        <v>0</v>
      </c>
      <c r="K252" s="6">
        <v>0</v>
      </c>
      <c r="L252" s="6">
        <v>0</v>
      </c>
    </row>
    <row r="253" spans="1:12" x14ac:dyDescent="0.3">
      <c r="A253" s="42" t="s">
        <v>65</v>
      </c>
      <c r="B253" s="42"/>
      <c r="C253" s="42"/>
      <c r="D253" s="42"/>
      <c r="E253" s="42"/>
      <c r="F253" s="42"/>
      <c r="G253" s="42"/>
      <c r="H253" s="42"/>
      <c r="I253" s="42"/>
      <c r="J253" s="42"/>
      <c r="K253" s="42"/>
      <c r="L253" s="42"/>
    </row>
    <row r="254" spans="1:12" ht="39.6" x14ac:dyDescent="0.3">
      <c r="A254" s="29" t="s">
        <v>66</v>
      </c>
      <c r="B254" s="5"/>
      <c r="C254" s="5"/>
      <c r="D254" s="26"/>
      <c r="E254" s="13"/>
      <c r="F254" s="13"/>
      <c r="G254" s="26"/>
      <c r="H254" s="5"/>
      <c r="I254" s="5"/>
      <c r="J254" s="3"/>
      <c r="K254" s="13"/>
      <c r="L254" s="13"/>
    </row>
    <row r="255" spans="1:12" ht="29.25" customHeight="1" x14ac:dyDescent="0.3">
      <c r="A255" s="5" t="s">
        <v>12</v>
      </c>
      <c r="B255" s="5"/>
      <c r="C255" s="5"/>
      <c r="D255" s="1">
        <f>E255+F255</f>
        <v>75</v>
      </c>
      <c r="E255" s="6">
        <f>SUM(E256:E258)</f>
        <v>75</v>
      </c>
      <c r="F255" s="6">
        <f>SUM(F256:F258)</f>
        <v>0</v>
      </c>
      <c r="G255" s="1">
        <f>H255+I255</f>
        <v>75</v>
      </c>
      <c r="H255" s="6">
        <f>SUM(H256:H258)</f>
        <v>75</v>
      </c>
      <c r="I255" s="6">
        <f>SUM(I256:I258)</f>
        <v>0</v>
      </c>
      <c r="J255" s="1">
        <f>K255+L255</f>
        <v>59.375999999999998</v>
      </c>
      <c r="K255" s="6">
        <f>SUM(K256:K258)</f>
        <v>59.375999999999998</v>
      </c>
      <c r="L255" s="6">
        <f>SUM(L256:L258)</f>
        <v>0</v>
      </c>
    </row>
    <row r="256" spans="1:12" x14ac:dyDescent="0.3">
      <c r="A256" s="4" t="s">
        <v>8</v>
      </c>
      <c r="B256" s="5"/>
      <c r="C256" s="5"/>
      <c r="D256" s="1">
        <f>E256+F256</f>
        <v>75</v>
      </c>
      <c r="E256" s="6">
        <f>E261+E266</f>
        <v>75</v>
      </c>
      <c r="F256" s="6">
        <f>F261+F266</f>
        <v>0</v>
      </c>
      <c r="G256" s="1">
        <f>H256+I256</f>
        <v>75</v>
      </c>
      <c r="H256" s="6">
        <f>H261+H266</f>
        <v>75</v>
      </c>
      <c r="I256" s="6">
        <f>I261+I266</f>
        <v>0</v>
      </c>
      <c r="J256" s="1">
        <f>K256+L256</f>
        <v>59.375999999999998</v>
      </c>
      <c r="K256" s="6">
        <f>K261+K266</f>
        <v>59.375999999999998</v>
      </c>
      <c r="L256" s="6">
        <f>L261+L266</f>
        <v>0</v>
      </c>
    </row>
    <row r="257" spans="1:12" x14ac:dyDescent="0.3">
      <c r="A257" s="4" t="s">
        <v>9</v>
      </c>
      <c r="B257" s="5"/>
      <c r="C257" s="5"/>
      <c r="D257" s="1">
        <f t="shared" ref="D257:D258" si="306">E257+F257</f>
        <v>0</v>
      </c>
      <c r="E257" s="6">
        <f t="shared" ref="E257:F258" si="307">E262+E267</f>
        <v>0</v>
      </c>
      <c r="F257" s="6">
        <f t="shared" si="307"/>
        <v>0</v>
      </c>
      <c r="G257" s="1">
        <f t="shared" ref="G257:G258" si="308">H257+I257</f>
        <v>0</v>
      </c>
      <c r="H257" s="6">
        <f t="shared" ref="H257:I257" si="309">H262+H267</f>
        <v>0</v>
      </c>
      <c r="I257" s="6">
        <f t="shared" si="309"/>
        <v>0</v>
      </c>
      <c r="J257" s="1">
        <f t="shared" ref="J257:J258" si="310">K257+L257</f>
        <v>0</v>
      </c>
      <c r="K257" s="6">
        <f t="shared" ref="K257:L257" si="311">K262+K267</f>
        <v>0</v>
      </c>
      <c r="L257" s="6">
        <f t="shared" si="311"/>
        <v>0</v>
      </c>
    </row>
    <row r="258" spans="1:12" x14ac:dyDescent="0.3">
      <c r="A258" s="4" t="s">
        <v>10</v>
      </c>
      <c r="B258" s="5"/>
      <c r="C258" s="5"/>
      <c r="D258" s="1">
        <f t="shared" si="306"/>
        <v>0</v>
      </c>
      <c r="E258" s="6">
        <f t="shared" si="307"/>
        <v>0</v>
      </c>
      <c r="F258" s="6">
        <f t="shared" si="307"/>
        <v>0</v>
      </c>
      <c r="G258" s="1">
        <f t="shared" si="308"/>
        <v>0</v>
      </c>
      <c r="H258" s="6">
        <f t="shared" ref="H258:I258" si="312">H263+H268</f>
        <v>0</v>
      </c>
      <c r="I258" s="6">
        <f t="shared" si="312"/>
        <v>0</v>
      </c>
      <c r="J258" s="1">
        <f t="shared" si="310"/>
        <v>0</v>
      </c>
      <c r="K258" s="6">
        <f t="shared" ref="K258:L258" si="313">K263+K268</f>
        <v>0</v>
      </c>
      <c r="L258" s="6">
        <f t="shared" si="313"/>
        <v>0</v>
      </c>
    </row>
    <row r="259" spans="1:12" ht="39.6" x14ac:dyDescent="0.3">
      <c r="A259" s="11" t="s">
        <v>67</v>
      </c>
      <c r="B259" s="13">
        <v>3717640</v>
      </c>
      <c r="C259" s="13" t="s">
        <v>4</v>
      </c>
      <c r="D259" s="26"/>
      <c r="E259" s="13"/>
      <c r="F259" s="13"/>
      <c r="G259" s="26"/>
      <c r="H259" s="5"/>
      <c r="I259" s="5"/>
      <c r="J259" s="3"/>
      <c r="K259" s="13"/>
      <c r="L259" s="13"/>
    </row>
    <row r="260" spans="1:12" ht="29.25" customHeight="1" x14ac:dyDescent="0.3">
      <c r="A260" s="5" t="s">
        <v>12</v>
      </c>
      <c r="B260" s="5"/>
      <c r="C260" s="5"/>
      <c r="D260" s="1">
        <f>E260+F260</f>
        <v>75</v>
      </c>
      <c r="E260" s="6">
        <f>SUM(E261:E263)</f>
        <v>75</v>
      </c>
      <c r="F260" s="6">
        <f t="shared" ref="F260" si="314">SUM(F261:F263)</f>
        <v>0</v>
      </c>
      <c r="G260" s="1">
        <f>H260+I260</f>
        <v>75</v>
      </c>
      <c r="H260" s="6">
        <f t="shared" ref="H260" si="315">SUM(H261:H263)</f>
        <v>75</v>
      </c>
      <c r="I260" s="6">
        <f t="shared" ref="I260" si="316">SUM(I261:I263)</f>
        <v>0</v>
      </c>
      <c r="J260" s="1">
        <f>K260+L260</f>
        <v>59.375999999999998</v>
      </c>
      <c r="K260" s="6">
        <f t="shared" ref="K260" si="317">SUM(K261:K263)</f>
        <v>59.375999999999998</v>
      </c>
      <c r="L260" s="6">
        <f t="shared" ref="L260" si="318">SUM(L261:L263)</f>
        <v>0</v>
      </c>
    </row>
    <row r="261" spans="1:12" x14ac:dyDescent="0.3">
      <c r="A261" s="4" t="s">
        <v>8</v>
      </c>
      <c r="B261" s="5"/>
      <c r="C261" s="5"/>
      <c r="D261" s="1">
        <f>E261+F261</f>
        <v>75</v>
      </c>
      <c r="E261" s="6">
        <v>75</v>
      </c>
      <c r="F261" s="6">
        <v>0</v>
      </c>
      <c r="G261" s="1">
        <f>H261+I261</f>
        <v>75</v>
      </c>
      <c r="H261" s="6">
        <v>75</v>
      </c>
      <c r="I261" s="6">
        <v>0</v>
      </c>
      <c r="J261" s="1">
        <f>K261+L261</f>
        <v>59.375999999999998</v>
      </c>
      <c r="K261" s="6">
        <v>59.375999999999998</v>
      </c>
      <c r="L261" s="6">
        <v>0</v>
      </c>
    </row>
    <row r="262" spans="1:12" x14ac:dyDescent="0.3">
      <c r="A262" s="4" t="s">
        <v>9</v>
      </c>
      <c r="B262" s="5"/>
      <c r="C262" s="5"/>
      <c r="D262" s="1">
        <f t="shared" ref="D262:D263" si="319">E262+F262</f>
        <v>0</v>
      </c>
      <c r="E262" s="6">
        <v>0</v>
      </c>
      <c r="F262" s="6">
        <v>0</v>
      </c>
      <c r="G262" s="1">
        <f t="shared" ref="G262:G263" si="320">H262+I262</f>
        <v>0</v>
      </c>
      <c r="H262" s="6">
        <v>0</v>
      </c>
      <c r="I262" s="6">
        <v>0</v>
      </c>
      <c r="J262" s="1">
        <f t="shared" ref="J262:J263" si="321">K262+L262</f>
        <v>0</v>
      </c>
      <c r="K262" s="6">
        <v>0</v>
      </c>
      <c r="L262" s="6">
        <v>0</v>
      </c>
    </row>
    <row r="263" spans="1:12" x14ac:dyDescent="0.3">
      <c r="A263" s="4" t="s">
        <v>10</v>
      </c>
      <c r="B263" s="5"/>
      <c r="C263" s="5"/>
      <c r="D263" s="1">
        <f t="shared" si="319"/>
        <v>0</v>
      </c>
      <c r="E263" s="6">
        <v>0</v>
      </c>
      <c r="F263" s="6">
        <v>0</v>
      </c>
      <c r="G263" s="1">
        <f t="shared" si="320"/>
        <v>0</v>
      </c>
      <c r="H263" s="6">
        <v>0</v>
      </c>
      <c r="I263" s="6">
        <v>0</v>
      </c>
      <c r="J263" s="1">
        <f t="shared" si="321"/>
        <v>0</v>
      </c>
      <c r="K263" s="6">
        <v>0</v>
      </c>
      <c r="L263" s="6">
        <v>0</v>
      </c>
    </row>
    <row r="264" spans="1:12" ht="26.4" x14ac:dyDescent="0.3">
      <c r="A264" s="11" t="s">
        <v>68</v>
      </c>
      <c r="B264" s="13">
        <v>3717640</v>
      </c>
      <c r="C264" s="5"/>
      <c r="D264" s="1"/>
      <c r="E264" s="6"/>
      <c r="F264" s="6"/>
      <c r="G264" s="1"/>
      <c r="H264" s="6"/>
      <c r="I264" s="6"/>
      <c r="J264" s="1"/>
      <c r="K264" s="6"/>
      <c r="L264" s="6"/>
    </row>
    <row r="265" spans="1:12" ht="29.25" customHeight="1" x14ac:dyDescent="0.3">
      <c r="A265" s="5" t="s">
        <v>12</v>
      </c>
      <c r="B265" s="5"/>
      <c r="C265" s="5"/>
      <c r="D265" s="1">
        <f>E265+F265</f>
        <v>0</v>
      </c>
      <c r="E265" s="6">
        <f>SUM(E266:E268)</f>
        <v>0</v>
      </c>
      <c r="F265" s="6">
        <f t="shared" ref="F265" si="322">SUM(F266:F268)</f>
        <v>0</v>
      </c>
      <c r="G265" s="1">
        <f>H265+I265</f>
        <v>0</v>
      </c>
      <c r="H265" s="6">
        <f t="shared" ref="H265" si="323">SUM(H266:H268)</f>
        <v>0</v>
      </c>
      <c r="I265" s="6">
        <f t="shared" ref="I265" si="324">SUM(I266:I268)</f>
        <v>0</v>
      </c>
      <c r="J265" s="1">
        <f>K265+L265</f>
        <v>0</v>
      </c>
      <c r="K265" s="6">
        <f t="shared" ref="K265" si="325">SUM(K266:K268)</f>
        <v>0</v>
      </c>
      <c r="L265" s="6">
        <f t="shared" ref="L265" si="326">SUM(L266:L268)</f>
        <v>0</v>
      </c>
    </row>
    <row r="266" spans="1:12" x14ac:dyDescent="0.3">
      <c r="A266" s="4" t="s">
        <v>8</v>
      </c>
      <c r="B266" s="5"/>
      <c r="C266" s="5"/>
      <c r="D266" s="1">
        <f>E266+F266</f>
        <v>0</v>
      </c>
      <c r="E266" s="6">
        <v>0</v>
      </c>
      <c r="F266" s="6">
        <v>0</v>
      </c>
      <c r="G266" s="1">
        <f>H266+I266</f>
        <v>0</v>
      </c>
      <c r="H266" s="6">
        <v>0</v>
      </c>
      <c r="I266" s="6">
        <v>0</v>
      </c>
      <c r="J266" s="1">
        <f>K266+L266</f>
        <v>0</v>
      </c>
      <c r="K266" s="6">
        <v>0</v>
      </c>
      <c r="L266" s="6">
        <v>0</v>
      </c>
    </row>
    <row r="267" spans="1:12" x14ac:dyDescent="0.3">
      <c r="A267" s="4" t="s">
        <v>9</v>
      </c>
      <c r="B267" s="5"/>
      <c r="C267" s="5"/>
      <c r="D267" s="1">
        <f t="shared" ref="D267:D268" si="327">E267+F267</f>
        <v>0</v>
      </c>
      <c r="E267" s="6">
        <v>0</v>
      </c>
      <c r="F267" s="6">
        <v>0</v>
      </c>
      <c r="G267" s="1">
        <f t="shared" ref="G267:G268" si="328">H267+I267</f>
        <v>0</v>
      </c>
      <c r="H267" s="6">
        <v>0</v>
      </c>
      <c r="I267" s="6">
        <v>0</v>
      </c>
      <c r="J267" s="1">
        <f t="shared" ref="J267:J268" si="329">K267+L267</f>
        <v>0</v>
      </c>
      <c r="K267" s="6">
        <v>0</v>
      </c>
      <c r="L267" s="6">
        <v>0</v>
      </c>
    </row>
    <row r="268" spans="1:12" x14ac:dyDescent="0.3">
      <c r="A268" s="4" t="s">
        <v>10</v>
      </c>
      <c r="B268" s="5"/>
      <c r="C268" s="5"/>
      <c r="D268" s="1">
        <f t="shared" si="327"/>
        <v>0</v>
      </c>
      <c r="E268" s="6">
        <v>0</v>
      </c>
      <c r="F268" s="6">
        <v>0</v>
      </c>
      <c r="G268" s="1">
        <f t="shared" si="328"/>
        <v>0</v>
      </c>
      <c r="H268" s="6">
        <v>0</v>
      </c>
      <c r="I268" s="6">
        <v>0</v>
      </c>
      <c r="J268" s="1">
        <f t="shared" si="329"/>
        <v>0</v>
      </c>
      <c r="K268" s="6">
        <v>0</v>
      </c>
      <c r="L268" s="6">
        <v>0</v>
      </c>
    </row>
    <row r="269" spans="1:12" ht="52.8" x14ac:dyDescent="0.3">
      <c r="A269" s="29" t="s">
        <v>69</v>
      </c>
      <c r="B269" s="5"/>
      <c r="C269" s="5"/>
      <c r="D269" s="26"/>
      <c r="E269" s="13"/>
      <c r="F269" s="13"/>
      <c r="G269" s="26"/>
      <c r="H269" s="5"/>
      <c r="I269" s="5"/>
      <c r="J269" s="3"/>
      <c r="K269" s="13"/>
      <c r="L269" s="13"/>
    </row>
    <row r="270" spans="1:12" ht="29.25" customHeight="1" x14ac:dyDescent="0.3">
      <c r="A270" s="5" t="s">
        <v>12</v>
      </c>
      <c r="B270" s="5"/>
      <c r="C270" s="5"/>
      <c r="D270" s="1">
        <f>E270+F270</f>
        <v>50</v>
      </c>
      <c r="E270" s="6">
        <f>SUM(E271:E273)</f>
        <v>50</v>
      </c>
      <c r="F270" s="6">
        <f>SUM(F271:F273)</f>
        <v>0</v>
      </c>
      <c r="G270" s="1">
        <f>H270+I270</f>
        <v>50</v>
      </c>
      <c r="H270" s="6">
        <f>SUM(H271:H273)</f>
        <v>50</v>
      </c>
      <c r="I270" s="6">
        <f>SUM(I271:I273)</f>
        <v>0</v>
      </c>
      <c r="J270" s="1">
        <f>K270+L270</f>
        <v>50</v>
      </c>
      <c r="K270" s="6">
        <f>SUM(K271:K273)</f>
        <v>50</v>
      </c>
      <c r="L270" s="6">
        <f>SUM(L271:L273)</f>
        <v>0</v>
      </c>
    </row>
    <row r="271" spans="1:12" x14ac:dyDescent="0.3">
      <c r="A271" s="4" t="s">
        <v>8</v>
      </c>
      <c r="B271" s="5"/>
      <c r="C271" s="5"/>
      <c r="D271" s="1">
        <f>E271+F271</f>
        <v>50</v>
      </c>
      <c r="E271" s="6">
        <f>E276</f>
        <v>50</v>
      </c>
      <c r="F271" s="6">
        <f>F276</f>
        <v>0</v>
      </c>
      <c r="G271" s="1">
        <f>H271+I271</f>
        <v>50</v>
      </c>
      <c r="H271" s="6">
        <f>H276</f>
        <v>50</v>
      </c>
      <c r="I271" s="6">
        <f>I276</f>
        <v>0</v>
      </c>
      <c r="J271" s="1">
        <f>K271+L271</f>
        <v>50</v>
      </c>
      <c r="K271" s="6">
        <f>K276</f>
        <v>50</v>
      </c>
      <c r="L271" s="6">
        <f>L276</f>
        <v>0</v>
      </c>
    </row>
    <row r="272" spans="1:12" x14ac:dyDescent="0.3">
      <c r="A272" s="4" t="s">
        <v>9</v>
      </c>
      <c r="B272" s="5"/>
      <c r="C272" s="5"/>
      <c r="D272" s="1">
        <f>E272+F272</f>
        <v>0</v>
      </c>
      <c r="E272" s="6">
        <f t="shared" ref="E272:F273" si="330">E277</f>
        <v>0</v>
      </c>
      <c r="F272" s="6">
        <f t="shared" si="330"/>
        <v>0</v>
      </c>
      <c r="G272" s="1">
        <f>H272+I272</f>
        <v>0</v>
      </c>
      <c r="H272" s="6">
        <f t="shared" ref="H272:I272" si="331">H277</f>
        <v>0</v>
      </c>
      <c r="I272" s="6">
        <f t="shared" si="331"/>
        <v>0</v>
      </c>
      <c r="J272" s="1">
        <f>K272+L272</f>
        <v>0</v>
      </c>
      <c r="K272" s="6">
        <f t="shared" ref="K272:L272" si="332">K277</f>
        <v>0</v>
      </c>
      <c r="L272" s="6">
        <f t="shared" si="332"/>
        <v>0</v>
      </c>
    </row>
    <row r="273" spans="1:12" x14ac:dyDescent="0.3">
      <c r="A273" s="4" t="s">
        <v>10</v>
      </c>
      <c r="B273" s="5"/>
      <c r="C273" s="5"/>
      <c r="D273" s="1">
        <f>E273+F273</f>
        <v>0</v>
      </c>
      <c r="E273" s="6">
        <f t="shared" si="330"/>
        <v>0</v>
      </c>
      <c r="F273" s="6">
        <f t="shared" si="330"/>
        <v>0</v>
      </c>
      <c r="G273" s="1">
        <f>H273+I273</f>
        <v>0</v>
      </c>
      <c r="H273" s="6">
        <f t="shared" ref="H273:I273" si="333">H278</f>
        <v>0</v>
      </c>
      <c r="I273" s="6">
        <f t="shared" si="333"/>
        <v>0</v>
      </c>
      <c r="J273" s="1">
        <f>K273+L273</f>
        <v>0</v>
      </c>
      <c r="K273" s="6">
        <f t="shared" ref="K273:L273" si="334">K278</f>
        <v>0</v>
      </c>
      <c r="L273" s="6">
        <f t="shared" si="334"/>
        <v>0</v>
      </c>
    </row>
    <row r="274" spans="1:12" ht="52.8" x14ac:dyDescent="0.3">
      <c r="A274" s="11" t="s">
        <v>70</v>
      </c>
      <c r="B274" s="12" t="s">
        <v>96</v>
      </c>
      <c r="C274" s="13" t="s">
        <v>4</v>
      </c>
      <c r="D274" s="26"/>
      <c r="E274" s="13"/>
      <c r="F274" s="13"/>
      <c r="G274" s="26"/>
      <c r="H274" s="5"/>
      <c r="I274" s="5"/>
      <c r="J274" s="3"/>
      <c r="K274" s="13"/>
      <c r="L274" s="13"/>
    </row>
    <row r="275" spans="1:12" ht="29.25" customHeight="1" x14ac:dyDescent="0.3">
      <c r="A275" s="5" t="s">
        <v>12</v>
      </c>
      <c r="B275" s="5"/>
      <c r="C275" s="5"/>
      <c r="D275" s="1">
        <f>E275+F275</f>
        <v>50</v>
      </c>
      <c r="E275" s="6">
        <f>SUM(E276:E278)</f>
        <v>50</v>
      </c>
      <c r="F275" s="6">
        <f t="shared" ref="F275" si="335">SUM(F276:F278)</f>
        <v>0</v>
      </c>
      <c r="G275" s="1">
        <f>H275+I275</f>
        <v>50</v>
      </c>
      <c r="H275" s="6">
        <f t="shared" ref="H275" si="336">SUM(H276:H278)</f>
        <v>50</v>
      </c>
      <c r="I275" s="6">
        <f t="shared" ref="I275" si="337">SUM(I276:I278)</f>
        <v>0</v>
      </c>
      <c r="J275" s="1">
        <f>K275+L275</f>
        <v>50</v>
      </c>
      <c r="K275" s="6">
        <f t="shared" ref="K275" si="338">SUM(K276:K278)</f>
        <v>50</v>
      </c>
      <c r="L275" s="6">
        <f t="shared" ref="L275" si="339">SUM(L276:L278)</f>
        <v>0</v>
      </c>
    </row>
    <row r="276" spans="1:12" x14ac:dyDescent="0.3">
      <c r="A276" s="4" t="s">
        <v>8</v>
      </c>
      <c r="B276" s="5"/>
      <c r="C276" s="5"/>
      <c r="D276" s="1">
        <f>E276+F276</f>
        <v>50</v>
      </c>
      <c r="E276" s="6">
        <v>50</v>
      </c>
      <c r="F276" s="6">
        <v>0</v>
      </c>
      <c r="G276" s="1">
        <f>H276+I276</f>
        <v>50</v>
      </c>
      <c r="H276" s="6">
        <v>50</v>
      </c>
      <c r="I276" s="6">
        <v>0</v>
      </c>
      <c r="J276" s="1">
        <f>K276+L276</f>
        <v>50</v>
      </c>
      <c r="K276" s="6">
        <v>50</v>
      </c>
      <c r="L276" s="6">
        <v>0</v>
      </c>
    </row>
    <row r="277" spans="1:12" x14ac:dyDescent="0.3">
      <c r="A277" s="4" t="s">
        <v>9</v>
      </c>
      <c r="B277" s="5"/>
      <c r="C277" s="5"/>
      <c r="D277" s="1">
        <f t="shared" ref="D277:D278" si="340">E277+F277</f>
        <v>0</v>
      </c>
      <c r="E277" s="6">
        <v>0</v>
      </c>
      <c r="F277" s="6">
        <v>0</v>
      </c>
      <c r="G277" s="1">
        <f t="shared" ref="G277:G278" si="341">H277+I277</f>
        <v>0</v>
      </c>
      <c r="H277" s="6">
        <v>0</v>
      </c>
      <c r="I277" s="6">
        <v>0</v>
      </c>
      <c r="J277" s="1">
        <f t="shared" ref="J277:J278" si="342">K277+L277</f>
        <v>0</v>
      </c>
      <c r="K277" s="6">
        <v>0</v>
      </c>
      <c r="L277" s="6">
        <v>0</v>
      </c>
    </row>
    <row r="278" spans="1:12" x14ac:dyDescent="0.3">
      <c r="A278" s="4" t="s">
        <v>10</v>
      </c>
      <c r="B278" s="5"/>
      <c r="C278" s="5"/>
      <c r="D278" s="1">
        <f t="shared" si="340"/>
        <v>0</v>
      </c>
      <c r="E278" s="6">
        <v>0</v>
      </c>
      <c r="F278" s="6">
        <v>0</v>
      </c>
      <c r="G278" s="1">
        <f t="shared" si="341"/>
        <v>0</v>
      </c>
      <c r="H278" s="6">
        <v>0</v>
      </c>
      <c r="I278" s="6">
        <v>0</v>
      </c>
      <c r="J278" s="1">
        <f t="shared" si="342"/>
        <v>0</v>
      </c>
      <c r="K278" s="6">
        <v>0</v>
      </c>
      <c r="L278" s="6">
        <v>0</v>
      </c>
    </row>
    <row r="279" spans="1:12" ht="39.6" x14ac:dyDescent="0.3">
      <c r="A279" s="29" t="s">
        <v>71</v>
      </c>
      <c r="B279" s="5"/>
      <c r="C279" s="5"/>
      <c r="D279" s="26"/>
      <c r="E279" s="13"/>
      <c r="F279" s="13"/>
      <c r="G279" s="26"/>
      <c r="H279" s="5"/>
      <c r="I279" s="5"/>
      <c r="J279" s="3"/>
      <c r="K279" s="13"/>
      <c r="L279" s="13"/>
    </row>
    <row r="280" spans="1:12" ht="29.25" customHeight="1" x14ac:dyDescent="0.3">
      <c r="A280" s="5" t="s">
        <v>12</v>
      </c>
      <c r="B280" s="5"/>
      <c r="C280" s="5"/>
      <c r="D280" s="1">
        <f>E280+F280</f>
        <v>164.3</v>
      </c>
      <c r="E280" s="6">
        <f>E281+E282+E283</f>
        <v>164.3</v>
      </c>
      <c r="F280" s="6">
        <f>F281+F282+F283</f>
        <v>0</v>
      </c>
      <c r="G280" s="1">
        <f>H280+I280</f>
        <v>164.3</v>
      </c>
      <c r="H280" s="6">
        <f>H281+H282+H283</f>
        <v>164.3</v>
      </c>
      <c r="I280" s="6">
        <f>I281+I282+I283</f>
        <v>0</v>
      </c>
      <c r="J280" s="1">
        <f>K280+L280</f>
        <v>81</v>
      </c>
      <c r="K280" s="6">
        <f>K281+K282+K283</f>
        <v>81</v>
      </c>
      <c r="L280" s="6">
        <f>L281+L282+L283</f>
        <v>0</v>
      </c>
    </row>
    <row r="281" spans="1:12" x14ac:dyDescent="0.3">
      <c r="A281" s="4" t="s">
        <v>8</v>
      </c>
      <c r="B281" s="5"/>
      <c r="C281" s="5"/>
      <c r="D281" s="1">
        <f>E281+F281</f>
        <v>164.3</v>
      </c>
      <c r="E281" s="6">
        <f t="shared" ref="E281:F283" si="343">E286+E291+E296</f>
        <v>164.3</v>
      </c>
      <c r="F281" s="6">
        <f t="shared" si="343"/>
        <v>0</v>
      </c>
      <c r="G281" s="1">
        <f>H281+I281</f>
        <v>164.3</v>
      </c>
      <c r="H281" s="6">
        <f t="shared" ref="H281:I283" si="344">H286+H291+H296</f>
        <v>164.3</v>
      </c>
      <c r="I281" s="6">
        <f t="shared" si="344"/>
        <v>0</v>
      </c>
      <c r="J281" s="1">
        <f>K281+L281</f>
        <v>81</v>
      </c>
      <c r="K281" s="6">
        <f t="shared" ref="K281:L283" si="345">K286+K291+K296</f>
        <v>81</v>
      </c>
      <c r="L281" s="6">
        <f t="shared" si="345"/>
        <v>0</v>
      </c>
    </row>
    <row r="282" spans="1:12" x14ac:dyDescent="0.3">
      <c r="A282" s="4" t="s">
        <v>9</v>
      </c>
      <c r="B282" s="5"/>
      <c r="C282" s="5"/>
      <c r="D282" s="1">
        <f>E282+F282</f>
        <v>0</v>
      </c>
      <c r="E282" s="6">
        <f t="shared" si="343"/>
        <v>0</v>
      </c>
      <c r="F282" s="6">
        <f t="shared" si="343"/>
        <v>0</v>
      </c>
      <c r="G282" s="1">
        <f>H282+I282</f>
        <v>0</v>
      </c>
      <c r="H282" s="6">
        <f t="shared" si="344"/>
        <v>0</v>
      </c>
      <c r="I282" s="6">
        <f t="shared" si="344"/>
        <v>0</v>
      </c>
      <c r="J282" s="1">
        <f>K282+L282</f>
        <v>0</v>
      </c>
      <c r="K282" s="6">
        <f t="shared" si="345"/>
        <v>0</v>
      </c>
      <c r="L282" s="6">
        <f t="shared" si="345"/>
        <v>0</v>
      </c>
    </row>
    <row r="283" spans="1:12" x14ac:dyDescent="0.3">
      <c r="A283" s="4" t="s">
        <v>10</v>
      </c>
      <c r="B283" s="5"/>
      <c r="C283" s="5"/>
      <c r="D283" s="1">
        <f>E283+F283</f>
        <v>0</v>
      </c>
      <c r="E283" s="6">
        <f t="shared" si="343"/>
        <v>0</v>
      </c>
      <c r="F283" s="6">
        <f t="shared" si="343"/>
        <v>0</v>
      </c>
      <c r="G283" s="1">
        <f>H283+I283</f>
        <v>0</v>
      </c>
      <c r="H283" s="6">
        <f t="shared" si="344"/>
        <v>0</v>
      </c>
      <c r="I283" s="6">
        <f t="shared" si="344"/>
        <v>0</v>
      </c>
      <c r="J283" s="1">
        <f>K283+L283</f>
        <v>0</v>
      </c>
      <c r="K283" s="6">
        <f t="shared" si="345"/>
        <v>0</v>
      </c>
      <c r="L283" s="6">
        <f t="shared" si="345"/>
        <v>0</v>
      </c>
    </row>
    <row r="284" spans="1:12" ht="55.5" customHeight="1" x14ac:dyDescent="0.3">
      <c r="A284" s="11" t="s">
        <v>72</v>
      </c>
      <c r="B284" s="12" t="s">
        <v>96</v>
      </c>
      <c r="C284" s="13" t="s">
        <v>4</v>
      </c>
      <c r="D284" s="26"/>
      <c r="E284" s="13"/>
      <c r="F284" s="13"/>
      <c r="G284" s="26"/>
      <c r="H284" s="5"/>
      <c r="I284" s="5"/>
      <c r="J284" s="3"/>
      <c r="K284" s="13"/>
      <c r="L284" s="13"/>
    </row>
    <row r="285" spans="1:12" ht="27" customHeight="1" x14ac:dyDescent="0.3">
      <c r="A285" s="5" t="s">
        <v>12</v>
      </c>
      <c r="B285" s="5"/>
      <c r="C285" s="5"/>
      <c r="D285" s="1">
        <f>E285+F285</f>
        <v>67.5</v>
      </c>
      <c r="E285" s="6">
        <f>SUM(E286:E288)</f>
        <v>67.5</v>
      </c>
      <c r="F285" s="6">
        <f t="shared" ref="F285" si="346">SUM(F286:F288)</f>
        <v>0</v>
      </c>
      <c r="G285" s="1">
        <f>H285+I285</f>
        <v>67.5</v>
      </c>
      <c r="H285" s="6">
        <f t="shared" ref="H285" si="347">SUM(H286:H288)</f>
        <v>67.5</v>
      </c>
      <c r="I285" s="6">
        <f t="shared" ref="I285" si="348">SUM(I286:I288)</f>
        <v>0</v>
      </c>
      <c r="J285" s="1">
        <f>K285+L285</f>
        <v>67.5</v>
      </c>
      <c r="K285" s="6">
        <f t="shared" ref="K285" si="349">SUM(K286:K288)</f>
        <v>67.5</v>
      </c>
      <c r="L285" s="6">
        <f t="shared" ref="L285" si="350">SUM(L286:L288)</f>
        <v>0</v>
      </c>
    </row>
    <row r="286" spans="1:12" ht="15.75" customHeight="1" x14ac:dyDescent="0.3">
      <c r="A286" s="4" t="s">
        <v>8</v>
      </c>
      <c r="B286" s="5"/>
      <c r="C286" s="5"/>
      <c r="D286" s="1">
        <f>E286+F286</f>
        <v>67.5</v>
      </c>
      <c r="E286" s="6">
        <v>67.5</v>
      </c>
      <c r="F286" s="6">
        <v>0</v>
      </c>
      <c r="G286" s="1">
        <f>H286+I286</f>
        <v>67.5</v>
      </c>
      <c r="H286" s="6">
        <v>67.5</v>
      </c>
      <c r="I286" s="6">
        <v>0</v>
      </c>
      <c r="J286" s="1">
        <f>K286+L286</f>
        <v>67.5</v>
      </c>
      <c r="K286" s="6">
        <v>67.5</v>
      </c>
      <c r="L286" s="6">
        <v>0</v>
      </c>
    </row>
    <row r="287" spans="1:12" ht="15" customHeight="1" x14ac:dyDescent="0.3">
      <c r="A287" s="4" t="s">
        <v>9</v>
      </c>
      <c r="B287" s="5"/>
      <c r="C287" s="5"/>
      <c r="D287" s="1">
        <f t="shared" ref="D287:D288" si="351">E287+F287</f>
        <v>0</v>
      </c>
      <c r="E287" s="6">
        <v>0</v>
      </c>
      <c r="F287" s="6">
        <v>0</v>
      </c>
      <c r="G287" s="1">
        <f t="shared" ref="G287:G288" si="352">H287+I287</f>
        <v>0</v>
      </c>
      <c r="H287" s="6">
        <v>0</v>
      </c>
      <c r="I287" s="6">
        <v>0</v>
      </c>
      <c r="J287" s="1">
        <f t="shared" ref="J287:J288" si="353">K287+L287</f>
        <v>0</v>
      </c>
      <c r="K287" s="6">
        <v>0</v>
      </c>
      <c r="L287" s="6">
        <v>0</v>
      </c>
    </row>
    <row r="288" spans="1:12" ht="15.75" customHeight="1" x14ac:dyDescent="0.3">
      <c r="A288" s="4" t="s">
        <v>10</v>
      </c>
      <c r="B288" s="5"/>
      <c r="C288" s="5"/>
      <c r="D288" s="1">
        <f t="shared" si="351"/>
        <v>0</v>
      </c>
      <c r="E288" s="6">
        <v>0</v>
      </c>
      <c r="F288" s="6">
        <v>0</v>
      </c>
      <c r="G288" s="1">
        <f t="shared" si="352"/>
        <v>0</v>
      </c>
      <c r="H288" s="6">
        <v>0</v>
      </c>
      <c r="I288" s="6">
        <v>0</v>
      </c>
      <c r="J288" s="1">
        <f t="shared" si="353"/>
        <v>0</v>
      </c>
      <c r="K288" s="6">
        <v>0</v>
      </c>
      <c r="L288" s="6">
        <v>0</v>
      </c>
    </row>
    <row r="289" spans="1:12" ht="44.25" customHeight="1" x14ac:dyDescent="0.3">
      <c r="A289" s="11" t="s">
        <v>73</v>
      </c>
      <c r="B289" s="13">
        <v>3717640</v>
      </c>
      <c r="C289" s="13" t="s">
        <v>4</v>
      </c>
      <c r="D289" s="1"/>
      <c r="E289" s="6"/>
      <c r="F289" s="6"/>
      <c r="G289" s="26"/>
      <c r="H289" s="5"/>
      <c r="I289" s="5"/>
      <c r="J289" s="3"/>
      <c r="K289" s="13"/>
      <c r="L289" s="13"/>
    </row>
    <row r="290" spans="1:12" ht="15" customHeight="1" x14ac:dyDescent="0.3">
      <c r="A290" s="5" t="s">
        <v>12</v>
      </c>
      <c r="B290" s="5"/>
      <c r="C290" s="5"/>
      <c r="D290" s="1"/>
      <c r="E290" s="6"/>
      <c r="F290" s="6"/>
      <c r="G290" s="26"/>
      <c r="H290" s="5"/>
      <c r="I290" s="5"/>
      <c r="J290" s="3"/>
      <c r="K290" s="13"/>
      <c r="L290" s="13"/>
    </row>
    <row r="291" spans="1:12" ht="15" customHeight="1" x14ac:dyDescent="0.3">
      <c r="A291" s="4" t="s">
        <v>8</v>
      </c>
      <c r="B291" s="5"/>
      <c r="C291" s="5"/>
      <c r="D291" s="1">
        <f>E291+F291</f>
        <v>50</v>
      </c>
      <c r="E291" s="6">
        <v>50</v>
      </c>
      <c r="F291" s="6">
        <v>0</v>
      </c>
      <c r="G291" s="1">
        <f>H291+I291</f>
        <v>50</v>
      </c>
      <c r="H291" s="6">
        <v>50</v>
      </c>
      <c r="I291" s="6">
        <v>0</v>
      </c>
      <c r="J291" s="1">
        <f>K291+L291</f>
        <v>13.5</v>
      </c>
      <c r="K291" s="6">
        <v>13.5</v>
      </c>
      <c r="L291" s="6">
        <v>0</v>
      </c>
    </row>
    <row r="292" spans="1:12" ht="15.75" customHeight="1" x14ac:dyDescent="0.3">
      <c r="A292" s="4" t="s">
        <v>9</v>
      </c>
      <c r="B292" s="5"/>
      <c r="C292" s="5"/>
      <c r="D292" s="1">
        <f t="shared" ref="D292:D293" si="354">E292+F292</f>
        <v>0</v>
      </c>
      <c r="E292" s="6">
        <v>0</v>
      </c>
      <c r="F292" s="6">
        <v>0</v>
      </c>
      <c r="G292" s="1">
        <f t="shared" ref="G292:G293" si="355">H292+I292</f>
        <v>0</v>
      </c>
      <c r="H292" s="6">
        <v>0</v>
      </c>
      <c r="I292" s="6">
        <v>0</v>
      </c>
      <c r="J292" s="1">
        <f t="shared" ref="J292:J293" si="356">K292+L292</f>
        <v>0</v>
      </c>
      <c r="K292" s="6">
        <v>0</v>
      </c>
      <c r="L292" s="6">
        <v>0</v>
      </c>
    </row>
    <row r="293" spans="1:12" ht="13.5" customHeight="1" x14ac:dyDescent="0.3">
      <c r="A293" s="4" t="s">
        <v>10</v>
      </c>
      <c r="B293" s="5"/>
      <c r="C293" s="5"/>
      <c r="D293" s="1">
        <f t="shared" si="354"/>
        <v>0</v>
      </c>
      <c r="E293" s="6">
        <v>0</v>
      </c>
      <c r="F293" s="6">
        <v>0</v>
      </c>
      <c r="G293" s="1">
        <f t="shared" si="355"/>
        <v>0</v>
      </c>
      <c r="H293" s="6">
        <v>0</v>
      </c>
      <c r="I293" s="6">
        <v>0</v>
      </c>
      <c r="J293" s="1">
        <f t="shared" si="356"/>
        <v>0</v>
      </c>
      <c r="K293" s="6">
        <v>0</v>
      </c>
      <c r="L293" s="6">
        <v>0</v>
      </c>
    </row>
    <row r="294" spans="1:12" ht="54" customHeight="1" x14ac:dyDescent="0.3">
      <c r="A294" s="11" t="s">
        <v>74</v>
      </c>
      <c r="B294" s="13">
        <v>3717640</v>
      </c>
      <c r="C294" s="13" t="s">
        <v>4</v>
      </c>
      <c r="D294" s="1"/>
      <c r="E294" s="6"/>
      <c r="F294" s="6"/>
      <c r="G294" s="26"/>
      <c r="H294" s="5"/>
      <c r="I294" s="5"/>
      <c r="J294" s="3"/>
      <c r="K294" s="13"/>
      <c r="L294" s="13"/>
    </row>
    <row r="295" spans="1:12" ht="27" customHeight="1" x14ac:dyDescent="0.3">
      <c r="A295" s="5" t="s">
        <v>12</v>
      </c>
      <c r="B295" s="5"/>
      <c r="C295" s="5"/>
      <c r="D295" s="1">
        <f>E295+F295</f>
        <v>46.8</v>
      </c>
      <c r="E295" s="6">
        <f>SUM(E296:E298)</f>
        <v>46.8</v>
      </c>
      <c r="F295" s="6">
        <f t="shared" ref="F295" si="357">SUM(F296:F298)</f>
        <v>0</v>
      </c>
      <c r="G295" s="1">
        <f>H295+I295</f>
        <v>46.8</v>
      </c>
      <c r="H295" s="6">
        <f t="shared" ref="H295" si="358">SUM(H296:H298)</f>
        <v>46.8</v>
      </c>
      <c r="I295" s="6">
        <f t="shared" ref="I295" si="359">SUM(I296:I298)</f>
        <v>0</v>
      </c>
      <c r="J295" s="1">
        <f>K295+L295</f>
        <v>0</v>
      </c>
      <c r="K295" s="6">
        <f t="shared" ref="K295" si="360">SUM(K296:K298)</f>
        <v>0</v>
      </c>
      <c r="L295" s="6">
        <f t="shared" ref="L295" si="361">SUM(L296:L298)</f>
        <v>0</v>
      </c>
    </row>
    <row r="296" spans="1:12" ht="15.75" customHeight="1" x14ac:dyDescent="0.3">
      <c r="A296" s="4" t="s">
        <v>8</v>
      </c>
      <c r="B296" s="5"/>
      <c r="C296" s="5"/>
      <c r="D296" s="1">
        <f>E296+F296</f>
        <v>46.8</v>
      </c>
      <c r="E296" s="6">
        <v>46.8</v>
      </c>
      <c r="F296" s="6">
        <v>0</v>
      </c>
      <c r="G296" s="1">
        <f>H296+I296</f>
        <v>46.8</v>
      </c>
      <c r="H296" s="6">
        <v>46.8</v>
      </c>
      <c r="I296" s="6">
        <v>0</v>
      </c>
      <c r="J296" s="1">
        <f>K296+L296</f>
        <v>0</v>
      </c>
      <c r="K296" s="6">
        <v>0</v>
      </c>
      <c r="L296" s="6">
        <v>0</v>
      </c>
    </row>
    <row r="297" spans="1:12" x14ac:dyDescent="0.3">
      <c r="A297" s="4" t="s">
        <v>9</v>
      </c>
      <c r="B297" s="5"/>
      <c r="C297" s="5"/>
      <c r="D297" s="1">
        <f t="shared" ref="D297:D298" si="362">E297+F297</f>
        <v>0</v>
      </c>
      <c r="E297" s="6">
        <v>0</v>
      </c>
      <c r="F297" s="6">
        <v>0</v>
      </c>
      <c r="G297" s="1">
        <f t="shared" ref="G297:G298" si="363">H297+I297</f>
        <v>0</v>
      </c>
      <c r="H297" s="6">
        <v>0</v>
      </c>
      <c r="I297" s="6">
        <v>0</v>
      </c>
      <c r="J297" s="1">
        <f t="shared" ref="J297:J298" si="364">K297+L297</f>
        <v>0</v>
      </c>
      <c r="K297" s="6">
        <v>0</v>
      </c>
      <c r="L297" s="6">
        <v>0</v>
      </c>
    </row>
    <row r="298" spans="1:12" x14ac:dyDescent="0.3">
      <c r="A298" s="4" t="s">
        <v>10</v>
      </c>
      <c r="B298" s="5"/>
      <c r="C298" s="5"/>
      <c r="D298" s="1">
        <f t="shared" si="362"/>
        <v>0</v>
      </c>
      <c r="E298" s="6">
        <v>0</v>
      </c>
      <c r="F298" s="6">
        <v>0</v>
      </c>
      <c r="G298" s="1">
        <f t="shared" si="363"/>
        <v>0</v>
      </c>
      <c r="H298" s="6">
        <v>0</v>
      </c>
      <c r="I298" s="6">
        <v>0</v>
      </c>
      <c r="J298" s="1">
        <f t="shared" si="364"/>
        <v>0</v>
      </c>
      <c r="K298" s="6">
        <v>0</v>
      </c>
      <c r="L298" s="6">
        <v>0</v>
      </c>
    </row>
    <row r="299" spans="1:12" ht="45.75" customHeight="1" x14ac:dyDescent="0.3">
      <c r="A299" s="29" t="s">
        <v>75</v>
      </c>
      <c r="B299" s="5"/>
      <c r="C299" s="5"/>
      <c r="D299" s="26"/>
      <c r="E299" s="13"/>
      <c r="F299" s="13"/>
      <c r="G299" s="26"/>
      <c r="H299" s="5"/>
      <c r="I299" s="5"/>
      <c r="J299" s="3"/>
      <c r="K299" s="13"/>
      <c r="L299" s="13"/>
    </row>
    <row r="300" spans="1:12" ht="29.25" customHeight="1" x14ac:dyDescent="0.3">
      <c r="A300" s="5" t="s">
        <v>12</v>
      </c>
      <c r="B300" s="5"/>
      <c r="C300" s="5"/>
      <c r="D300" s="1">
        <f>E300+F300</f>
        <v>10</v>
      </c>
      <c r="E300" s="6">
        <f>E301+E302+E303</f>
        <v>10</v>
      </c>
      <c r="F300" s="6">
        <f>F301+F302+F303</f>
        <v>0</v>
      </c>
      <c r="G300" s="1">
        <f>H300+I300</f>
        <v>10</v>
      </c>
      <c r="H300" s="6">
        <f>H301+H302+H303</f>
        <v>10</v>
      </c>
      <c r="I300" s="6">
        <f>I301+I302+I303</f>
        <v>0</v>
      </c>
      <c r="J300" s="1">
        <f>K300+L300</f>
        <v>4.1263199999999998</v>
      </c>
      <c r="K300" s="6">
        <f>K301+K302+K303</f>
        <v>4.1263199999999998</v>
      </c>
      <c r="L300" s="6">
        <f>L301+L302+L303</f>
        <v>0</v>
      </c>
    </row>
    <row r="301" spans="1:12" x14ac:dyDescent="0.3">
      <c r="A301" s="4" t="s">
        <v>8</v>
      </c>
      <c r="B301" s="5"/>
      <c r="C301" s="5"/>
      <c r="D301" s="1">
        <f>E301+F301</f>
        <v>10</v>
      </c>
      <c r="E301" s="6">
        <f>E306</f>
        <v>10</v>
      </c>
      <c r="F301" s="6">
        <f>F306</f>
        <v>0</v>
      </c>
      <c r="G301" s="1">
        <f>H301+I301</f>
        <v>10</v>
      </c>
      <c r="H301" s="6">
        <f>H306</f>
        <v>10</v>
      </c>
      <c r="I301" s="6">
        <f>I306</f>
        <v>0</v>
      </c>
      <c r="J301" s="1">
        <f>K301+L301</f>
        <v>4.1263199999999998</v>
      </c>
      <c r="K301" s="6">
        <f>K306</f>
        <v>4.1263199999999998</v>
      </c>
      <c r="L301" s="6">
        <f>L306</f>
        <v>0</v>
      </c>
    </row>
    <row r="302" spans="1:12" x14ac:dyDescent="0.3">
      <c r="A302" s="4" t="s">
        <v>9</v>
      </c>
      <c r="B302" s="5"/>
      <c r="C302" s="5"/>
      <c r="D302" s="1">
        <f t="shared" ref="D302:D303" si="365">E302+F302</f>
        <v>0</v>
      </c>
      <c r="E302" s="6">
        <f t="shared" ref="E302:F303" si="366">E307</f>
        <v>0</v>
      </c>
      <c r="F302" s="6">
        <f t="shared" si="366"/>
        <v>0</v>
      </c>
      <c r="G302" s="1">
        <f t="shared" ref="G302:G303" si="367">H302+I302</f>
        <v>0</v>
      </c>
      <c r="H302" s="6">
        <f t="shared" ref="H302:I302" si="368">H307</f>
        <v>0</v>
      </c>
      <c r="I302" s="6">
        <f t="shared" si="368"/>
        <v>0</v>
      </c>
      <c r="J302" s="1">
        <f t="shared" ref="J302:J303" si="369">K302+L302</f>
        <v>0</v>
      </c>
      <c r="K302" s="6">
        <f t="shared" ref="K302:L302" si="370">K307</f>
        <v>0</v>
      </c>
      <c r="L302" s="6">
        <f t="shared" si="370"/>
        <v>0</v>
      </c>
    </row>
    <row r="303" spans="1:12" x14ac:dyDescent="0.3">
      <c r="A303" s="4" t="s">
        <v>10</v>
      </c>
      <c r="B303" s="5"/>
      <c r="C303" s="5"/>
      <c r="D303" s="1">
        <f t="shared" si="365"/>
        <v>0</v>
      </c>
      <c r="E303" s="6">
        <f t="shared" si="366"/>
        <v>0</v>
      </c>
      <c r="F303" s="6">
        <f t="shared" si="366"/>
        <v>0</v>
      </c>
      <c r="G303" s="1">
        <f t="shared" si="367"/>
        <v>0</v>
      </c>
      <c r="H303" s="6">
        <f t="shared" ref="H303:I303" si="371">H308</f>
        <v>0</v>
      </c>
      <c r="I303" s="6">
        <f t="shared" si="371"/>
        <v>0</v>
      </c>
      <c r="J303" s="1">
        <f t="shared" si="369"/>
        <v>0</v>
      </c>
      <c r="K303" s="6">
        <f t="shared" ref="K303:L303" si="372">K308</f>
        <v>0</v>
      </c>
      <c r="L303" s="6">
        <f t="shared" si="372"/>
        <v>0</v>
      </c>
    </row>
    <row r="304" spans="1:12" ht="92.4" x14ac:dyDescent="0.3">
      <c r="A304" s="11" t="s">
        <v>76</v>
      </c>
      <c r="B304" s="13">
        <v>3717700</v>
      </c>
      <c r="C304" s="13" t="s">
        <v>4</v>
      </c>
      <c r="D304" s="26"/>
      <c r="E304" s="13"/>
      <c r="F304" s="13"/>
      <c r="G304" s="26"/>
      <c r="H304" s="5"/>
      <c r="I304" s="5"/>
      <c r="J304" s="3"/>
      <c r="K304" s="13"/>
      <c r="L304" s="13"/>
    </row>
    <row r="305" spans="1:12" ht="29.25" customHeight="1" x14ac:dyDescent="0.3">
      <c r="A305" s="5" t="s">
        <v>12</v>
      </c>
      <c r="B305" s="5"/>
      <c r="C305" s="5"/>
      <c r="D305" s="1">
        <f>E305+F305</f>
        <v>10</v>
      </c>
      <c r="E305" s="6">
        <f>SUM(E306:E308)</f>
        <v>10</v>
      </c>
      <c r="F305" s="6">
        <f t="shared" ref="F305" si="373">SUM(F306:F308)</f>
        <v>0</v>
      </c>
      <c r="G305" s="1">
        <f>H305+I305</f>
        <v>10</v>
      </c>
      <c r="H305" s="6">
        <f t="shared" ref="H305" si="374">SUM(H306:H308)</f>
        <v>10</v>
      </c>
      <c r="I305" s="6">
        <f t="shared" ref="I305" si="375">SUM(I306:I308)</f>
        <v>0</v>
      </c>
      <c r="J305" s="1">
        <f>K305+L305</f>
        <v>4.1263199999999998</v>
      </c>
      <c r="K305" s="6">
        <f t="shared" ref="K305" si="376">SUM(K306:K308)</f>
        <v>4.1263199999999998</v>
      </c>
      <c r="L305" s="6">
        <f t="shared" ref="L305" si="377">SUM(L306:L308)</f>
        <v>0</v>
      </c>
    </row>
    <row r="306" spans="1:12" x14ac:dyDescent="0.3">
      <c r="A306" s="4" t="s">
        <v>8</v>
      </c>
      <c r="B306" s="5"/>
      <c r="C306" s="5"/>
      <c r="D306" s="1">
        <f>E306+F306</f>
        <v>10</v>
      </c>
      <c r="E306" s="6">
        <v>10</v>
      </c>
      <c r="F306" s="6">
        <v>0</v>
      </c>
      <c r="G306" s="1">
        <f>H306+I306</f>
        <v>10</v>
      </c>
      <c r="H306" s="6">
        <v>10</v>
      </c>
      <c r="I306" s="6">
        <v>0</v>
      </c>
      <c r="J306" s="1">
        <f>K306+L306</f>
        <v>4.1263199999999998</v>
      </c>
      <c r="K306" s="6">
        <v>4.1263199999999998</v>
      </c>
      <c r="L306" s="6">
        <v>0</v>
      </c>
    </row>
    <row r="307" spans="1:12" x14ac:dyDescent="0.3">
      <c r="A307" s="4" t="s">
        <v>9</v>
      </c>
      <c r="B307" s="5"/>
      <c r="C307" s="5"/>
      <c r="D307" s="1">
        <f t="shared" ref="D307:D308" si="378">E307+F307</f>
        <v>0</v>
      </c>
      <c r="E307" s="6">
        <v>0</v>
      </c>
      <c r="F307" s="6">
        <v>0</v>
      </c>
      <c r="G307" s="1">
        <f t="shared" ref="G307:G308" si="379">H307+I307</f>
        <v>0</v>
      </c>
      <c r="H307" s="6">
        <v>0</v>
      </c>
      <c r="I307" s="6">
        <v>0</v>
      </c>
      <c r="J307" s="1">
        <f t="shared" ref="J307:J308" si="380">K307+L307</f>
        <v>0</v>
      </c>
      <c r="K307" s="6">
        <v>0</v>
      </c>
      <c r="L307" s="6">
        <v>0</v>
      </c>
    </row>
    <row r="308" spans="1:12" x14ac:dyDescent="0.3">
      <c r="A308" s="4" t="s">
        <v>10</v>
      </c>
      <c r="B308" s="5"/>
      <c r="C308" s="5"/>
      <c r="D308" s="1">
        <f t="shared" si="378"/>
        <v>0</v>
      </c>
      <c r="E308" s="6">
        <v>0</v>
      </c>
      <c r="F308" s="6">
        <v>0</v>
      </c>
      <c r="G308" s="1">
        <f t="shared" si="379"/>
        <v>0</v>
      </c>
      <c r="H308" s="6">
        <v>0</v>
      </c>
      <c r="I308" s="6">
        <v>0</v>
      </c>
      <c r="J308" s="1">
        <f t="shared" si="380"/>
        <v>0</v>
      </c>
      <c r="K308" s="6">
        <v>0</v>
      </c>
      <c r="L308" s="6">
        <v>0</v>
      </c>
    </row>
    <row r="309" spans="1:12" ht="26.4" x14ac:dyDescent="0.3">
      <c r="A309" s="29" t="s">
        <v>77</v>
      </c>
      <c r="B309" s="5"/>
      <c r="C309" s="5"/>
      <c r="D309" s="26"/>
      <c r="E309" s="13"/>
      <c r="F309" s="13"/>
      <c r="G309" s="26"/>
      <c r="H309" s="5"/>
      <c r="I309" s="5"/>
      <c r="J309" s="3"/>
      <c r="K309" s="13"/>
      <c r="L309" s="13"/>
    </row>
    <row r="310" spans="1:12" ht="29.25" customHeight="1" x14ac:dyDescent="0.3">
      <c r="A310" s="5" t="s">
        <v>12</v>
      </c>
      <c r="B310" s="5"/>
      <c r="C310" s="5"/>
      <c r="D310" s="1">
        <f>E310+F310</f>
        <v>160</v>
      </c>
      <c r="E310" s="6">
        <f>E311+E312+E313</f>
        <v>160</v>
      </c>
      <c r="F310" s="6">
        <f>F311+F312+F313</f>
        <v>0</v>
      </c>
      <c r="G310" s="1">
        <f>H310+I310</f>
        <v>160</v>
      </c>
      <c r="H310" s="6">
        <f>H311+H312+H313</f>
        <v>160</v>
      </c>
      <c r="I310" s="6">
        <f>I311+I312+I313</f>
        <v>0</v>
      </c>
      <c r="J310" s="1">
        <f>K310+L310</f>
        <v>153.84899999999999</v>
      </c>
      <c r="K310" s="6">
        <f>K311+K312+K313</f>
        <v>153.84899999999999</v>
      </c>
      <c r="L310" s="6">
        <f>L311+L312+L313</f>
        <v>0</v>
      </c>
    </row>
    <row r="311" spans="1:12" x14ac:dyDescent="0.3">
      <c r="A311" s="4" t="s">
        <v>8</v>
      </c>
      <c r="B311" s="5"/>
      <c r="C311" s="5"/>
      <c r="D311" s="1">
        <f>E311+F311</f>
        <v>160</v>
      </c>
      <c r="E311" s="6">
        <f>E316</f>
        <v>160</v>
      </c>
      <c r="F311" s="6">
        <f>F316</f>
        <v>0</v>
      </c>
      <c r="G311" s="1">
        <f>H311+I311</f>
        <v>160</v>
      </c>
      <c r="H311" s="6">
        <f>H316</f>
        <v>160</v>
      </c>
      <c r="I311" s="6">
        <f>I316</f>
        <v>0</v>
      </c>
      <c r="J311" s="1">
        <f>K311+L311</f>
        <v>153.84899999999999</v>
      </c>
      <c r="K311" s="6">
        <f>K316</f>
        <v>153.84899999999999</v>
      </c>
      <c r="L311" s="6">
        <f>L316</f>
        <v>0</v>
      </c>
    </row>
    <row r="312" spans="1:12" x14ac:dyDescent="0.3">
      <c r="A312" s="4" t="s">
        <v>9</v>
      </c>
      <c r="B312" s="5"/>
      <c r="C312" s="5"/>
      <c r="D312" s="1">
        <f t="shared" ref="D312:D313" si="381">E312+F312</f>
        <v>0</v>
      </c>
      <c r="E312" s="6">
        <f t="shared" ref="E312:F313" si="382">E317</f>
        <v>0</v>
      </c>
      <c r="F312" s="6">
        <f t="shared" si="382"/>
        <v>0</v>
      </c>
      <c r="G312" s="1">
        <f t="shared" ref="G312:G313" si="383">H312+I312</f>
        <v>0</v>
      </c>
      <c r="H312" s="6">
        <f t="shared" ref="H312:I312" si="384">H317</f>
        <v>0</v>
      </c>
      <c r="I312" s="6">
        <f t="shared" si="384"/>
        <v>0</v>
      </c>
      <c r="J312" s="1">
        <f t="shared" ref="J312:J313" si="385">K312+L312</f>
        <v>0</v>
      </c>
      <c r="K312" s="6">
        <f t="shared" ref="K312:L312" si="386">K317</f>
        <v>0</v>
      </c>
      <c r="L312" s="6">
        <f t="shared" si="386"/>
        <v>0</v>
      </c>
    </row>
    <row r="313" spans="1:12" x14ac:dyDescent="0.3">
      <c r="A313" s="4" t="s">
        <v>10</v>
      </c>
      <c r="B313" s="5"/>
      <c r="C313" s="5"/>
      <c r="D313" s="1">
        <f t="shared" si="381"/>
        <v>0</v>
      </c>
      <c r="E313" s="6">
        <f t="shared" si="382"/>
        <v>0</v>
      </c>
      <c r="F313" s="6">
        <f t="shared" si="382"/>
        <v>0</v>
      </c>
      <c r="G313" s="1">
        <f t="shared" si="383"/>
        <v>0</v>
      </c>
      <c r="H313" s="6">
        <f t="shared" ref="H313:I313" si="387">H318</f>
        <v>0</v>
      </c>
      <c r="I313" s="6">
        <f t="shared" si="387"/>
        <v>0</v>
      </c>
      <c r="J313" s="1">
        <f t="shared" si="385"/>
        <v>0</v>
      </c>
      <c r="K313" s="6">
        <f t="shared" ref="K313:L313" si="388">K318</f>
        <v>0</v>
      </c>
      <c r="L313" s="6">
        <f t="shared" si="388"/>
        <v>0</v>
      </c>
    </row>
    <row r="314" spans="1:12" ht="26.4" x14ac:dyDescent="0.3">
      <c r="A314" s="11" t="s">
        <v>78</v>
      </c>
      <c r="B314" s="13">
        <v>3717640</v>
      </c>
      <c r="C314" s="13" t="s">
        <v>4</v>
      </c>
      <c r="D314" s="26"/>
      <c r="E314" s="13"/>
      <c r="F314" s="13"/>
      <c r="G314" s="26"/>
      <c r="H314" s="5"/>
      <c r="I314" s="5"/>
      <c r="J314" s="3"/>
      <c r="K314" s="13"/>
      <c r="L314" s="13"/>
    </row>
    <row r="315" spans="1:12" ht="29.25" customHeight="1" x14ac:dyDescent="0.3">
      <c r="A315" s="5" t="s">
        <v>12</v>
      </c>
      <c r="B315" s="5"/>
      <c r="C315" s="5"/>
      <c r="D315" s="1">
        <f>E315+F315</f>
        <v>160</v>
      </c>
      <c r="E315" s="6">
        <f>SUM(E316:E318)</f>
        <v>160</v>
      </c>
      <c r="F315" s="6">
        <f t="shared" ref="F315" si="389">SUM(F316:F318)</f>
        <v>0</v>
      </c>
      <c r="G315" s="1">
        <f>H315+I315</f>
        <v>160</v>
      </c>
      <c r="H315" s="6">
        <f t="shared" ref="H315" si="390">SUM(H316:H318)</f>
        <v>160</v>
      </c>
      <c r="I315" s="6">
        <f t="shared" ref="I315" si="391">SUM(I316:I318)</f>
        <v>0</v>
      </c>
      <c r="J315" s="1">
        <f>K315+L315</f>
        <v>153.84899999999999</v>
      </c>
      <c r="K315" s="6">
        <f t="shared" ref="K315" si="392">SUM(K316:K318)</f>
        <v>153.84899999999999</v>
      </c>
      <c r="L315" s="6">
        <f t="shared" ref="L315" si="393">SUM(L316:L318)</f>
        <v>0</v>
      </c>
    </row>
    <row r="316" spans="1:12" x14ac:dyDescent="0.3">
      <c r="A316" s="4" t="s">
        <v>8</v>
      </c>
      <c r="B316" s="5"/>
      <c r="C316" s="5"/>
      <c r="D316" s="1">
        <f>E316+F316</f>
        <v>160</v>
      </c>
      <c r="E316" s="6">
        <v>160</v>
      </c>
      <c r="F316" s="6">
        <v>0</v>
      </c>
      <c r="G316" s="1">
        <f>H316+I316</f>
        <v>160</v>
      </c>
      <c r="H316" s="6">
        <v>160</v>
      </c>
      <c r="I316" s="6">
        <v>0</v>
      </c>
      <c r="J316" s="1">
        <f>K316+L316</f>
        <v>153.84899999999999</v>
      </c>
      <c r="K316" s="6">
        <v>153.84899999999999</v>
      </c>
      <c r="L316" s="6">
        <v>0</v>
      </c>
    </row>
    <row r="317" spans="1:12" x14ac:dyDescent="0.3">
      <c r="A317" s="4" t="s">
        <v>9</v>
      </c>
      <c r="B317" s="5"/>
      <c r="C317" s="5"/>
      <c r="D317" s="1">
        <f t="shared" ref="D317:D318" si="394">E317+F317</f>
        <v>0</v>
      </c>
      <c r="E317" s="6">
        <v>0</v>
      </c>
      <c r="F317" s="6">
        <v>0</v>
      </c>
      <c r="G317" s="1">
        <f t="shared" ref="G317:G318" si="395">H317+I317</f>
        <v>0</v>
      </c>
      <c r="H317" s="6">
        <v>0</v>
      </c>
      <c r="I317" s="6">
        <v>0</v>
      </c>
      <c r="J317" s="1">
        <f t="shared" ref="J317:J318" si="396">K317+L317</f>
        <v>0</v>
      </c>
      <c r="K317" s="6">
        <v>0</v>
      </c>
      <c r="L317" s="6">
        <v>0</v>
      </c>
    </row>
    <row r="318" spans="1:12" x14ac:dyDescent="0.3">
      <c r="A318" s="4" t="s">
        <v>10</v>
      </c>
      <c r="B318" s="5"/>
      <c r="C318" s="5"/>
      <c r="D318" s="1">
        <f t="shared" si="394"/>
        <v>0</v>
      </c>
      <c r="E318" s="6">
        <v>0</v>
      </c>
      <c r="F318" s="6">
        <v>0</v>
      </c>
      <c r="G318" s="1">
        <f t="shared" si="395"/>
        <v>0</v>
      </c>
      <c r="H318" s="6">
        <v>0</v>
      </c>
      <c r="I318" s="6">
        <v>0</v>
      </c>
      <c r="J318" s="1">
        <f t="shared" si="396"/>
        <v>0</v>
      </c>
      <c r="K318" s="6">
        <v>0</v>
      </c>
      <c r="L318" s="6">
        <v>0</v>
      </c>
    </row>
    <row r="319" spans="1:12" ht="39.6" x14ac:dyDescent="0.3">
      <c r="A319" s="29" t="s">
        <v>79</v>
      </c>
      <c r="B319" s="5"/>
      <c r="C319" s="5"/>
      <c r="D319" s="26"/>
      <c r="E319" s="13"/>
      <c r="F319" s="13"/>
      <c r="G319" s="26"/>
      <c r="H319" s="5"/>
      <c r="I319" s="5"/>
      <c r="J319" s="3"/>
      <c r="K319" s="13"/>
      <c r="L319" s="13"/>
    </row>
    <row r="320" spans="1:12" ht="29.25" customHeight="1" x14ac:dyDescent="0.3">
      <c r="A320" s="5" t="s">
        <v>12</v>
      </c>
      <c r="B320" s="5"/>
      <c r="C320" s="5"/>
      <c r="D320" s="1">
        <f>E320+F320</f>
        <v>134.9</v>
      </c>
      <c r="E320" s="6">
        <f>E321+E322+E323</f>
        <v>134.9</v>
      </c>
      <c r="F320" s="6">
        <f>F321+F322+F323</f>
        <v>0</v>
      </c>
      <c r="G320" s="1">
        <f>H320+I320</f>
        <v>134.9</v>
      </c>
      <c r="H320" s="6">
        <f>H321+H322+H323</f>
        <v>134.9</v>
      </c>
      <c r="I320" s="6">
        <f>I321+I322+I323</f>
        <v>0</v>
      </c>
      <c r="J320" s="1">
        <f>K320+L320</f>
        <v>61.9</v>
      </c>
      <c r="K320" s="6">
        <f>K321+K322+K323</f>
        <v>61.9</v>
      </c>
      <c r="L320" s="6">
        <f>L321+L322+L323</f>
        <v>0</v>
      </c>
    </row>
    <row r="321" spans="1:12" x14ac:dyDescent="0.3">
      <c r="A321" s="4" t="s">
        <v>8</v>
      </c>
      <c r="B321" s="5"/>
      <c r="C321" s="5"/>
      <c r="D321" s="1">
        <f t="shared" ref="D321:D323" si="397">E321+F321</f>
        <v>134.9</v>
      </c>
      <c r="E321" s="6">
        <f>E326</f>
        <v>134.9</v>
      </c>
      <c r="F321" s="6">
        <f>F326</f>
        <v>0</v>
      </c>
      <c r="G321" s="1">
        <f t="shared" ref="G321:G323" si="398">H321+I321</f>
        <v>134.9</v>
      </c>
      <c r="H321" s="6">
        <f>H326</f>
        <v>134.9</v>
      </c>
      <c r="I321" s="6">
        <f>I326</f>
        <v>0</v>
      </c>
      <c r="J321" s="1">
        <f t="shared" ref="J321:J323" si="399">K321+L321</f>
        <v>61.9</v>
      </c>
      <c r="K321" s="6">
        <f>K326</f>
        <v>61.9</v>
      </c>
      <c r="L321" s="6">
        <f>L326</f>
        <v>0</v>
      </c>
    </row>
    <row r="322" spans="1:12" x14ac:dyDescent="0.3">
      <c r="A322" s="4" t="s">
        <v>9</v>
      </c>
      <c r="B322" s="5"/>
      <c r="C322" s="5"/>
      <c r="D322" s="1">
        <f t="shared" si="397"/>
        <v>0</v>
      </c>
      <c r="E322" s="6">
        <f t="shared" ref="E322:F323" si="400">E327</f>
        <v>0</v>
      </c>
      <c r="F322" s="6">
        <f t="shared" si="400"/>
        <v>0</v>
      </c>
      <c r="G322" s="1">
        <f t="shared" si="398"/>
        <v>0</v>
      </c>
      <c r="H322" s="6">
        <f t="shared" ref="H322:I322" si="401">H327</f>
        <v>0</v>
      </c>
      <c r="I322" s="6">
        <f t="shared" si="401"/>
        <v>0</v>
      </c>
      <c r="J322" s="1">
        <f t="shared" si="399"/>
        <v>0</v>
      </c>
      <c r="K322" s="6">
        <f t="shared" ref="K322:L322" si="402">K327</f>
        <v>0</v>
      </c>
      <c r="L322" s="6">
        <f t="shared" si="402"/>
        <v>0</v>
      </c>
    </row>
    <row r="323" spans="1:12" x14ac:dyDescent="0.3">
      <c r="A323" s="4" t="s">
        <v>10</v>
      </c>
      <c r="B323" s="5"/>
      <c r="C323" s="5"/>
      <c r="D323" s="1">
        <f t="shared" si="397"/>
        <v>0</v>
      </c>
      <c r="E323" s="6">
        <f t="shared" si="400"/>
        <v>0</v>
      </c>
      <c r="F323" s="6">
        <f t="shared" si="400"/>
        <v>0</v>
      </c>
      <c r="G323" s="1">
        <f t="shared" si="398"/>
        <v>0</v>
      </c>
      <c r="H323" s="6">
        <f t="shared" ref="H323:I323" si="403">H328</f>
        <v>0</v>
      </c>
      <c r="I323" s="6">
        <f t="shared" si="403"/>
        <v>0</v>
      </c>
      <c r="J323" s="1">
        <f t="shared" si="399"/>
        <v>0</v>
      </c>
      <c r="K323" s="6">
        <f t="shared" ref="K323:L323" si="404">K328</f>
        <v>0</v>
      </c>
      <c r="L323" s="6">
        <f t="shared" si="404"/>
        <v>0</v>
      </c>
    </row>
    <row r="324" spans="1:12" ht="26.4" x14ac:dyDescent="0.3">
      <c r="A324" s="11" t="s">
        <v>80</v>
      </c>
      <c r="B324" s="13">
        <v>3717640</v>
      </c>
      <c r="C324" s="13" t="s">
        <v>4</v>
      </c>
      <c r="D324" s="26"/>
      <c r="E324" s="13"/>
      <c r="F324" s="13"/>
      <c r="G324" s="26"/>
      <c r="H324" s="5"/>
      <c r="I324" s="5"/>
      <c r="J324" s="3"/>
      <c r="K324" s="13"/>
      <c r="L324" s="13"/>
    </row>
    <row r="325" spans="1:12" ht="29.25" customHeight="1" x14ac:dyDescent="0.3">
      <c r="A325" s="5" t="s">
        <v>12</v>
      </c>
      <c r="B325" s="5"/>
      <c r="C325" s="5"/>
      <c r="D325" s="1">
        <f>E325+F325</f>
        <v>134.9</v>
      </c>
      <c r="E325" s="6">
        <f>SUM(E326:E328)</f>
        <v>134.9</v>
      </c>
      <c r="F325" s="6">
        <f t="shared" ref="F325" si="405">SUM(F326:F328)</f>
        <v>0</v>
      </c>
      <c r="G325" s="1">
        <f>H325+I325</f>
        <v>134.9</v>
      </c>
      <c r="H325" s="6">
        <f t="shared" ref="H325" si="406">SUM(H326:H328)</f>
        <v>134.9</v>
      </c>
      <c r="I325" s="6">
        <f t="shared" ref="I325" si="407">SUM(I326:I328)</f>
        <v>0</v>
      </c>
      <c r="J325" s="1">
        <f>K325+L325</f>
        <v>61.9</v>
      </c>
      <c r="K325" s="6">
        <f t="shared" ref="K325" si="408">SUM(K326:K328)</f>
        <v>61.9</v>
      </c>
      <c r="L325" s="6">
        <f t="shared" ref="L325" si="409">SUM(L326:L328)</f>
        <v>0</v>
      </c>
    </row>
    <row r="326" spans="1:12" x14ac:dyDescent="0.3">
      <c r="A326" s="4" t="s">
        <v>8</v>
      </c>
      <c r="B326" s="5"/>
      <c r="C326" s="5"/>
      <c r="D326" s="1">
        <f>E326+F326</f>
        <v>134.9</v>
      </c>
      <c r="E326" s="6">
        <v>134.9</v>
      </c>
      <c r="F326" s="6">
        <v>0</v>
      </c>
      <c r="G326" s="1">
        <f>H326+I326</f>
        <v>134.9</v>
      </c>
      <c r="H326" s="6">
        <v>134.9</v>
      </c>
      <c r="I326" s="6">
        <v>0</v>
      </c>
      <c r="J326" s="1">
        <f>K326+L326</f>
        <v>61.9</v>
      </c>
      <c r="K326" s="6">
        <v>61.9</v>
      </c>
      <c r="L326" s="6">
        <v>0</v>
      </c>
    </row>
    <row r="327" spans="1:12" x14ac:dyDescent="0.3">
      <c r="A327" s="4" t="s">
        <v>9</v>
      </c>
      <c r="B327" s="5"/>
      <c r="C327" s="5"/>
      <c r="D327" s="1">
        <f t="shared" ref="D327:D328" si="410">E327+F327</f>
        <v>0</v>
      </c>
      <c r="E327" s="6">
        <v>0</v>
      </c>
      <c r="F327" s="6">
        <v>0</v>
      </c>
      <c r="G327" s="1">
        <f t="shared" ref="G327:G328" si="411">H327+I327</f>
        <v>0</v>
      </c>
      <c r="H327" s="6">
        <v>0</v>
      </c>
      <c r="I327" s="6">
        <v>0</v>
      </c>
      <c r="J327" s="1">
        <f t="shared" ref="J327:J328" si="412">K327+L327</f>
        <v>0</v>
      </c>
      <c r="K327" s="6">
        <v>0</v>
      </c>
      <c r="L327" s="6">
        <v>0</v>
      </c>
    </row>
    <row r="328" spans="1:12" x14ac:dyDescent="0.3">
      <c r="A328" s="4" t="s">
        <v>10</v>
      </c>
      <c r="B328" s="5"/>
      <c r="C328" s="5"/>
      <c r="D328" s="1">
        <f t="shared" si="410"/>
        <v>0</v>
      </c>
      <c r="E328" s="6">
        <v>0</v>
      </c>
      <c r="F328" s="6">
        <v>0</v>
      </c>
      <c r="G328" s="1">
        <f t="shared" si="411"/>
        <v>0</v>
      </c>
      <c r="H328" s="6">
        <v>0</v>
      </c>
      <c r="I328" s="6">
        <v>0</v>
      </c>
      <c r="J328" s="1">
        <f t="shared" si="412"/>
        <v>0</v>
      </c>
      <c r="K328" s="6">
        <v>0</v>
      </c>
      <c r="L328" s="6">
        <v>0</v>
      </c>
    </row>
    <row r="329" spans="1:12" ht="39.6" x14ac:dyDescent="0.3">
      <c r="A329" s="29" t="s">
        <v>81</v>
      </c>
      <c r="B329" s="5"/>
      <c r="C329" s="5"/>
      <c r="D329" s="26"/>
      <c r="E329" s="13"/>
      <c r="F329" s="13"/>
      <c r="G329" s="26"/>
      <c r="H329" s="5"/>
      <c r="I329" s="5"/>
      <c r="J329" s="3"/>
      <c r="K329" s="13"/>
      <c r="L329" s="13"/>
    </row>
    <row r="330" spans="1:12" ht="29.25" customHeight="1" x14ac:dyDescent="0.3">
      <c r="A330" s="5" t="s">
        <v>12</v>
      </c>
      <c r="B330" s="5"/>
      <c r="C330" s="5"/>
      <c r="D330" s="1">
        <f>E330+F330</f>
        <v>50</v>
      </c>
      <c r="E330" s="6">
        <f>E331+E332+E333</f>
        <v>50</v>
      </c>
      <c r="F330" s="6">
        <f>F331+F332+F333</f>
        <v>0</v>
      </c>
      <c r="G330" s="1">
        <f>H330+I330</f>
        <v>50</v>
      </c>
      <c r="H330" s="6">
        <f>H331+H332+H333</f>
        <v>50</v>
      </c>
      <c r="I330" s="6">
        <f>I331+I332+I333</f>
        <v>0</v>
      </c>
      <c r="J330" s="1">
        <f>K330+L330</f>
        <v>11.16</v>
      </c>
      <c r="K330" s="6">
        <f>K331+K332+K333</f>
        <v>11.16</v>
      </c>
      <c r="L330" s="6">
        <f>L331+L332+L333</f>
        <v>0</v>
      </c>
    </row>
    <row r="331" spans="1:12" x14ac:dyDescent="0.3">
      <c r="A331" s="4" t="s">
        <v>8</v>
      </c>
      <c r="B331" s="5"/>
      <c r="C331" s="5"/>
      <c r="D331" s="1">
        <f t="shared" ref="D331:D333" si="413">E331+F331</f>
        <v>50</v>
      </c>
      <c r="E331" s="6">
        <f>E336</f>
        <v>50</v>
      </c>
      <c r="F331" s="6">
        <f>F336</f>
        <v>0</v>
      </c>
      <c r="G331" s="1">
        <f t="shared" ref="G331:G333" si="414">H331+I331</f>
        <v>50</v>
      </c>
      <c r="H331" s="6">
        <f>H336</f>
        <v>50</v>
      </c>
      <c r="I331" s="6">
        <f>I336</f>
        <v>0</v>
      </c>
      <c r="J331" s="1">
        <f t="shared" ref="J331:J333" si="415">K331+L331</f>
        <v>11.16</v>
      </c>
      <c r="K331" s="6">
        <f>K336</f>
        <v>11.16</v>
      </c>
      <c r="L331" s="6">
        <f>L336</f>
        <v>0</v>
      </c>
    </row>
    <row r="332" spans="1:12" x14ac:dyDescent="0.3">
      <c r="A332" s="4" t="s">
        <v>9</v>
      </c>
      <c r="B332" s="5"/>
      <c r="C332" s="5"/>
      <c r="D332" s="1">
        <f t="shared" si="413"/>
        <v>0</v>
      </c>
      <c r="E332" s="6">
        <f t="shared" ref="E332:F333" si="416">E337</f>
        <v>0</v>
      </c>
      <c r="F332" s="6">
        <f t="shared" si="416"/>
        <v>0</v>
      </c>
      <c r="G332" s="1">
        <f t="shared" si="414"/>
        <v>0</v>
      </c>
      <c r="H332" s="6">
        <f t="shared" ref="H332:I332" si="417">H337</f>
        <v>0</v>
      </c>
      <c r="I332" s="6">
        <f t="shared" si="417"/>
        <v>0</v>
      </c>
      <c r="J332" s="1">
        <f t="shared" si="415"/>
        <v>0</v>
      </c>
      <c r="K332" s="6">
        <f t="shared" ref="K332:L332" si="418">K337</f>
        <v>0</v>
      </c>
      <c r="L332" s="6">
        <f t="shared" si="418"/>
        <v>0</v>
      </c>
    </row>
    <row r="333" spans="1:12" x14ac:dyDescent="0.3">
      <c r="A333" s="4" t="s">
        <v>10</v>
      </c>
      <c r="B333" s="5"/>
      <c r="C333" s="5"/>
      <c r="D333" s="1">
        <f t="shared" si="413"/>
        <v>0</v>
      </c>
      <c r="E333" s="6">
        <f t="shared" si="416"/>
        <v>0</v>
      </c>
      <c r="F333" s="6">
        <f t="shared" si="416"/>
        <v>0</v>
      </c>
      <c r="G333" s="1">
        <f t="shared" si="414"/>
        <v>0</v>
      </c>
      <c r="H333" s="6">
        <f t="shared" ref="H333:I333" si="419">H338</f>
        <v>0</v>
      </c>
      <c r="I333" s="6">
        <f t="shared" si="419"/>
        <v>0</v>
      </c>
      <c r="J333" s="1">
        <f t="shared" si="415"/>
        <v>0</v>
      </c>
      <c r="K333" s="6">
        <f t="shared" ref="K333:L333" si="420">K338</f>
        <v>0</v>
      </c>
      <c r="L333" s="6">
        <f t="shared" si="420"/>
        <v>0</v>
      </c>
    </row>
    <row r="334" spans="1:12" ht="39.6" x14ac:dyDescent="0.3">
      <c r="A334" s="11" t="s">
        <v>82</v>
      </c>
      <c r="B334" s="13">
        <v>3717640</v>
      </c>
      <c r="C334" s="13" t="s">
        <v>4</v>
      </c>
      <c r="D334" s="1"/>
      <c r="E334" s="6"/>
      <c r="F334" s="6"/>
      <c r="G334" s="26"/>
      <c r="H334" s="5"/>
      <c r="I334" s="5"/>
      <c r="J334" s="3"/>
      <c r="K334" s="13"/>
      <c r="L334" s="13"/>
    </row>
    <row r="335" spans="1:12" ht="29.25" customHeight="1" x14ac:dyDescent="0.3">
      <c r="A335" s="5" t="s">
        <v>12</v>
      </c>
      <c r="B335" s="5"/>
      <c r="C335" s="5"/>
      <c r="D335" s="1">
        <f>E335+F335</f>
        <v>50</v>
      </c>
      <c r="E335" s="6">
        <f>SUM(E336:E338)</f>
        <v>50</v>
      </c>
      <c r="F335" s="6">
        <f t="shared" ref="F335" si="421">SUM(F336:F338)</f>
        <v>0</v>
      </c>
      <c r="G335" s="1">
        <f>H335+I335</f>
        <v>50</v>
      </c>
      <c r="H335" s="6">
        <f t="shared" ref="H335" si="422">SUM(H336:H338)</f>
        <v>50</v>
      </c>
      <c r="I335" s="6">
        <f t="shared" ref="I335" si="423">SUM(I336:I338)</f>
        <v>0</v>
      </c>
      <c r="J335" s="1">
        <f>K335+L335</f>
        <v>11.16</v>
      </c>
      <c r="K335" s="6">
        <f t="shared" ref="K335" si="424">SUM(K336:K338)</f>
        <v>11.16</v>
      </c>
      <c r="L335" s="6">
        <f t="shared" ref="L335" si="425">SUM(L336:L338)</f>
        <v>0</v>
      </c>
    </row>
    <row r="336" spans="1:12" x14ac:dyDescent="0.3">
      <c r="A336" s="4" t="s">
        <v>8</v>
      </c>
      <c r="B336" s="5"/>
      <c r="C336" s="5"/>
      <c r="D336" s="1">
        <f>E336+F336</f>
        <v>50</v>
      </c>
      <c r="E336" s="6">
        <v>50</v>
      </c>
      <c r="F336" s="6">
        <v>0</v>
      </c>
      <c r="G336" s="1">
        <f>H336+I336</f>
        <v>50</v>
      </c>
      <c r="H336" s="6">
        <v>50</v>
      </c>
      <c r="I336" s="6">
        <v>0</v>
      </c>
      <c r="J336" s="1">
        <f>K336+L336</f>
        <v>11.16</v>
      </c>
      <c r="K336" s="6">
        <v>11.16</v>
      </c>
      <c r="L336" s="6">
        <v>0</v>
      </c>
    </row>
    <row r="337" spans="1:12" x14ac:dyDescent="0.3">
      <c r="A337" s="4" t="s">
        <v>9</v>
      </c>
      <c r="B337" s="5"/>
      <c r="C337" s="5"/>
      <c r="D337" s="1">
        <f t="shared" ref="D337:D338" si="426">E337+F337</f>
        <v>0</v>
      </c>
      <c r="E337" s="6">
        <v>0</v>
      </c>
      <c r="F337" s="6">
        <v>0</v>
      </c>
      <c r="G337" s="1">
        <f t="shared" ref="G337:G338" si="427">H337+I337</f>
        <v>0</v>
      </c>
      <c r="H337" s="6">
        <v>0</v>
      </c>
      <c r="I337" s="6">
        <v>0</v>
      </c>
      <c r="J337" s="1">
        <f t="shared" ref="J337:J338" si="428">K337+L337</f>
        <v>0</v>
      </c>
      <c r="K337" s="6">
        <v>0</v>
      </c>
      <c r="L337" s="6">
        <v>0</v>
      </c>
    </row>
    <row r="338" spans="1:12" x14ac:dyDescent="0.3">
      <c r="A338" s="4" t="s">
        <v>10</v>
      </c>
      <c r="B338" s="5"/>
      <c r="C338" s="5"/>
      <c r="D338" s="1">
        <f t="shared" si="426"/>
        <v>0</v>
      </c>
      <c r="E338" s="6">
        <v>0</v>
      </c>
      <c r="F338" s="6">
        <v>0</v>
      </c>
      <c r="G338" s="1">
        <f t="shared" si="427"/>
        <v>0</v>
      </c>
      <c r="H338" s="6">
        <v>0</v>
      </c>
      <c r="I338" s="6">
        <v>0</v>
      </c>
      <c r="J338" s="1">
        <f t="shared" si="428"/>
        <v>0</v>
      </c>
      <c r="K338" s="6">
        <v>0</v>
      </c>
      <c r="L338" s="6">
        <v>0</v>
      </c>
    </row>
    <row r="339" spans="1:12" ht="39.6" x14ac:dyDescent="0.3">
      <c r="A339" s="29" t="s">
        <v>83</v>
      </c>
      <c r="B339" s="5"/>
      <c r="C339" s="5"/>
      <c r="D339" s="26"/>
      <c r="E339" s="13"/>
      <c r="F339" s="13"/>
      <c r="G339" s="26"/>
      <c r="H339" s="5"/>
      <c r="I339" s="5"/>
      <c r="J339" s="3"/>
      <c r="K339" s="13"/>
      <c r="L339" s="13"/>
    </row>
    <row r="340" spans="1:12" ht="29.25" customHeight="1" x14ac:dyDescent="0.3">
      <c r="A340" s="5" t="s">
        <v>12</v>
      </c>
      <c r="B340" s="5"/>
      <c r="C340" s="5"/>
      <c r="D340" s="1">
        <f>E340+F340</f>
        <v>150</v>
      </c>
      <c r="E340" s="6">
        <f>E341+E342+E343</f>
        <v>150</v>
      </c>
      <c r="F340" s="6">
        <f>F341+F342+F343</f>
        <v>0</v>
      </c>
      <c r="G340" s="1">
        <f>H340+I340</f>
        <v>150</v>
      </c>
      <c r="H340" s="6">
        <f>H341+H342+H343</f>
        <v>150</v>
      </c>
      <c r="I340" s="6">
        <f>I341+I342+I343</f>
        <v>0</v>
      </c>
      <c r="J340" s="1">
        <f>K340+L340</f>
        <v>149.70455999999999</v>
      </c>
      <c r="K340" s="6">
        <f>K341+K342+K343</f>
        <v>149.70455999999999</v>
      </c>
      <c r="L340" s="6">
        <f>L341+L342+L343</f>
        <v>0</v>
      </c>
    </row>
    <row r="341" spans="1:12" x14ac:dyDescent="0.3">
      <c r="A341" s="4" t="s">
        <v>8</v>
      </c>
      <c r="B341" s="5"/>
      <c r="C341" s="5"/>
      <c r="D341" s="1">
        <f t="shared" ref="D341:D343" si="429">E341+F341</f>
        <v>150</v>
      </c>
      <c r="E341" s="6">
        <f>E346</f>
        <v>150</v>
      </c>
      <c r="F341" s="6">
        <f>F346</f>
        <v>0</v>
      </c>
      <c r="G341" s="1">
        <f t="shared" ref="G341:G343" si="430">H341+I341</f>
        <v>150</v>
      </c>
      <c r="H341" s="6">
        <f>H346</f>
        <v>150</v>
      </c>
      <c r="I341" s="6">
        <f>I346</f>
        <v>0</v>
      </c>
      <c r="J341" s="1">
        <f t="shared" ref="J341:J343" si="431">K341+L341</f>
        <v>149.70455999999999</v>
      </c>
      <c r="K341" s="6">
        <f>K346</f>
        <v>149.70455999999999</v>
      </c>
      <c r="L341" s="6">
        <f>L346</f>
        <v>0</v>
      </c>
    </row>
    <row r="342" spans="1:12" x14ac:dyDescent="0.3">
      <c r="A342" s="4" t="s">
        <v>9</v>
      </c>
      <c r="B342" s="5"/>
      <c r="C342" s="5"/>
      <c r="D342" s="1">
        <f t="shared" si="429"/>
        <v>0</v>
      </c>
      <c r="E342" s="6">
        <f t="shared" ref="E342:F343" si="432">E347</f>
        <v>0</v>
      </c>
      <c r="F342" s="6">
        <f t="shared" si="432"/>
        <v>0</v>
      </c>
      <c r="G342" s="1">
        <f t="shared" si="430"/>
        <v>0</v>
      </c>
      <c r="H342" s="6">
        <f t="shared" ref="H342:I342" si="433">H347</f>
        <v>0</v>
      </c>
      <c r="I342" s="6">
        <f t="shared" si="433"/>
        <v>0</v>
      </c>
      <c r="J342" s="1">
        <f t="shared" si="431"/>
        <v>0</v>
      </c>
      <c r="K342" s="6">
        <f t="shared" ref="K342:L342" si="434">K347</f>
        <v>0</v>
      </c>
      <c r="L342" s="6">
        <f t="shared" si="434"/>
        <v>0</v>
      </c>
    </row>
    <row r="343" spans="1:12" x14ac:dyDescent="0.3">
      <c r="A343" s="4" t="s">
        <v>10</v>
      </c>
      <c r="B343" s="5"/>
      <c r="C343" s="5"/>
      <c r="D343" s="1">
        <f t="shared" si="429"/>
        <v>0</v>
      </c>
      <c r="E343" s="6">
        <f t="shared" si="432"/>
        <v>0</v>
      </c>
      <c r="F343" s="6">
        <f t="shared" si="432"/>
        <v>0</v>
      </c>
      <c r="G343" s="1">
        <f t="shared" si="430"/>
        <v>0</v>
      </c>
      <c r="H343" s="6">
        <f t="shared" ref="H343:I343" si="435">H348</f>
        <v>0</v>
      </c>
      <c r="I343" s="6">
        <f t="shared" si="435"/>
        <v>0</v>
      </c>
      <c r="J343" s="1">
        <f t="shared" si="431"/>
        <v>0</v>
      </c>
      <c r="K343" s="6">
        <f t="shared" ref="K343:L343" si="436">K348</f>
        <v>0</v>
      </c>
      <c r="L343" s="6">
        <f t="shared" si="436"/>
        <v>0</v>
      </c>
    </row>
    <row r="344" spans="1:12" ht="52.8" x14ac:dyDescent="0.3">
      <c r="A344" s="11" t="s">
        <v>84</v>
      </c>
      <c r="B344" s="13">
        <v>3717640</v>
      </c>
      <c r="C344" s="13" t="s">
        <v>4</v>
      </c>
      <c r="D344" s="1"/>
      <c r="E344" s="6"/>
      <c r="F344" s="6"/>
      <c r="G344" s="26"/>
      <c r="H344" s="5"/>
      <c r="I344" s="5"/>
      <c r="J344" s="3"/>
      <c r="K344" s="13"/>
      <c r="L344" s="13"/>
    </row>
    <row r="345" spans="1:12" ht="29.25" customHeight="1" x14ac:dyDescent="0.3">
      <c r="A345" s="5" t="s">
        <v>12</v>
      </c>
      <c r="B345" s="5"/>
      <c r="C345" s="5"/>
      <c r="D345" s="1">
        <f>E345+F345</f>
        <v>150</v>
      </c>
      <c r="E345" s="6">
        <f>SUM(E346:E348)</f>
        <v>150</v>
      </c>
      <c r="F345" s="6">
        <f t="shared" ref="F345" si="437">SUM(F346:F348)</f>
        <v>0</v>
      </c>
      <c r="G345" s="1">
        <f>H345+I345</f>
        <v>150</v>
      </c>
      <c r="H345" s="6">
        <f t="shared" ref="H345" si="438">SUM(H346:H348)</f>
        <v>150</v>
      </c>
      <c r="I345" s="6">
        <f t="shared" ref="I345" si="439">SUM(I346:I348)</f>
        <v>0</v>
      </c>
      <c r="J345" s="1">
        <f>K345+L345</f>
        <v>149.70455999999999</v>
      </c>
      <c r="K345" s="6">
        <f t="shared" ref="K345" si="440">SUM(K346:K348)</f>
        <v>149.70455999999999</v>
      </c>
      <c r="L345" s="6">
        <f t="shared" ref="L345" si="441">SUM(L346:L348)</f>
        <v>0</v>
      </c>
    </row>
    <row r="346" spans="1:12" x14ac:dyDescent="0.3">
      <c r="A346" s="4" t="s">
        <v>8</v>
      </c>
      <c r="B346" s="5"/>
      <c r="C346" s="5"/>
      <c r="D346" s="1">
        <f>E346+F346</f>
        <v>150</v>
      </c>
      <c r="E346" s="6">
        <v>150</v>
      </c>
      <c r="F346" s="6">
        <v>0</v>
      </c>
      <c r="G346" s="1">
        <f>H346+I346</f>
        <v>150</v>
      </c>
      <c r="H346" s="6">
        <v>150</v>
      </c>
      <c r="I346" s="6">
        <v>0</v>
      </c>
      <c r="J346" s="1">
        <f>K346+L346</f>
        <v>149.70455999999999</v>
      </c>
      <c r="K346" s="6">
        <v>149.70455999999999</v>
      </c>
      <c r="L346" s="6">
        <v>0</v>
      </c>
    </row>
    <row r="347" spans="1:12" x14ac:dyDescent="0.3">
      <c r="A347" s="4" t="s">
        <v>9</v>
      </c>
      <c r="B347" s="5"/>
      <c r="C347" s="5"/>
      <c r="D347" s="1">
        <f t="shared" ref="D347:D348" si="442">E347+F347</f>
        <v>0</v>
      </c>
      <c r="E347" s="6">
        <v>0</v>
      </c>
      <c r="F347" s="6">
        <v>0</v>
      </c>
      <c r="G347" s="1">
        <f t="shared" ref="G347:G348" si="443">H347+I347</f>
        <v>0</v>
      </c>
      <c r="H347" s="6">
        <v>0</v>
      </c>
      <c r="I347" s="6">
        <v>0</v>
      </c>
      <c r="J347" s="1">
        <f t="shared" ref="J347:J348" si="444">K347+L347</f>
        <v>0</v>
      </c>
      <c r="K347" s="6">
        <v>0</v>
      </c>
      <c r="L347" s="6">
        <v>0</v>
      </c>
    </row>
    <row r="348" spans="1:12" x14ac:dyDescent="0.3">
      <c r="A348" s="4" t="s">
        <v>10</v>
      </c>
      <c r="B348" s="5"/>
      <c r="C348" s="5"/>
      <c r="D348" s="1">
        <f t="shared" si="442"/>
        <v>0</v>
      </c>
      <c r="E348" s="6">
        <v>0</v>
      </c>
      <c r="F348" s="6">
        <v>0</v>
      </c>
      <c r="G348" s="1">
        <f t="shared" si="443"/>
        <v>0</v>
      </c>
      <c r="H348" s="6">
        <v>0</v>
      </c>
      <c r="I348" s="6">
        <v>0</v>
      </c>
      <c r="J348" s="1">
        <f t="shared" si="444"/>
        <v>0</v>
      </c>
      <c r="K348" s="6">
        <v>0</v>
      </c>
      <c r="L348" s="6">
        <v>0</v>
      </c>
    </row>
    <row r="349" spans="1:12" ht="26.4" x14ac:dyDescent="0.3">
      <c r="A349" s="29" t="s">
        <v>85</v>
      </c>
      <c r="B349" s="5"/>
      <c r="C349" s="5"/>
      <c r="D349" s="26"/>
      <c r="E349" s="13"/>
      <c r="F349" s="13"/>
      <c r="G349" s="26"/>
      <c r="H349" s="5"/>
      <c r="I349" s="5"/>
      <c r="J349" s="3"/>
      <c r="K349" s="13"/>
      <c r="L349" s="13"/>
    </row>
    <row r="350" spans="1:12" ht="29.25" customHeight="1" x14ac:dyDescent="0.3">
      <c r="A350" s="5" t="s">
        <v>12</v>
      </c>
      <c r="B350" s="5"/>
      <c r="C350" s="5"/>
      <c r="D350" s="1">
        <f>E350+F350</f>
        <v>0</v>
      </c>
      <c r="E350" s="6">
        <f>E351+E352+E353</f>
        <v>0</v>
      </c>
      <c r="F350" s="6">
        <f>F351+F352+F353</f>
        <v>0</v>
      </c>
      <c r="G350" s="1">
        <f>H350+I350</f>
        <v>0</v>
      </c>
      <c r="H350" s="6">
        <f>H351+H352+H353</f>
        <v>0</v>
      </c>
      <c r="I350" s="6">
        <f>I351+I352+I353</f>
        <v>0</v>
      </c>
      <c r="J350" s="1">
        <f>K350+L350</f>
        <v>0</v>
      </c>
      <c r="K350" s="6">
        <f>K351+K352+K353</f>
        <v>0</v>
      </c>
      <c r="L350" s="6">
        <f>L351+L352+L353</f>
        <v>0</v>
      </c>
    </row>
    <row r="351" spans="1:12" x14ac:dyDescent="0.3">
      <c r="A351" s="4" t="s">
        <v>8</v>
      </c>
      <c r="B351" s="5"/>
      <c r="C351" s="5"/>
      <c r="D351" s="1">
        <f t="shared" ref="D351:D353" si="445">E351+F351</f>
        <v>0</v>
      </c>
      <c r="E351" s="6">
        <f>E356</f>
        <v>0</v>
      </c>
      <c r="F351" s="6">
        <f>F356</f>
        <v>0</v>
      </c>
      <c r="G351" s="1">
        <f t="shared" ref="G351:G353" si="446">H351+I351</f>
        <v>0</v>
      </c>
      <c r="H351" s="6">
        <f>H356</f>
        <v>0</v>
      </c>
      <c r="I351" s="6">
        <f>I356</f>
        <v>0</v>
      </c>
      <c r="J351" s="1">
        <f t="shared" ref="J351:J353" si="447">K351+L351</f>
        <v>0</v>
      </c>
      <c r="K351" s="6">
        <f>K356</f>
        <v>0</v>
      </c>
      <c r="L351" s="6">
        <f>L356</f>
        <v>0</v>
      </c>
    </row>
    <row r="352" spans="1:12" x14ac:dyDescent="0.3">
      <c r="A352" s="4" t="s">
        <v>9</v>
      </c>
      <c r="B352" s="5"/>
      <c r="C352" s="5"/>
      <c r="D352" s="1">
        <f t="shared" si="445"/>
        <v>0</v>
      </c>
      <c r="E352" s="6">
        <f t="shared" ref="E352:F353" si="448">E357</f>
        <v>0</v>
      </c>
      <c r="F352" s="6">
        <f t="shared" si="448"/>
        <v>0</v>
      </c>
      <c r="G352" s="1">
        <f t="shared" si="446"/>
        <v>0</v>
      </c>
      <c r="H352" s="6">
        <f t="shared" ref="H352:I352" si="449">H357</f>
        <v>0</v>
      </c>
      <c r="I352" s="6">
        <f t="shared" si="449"/>
        <v>0</v>
      </c>
      <c r="J352" s="1">
        <f t="shared" si="447"/>
        <v>0</v>
      </c>
      <c r="K352" s="6">
        <f t="shared" ref="K352:L352" si="450">K357</f>
        <v>0</v>
      </c>
      <c r="L352" s="6">
        <f t="shared" si="450"/>
        <v>0</v>
      </c>
    </row>
    <row r="353" spans="1:13" x14ac:dyDescent="0.3">
      <c r="A353" s="4" t="s">
        <v>10</v>
      </c>
      <c r="B353" s="5"/>
      <c r="C353" s="5"/>
      <c r="D353" s="1">
        <f t="shared" si="445"/>
        <v>0</v>
      </c>
      <c r="E353" s="6">
        <f t="shared" si="448"/>
        <v>0</v>
      </c>
      <c r="F353" s="6">
        <f t="shared" si="448"/>
        <v>0</v>
      </c>
      <c r="G353" s="1">
        <f t="shared" si="446"/>
        <v>0</v>
      </c>
      <c r="H353" s="6">
        <f t="shared" ref="H353:I353" si="451">H358</f>
        <v>0</v>
      </c>
      <c r="I353" s="6">
        <f t="shared" si="451"/>
        <v>0</v>
      </c>
      <c r="J353" s="1">
        <f t="shared" si="447"/>
        <v>0</v>
      </c>
      <c r="K353" s="6">
        <f t="shared" ref="K353:L353" si="452">K358</f>
        <v>0</v>
      </c>
      <c r="L353" s="6">
        <f t="shared" si="452"/>
        <v>0</v>
      </c>
    </row>
    <row r="354" spans="1:13" ht="52.8" x14ac:dyDescent="0.3">
      <c r="A354" s="11" t="s">
        <v>86</v>
      </c>
      <c r="B354" s="13">
        <v>3717640</v>
      </c>
      <c r="C354" s="5"/>
      <c r="D354" s="26"/>
      <c r="E354" s="13"/>
      <c r="F354" s="13"/>
      <c r="G354" s="26"/>
      <c r="H354" s="5"/>
      <c r="I354" s="5"/>
      <c r="J354" s="3"/>
      <c r="K354" s="13"/>
      <c r="L354" s="13"/>
    </row>
    <row r="355" spans="1:13" ht="29.25" customHeight="1" x14ac:dyDescent="0.3">
      <c r="A355" s="5" t="s">
        <v>12</v>
      </c>
      <c r="B355" s="5"/>
      <c r="C355" s="5"/>
      <c r="D355" s="1">
        <f>E355+F355</f>
        <v>0</v>
      </c>
      <c r="E355" s="6">
        <f>SUM(E356:E358)</f>
        <v>0</v>
      </c>
      <c r="F355" s="6">
        <f t="shared" ref="F355" si="453">SUM(F356:F358)</f>
        <v>0</v>
      </c>
      <c r="G355" s="1">
        <f>H355+I355</f>
        <v>0</v>
      </c>
      <c r="H355" s="6">
        <f t="shared" ref="H355" si="454">SUM(H356:H358)</f>
        <v>0</v>
      </c>
      <c r="I355" s="6">
        <f t="shared" ref="I355" si="455">SUM(I356:I358)</f>
        <v>0</v>
      </c>
      <c r="J355" s="1">
        <f>K355+L355</f>
        <v>0</v>
      </c>
      <c r="K355" s="6">
        <f t="shared" ref="K355" si="456">SUM(K356:K358)</f>
        <v>0</v>
      </c>
      <c r="L355" s="6">
        <f t="shared" ref="L355" si="457">SUM(L356:L358)</f>
        <v>0</v>
      </c>
    </row>
    <row r="356" spans="1:13" x14ac:dyDescent="0.3">
      <c r="A356" s="4" t="s">
        <v>8</v>
      </c>
      <c r="B356" s="5"/>
      <c r="C356" s="5"/>
      <c r="D356" s="1">
        <f>E356+F356</f>
        <v>0</v>
      </c>
      <c r="E356" s="6">
        <v>0</v>
      </c>
      <c r="F356" s="6">
        <v>0</v>
      </c>
      <c r="G356" s="1">
        <f>H356+I356</f>
        <v>0</v>
      </c>
      <c r="H356" s="6">
        <v>0</v>
      </c>
      <c r="I356" s="6">
        <v>0</v>
      </c>
      <c r="J356" s="1">
        <f>K356+L356</f>
        <v>0</v>
      </c>
      <c r="K356" s="6">
        <v>0</v>
      </c>
      <c r="L356" s="6">
        <v>0</v>
      </c>
    </row>
    <row r="357" spans="1:13" x14ac:dyDescent="0.3">
      <c r="A357" s="4" t="s">
        <v>9</v>
      </c>
      <c r="B357" s="5"/>
      <c r="C357" s="5"/>
      <c r="D357" s="1">
        <f>E357+F357</f>
        <v>0</v>
      </c>
      <c r="E357" s="6">
        <v>0</v>
      </c>
      <c r="F357" s="6">
        <v>0</v>
      </c>
      <c r="G357" s="1">
        <f>H357+I357</f>
        <v>0</v>
      </c>
      <c r="H357" s="6">
        <v>0</v>
      </c>
      <c r="I357" s="6">
        <v>0</v>
      </c>
      <c r="J357" s="1">
        <f>K357+L357</f>
        <v>0</v>
      </c>
      <c r="K357" s="6">
        <v>0</v>
      </c>
      <c r="L357" s="6">
        <v>0</v>
      </c>
    </row>
    <row r="358" spans="1:13" x14ac:dyDescent="0.3">
      <c r="A358" s="4" t="s">
        <v>10</v>
      </c>
      <c r="B358" s="5"/>
      <c r="C358" s="5"/>
      <c r="D358" s="1">
        <f>E358+F358</f>
        <v>0</v>
      </c>
      <c r="E358" s="6">
        <v>0</v>
      </c>
      <c r="F358" s="6">
        <v>0</v>
      </c>
      <c r="G358" s="1">
        <f>H358+I358</f>
        <v>0</v>
      </c>
      <c r="H358" s="6">
        <v>0</v>
      </c>
      <c r="I358" s="6">
        <v>0</v>
      </c>
      <c r="J358" s="1">
        <f>K358+L358</f>
        <v>0</v>
      </c>
      <c r="K358" s="6">
        <v>0</v>
      </c>
      <c r="L358" s="6">
        <v>0</v>
      </c>
    </row>
    <row r="363" spans="1:13" s="49" customFormat="1" ht="18" x14ac:dyDescent="0.35">
      <c r="A363" s="46" t="s">
        <v>102</v>
      </c>
      <c r="B363" s="46"/>
      <c r="C363" s="47"/>
      <c r="D363" s="47"/>
      <c r="E363" s="47"/>
      <c r="F363" s="47"/>
      <c r="G363" s="47"/>
      <c r="H363" s="47"/>
      <c r="I363" s="47"/>
      <c r="J363" s="47"/>
      <c r="K363" s="48" t="s">
        <v>103</v>
      </c>
      <c r="L363" s="48"/>
      <c r="M363" s="36"/>
    </row>
    <row r="366" spans="1:13" x14ac:dyDescent="0.3">
      <c r="A366" s="39" t="s">
        <v>106</v>
      </c>
    </row>
  </sheetData>
  <mergeCells count="17">
    <mergeCell ref="A363:B363"/>
    <mergeCell ref="C6:C7"/>
    <mergeCell ref="D6:F6"/>
    <mergeCell ref="G6:I6"/>
    <mergeCell ref="J6:L6"/>
    <mergeCell ref="K363:L363"/>
    <mergeCell ref="A253:L253"/>
    <mergeCell ref="H2:L2"/>
    <mergeCell ref="H1:L1"/>
    <mergeCell ref="A210:L210"/>
    <mergeCell ref="A221:L221"/>
    <mergeCell ref="A242:L242"/>
    <mergeCell ref="A169:L169"/>
    <mergeCell ref="A13:L13"/>
    <mergeCell ref="A4:L4"/>
    <mergeCell ref="A6:A7"/>
    <mergeCell ref="B6:B7"/>
  </mergeCells>
  <pageMargins left="0.7" right="0.7" top="0.75" bottom="0.75" header="0.3" footer="0.3"/>
  <pageSetup paperSize="9" scale="74" fitToHeight="0" orientation="landscape" r:id="rId1"/>
  <rowBreaks count="15" manualBreakCount="15">
    <brk id="23" max="11" man="1"/>
    <brk id="48" max="11" man="1"/>
    <brk id="68" max="11" man="1"/>
    <brk id="88" max="11" man="1"/>
    <brk id="108" max="11" man="1"/>
    <brk id="128" max="11" man="1"/>
    <brk id="148" max="11" man="1"/>
    <brk id="171" max="11" man="1"/>
    <brk id="193" max="11" man="1"/>
    <brk id="220" max="11" man="1"/>
    <brk id="247" max="11" man="1"/>
    <brk id="273" max="11" man="1"/>
    <brk id="298" max="11" man="1"/>
    <brk id="323" max="11" man="1"/>
    <brk id="34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5</vt:lpstr>
      <vt:lpstr>'Додаток 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Кулак Дар'я Олегівна</dc:creator>
  <cp:lastModifiedBy>Кулак Дар'я Олегівна</cp:lastModifiedBy>
  <cp:lastPrinted>2025-06-06T07:58:15Z</cp:lastPrinted>
  <dcterms:created xsi:type="dcterms:W3CDTF">2023-10-09T07:26:09Z</dcterms:created>
  <dcterms:modified xsi:type="dcterms:W3CDTF">2025-06-06T11:20:00Z</dcterms:modified>
</cp:coreProperties>
</file>