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7680" tabRatio="957" firstSheet="60" activeTab="69"/>
  </bookViews>
  <sheets>
    <sheet name="Аксакова 10" sheetId="1" r:id="rId1"/>
    <sheet name="Аксакова 12" sheetId="2" r:id="rId2"/>
    <sheet name="Сумський 13" sheetId="3" r:id="rId3"/>
    <sheet name="1 а Новопоселенська 1" sheetId="4" r:id="rId4"/>
    <sheet name="Калінінградська 14" sheetId="5" r:id="rId5"/>
    <sheet name="Калінінградська 6" sheetId="6" r:id="rId6"/>
    <sheet name="Лєрмонтова 1" sheetId="7" r:id="rId7"/>
    <sheet name="Лєрмонтова 17" sheetId="8" r:id="rId8"/>
    <sheet name="Лєрмонтова 15" sheetId="9" r:id="rId9"/>
    <sheet name="Лєрмонтова 3" sheetId="10" r:id="rId10"/>
    <sheet name="Металургів 11" sheetId="11" r:id="rId11"/>
    <sheet name="Металургів 13" sheetId="12" r:id="rId12"/>
    <sheet name="Металургів 13а" sheetId="13" r:id="rId13"/>
    <sheet name="Металургів 15" sheetId="14" r:id="rId14"/>
    <sheet name="Металургів 17" sheetId="15" r:id="rId15"/>
    <sheet name="металургів 2" sheetId="16" r:id="rId16"/>
    <sheet name="Металургів 3" sheetId="17" r:id="rId17"/>
    <sheet name="Металургів 4" sheetId="18" r:id="rId18"/>
    <sheet name="Металургів 5" sheetId="19" r:id="rId19"/>
    <sheet name="Вільний 6" sheetId="20" r:id="rId20"/>
    <sheet name="Степаненківська 20" sheetId="21" r:id="rId21"/>
    <sheet name="Холодногірська 30 корп 1" sheetId="22" r:id="rId22"/>
    <sheet name="Металургів 7" sheetId="23" r:id="rId23"/>
    <sheet name="Жукова 2" sheetId="24" r:id="rId24"/>
    <sheet name="Жукова 2 (1)" sheetId="25" r:id="rId25"/>
    <sheet name="Жукова 6" sheetId="26" r:id="rId26"/>
    <sheet name="Жукова 6 (1)" sheetId="27" r:id="rId27"/>
    <sheet name="Р. Люксембург 2" sheetId="28" r:id="rId28"/>
    <sheet name="Р. Люксембург 6" sheetId="29" r:id="rId29"/>
    <sheet name="Металургів 73" sheetId="30" r:id="rId30"/>
    <sheet name="Металургів 75" sheetId="31" r:id="rId31"/>
    <sheet name="Металургів 77" sheetId="32" r:id="rId32"/>
    <sheet name="Металургів 9 корп 1" sheetId="33" r:id="rId33"/>
    <sheet name="Н. Холод 10" sheetId="34" r:id="rId34"/>
    <sheet name="Н. Холод 8" sheetId="35" r:id="rId35"/>
    <sheet name="Металургів 9" sheetId="36" r:id="rId36"/>
    <sheet name="Праці 34" sheetId="37" r:id="rId37"/>
    <sheet name="Праці 32" sheetId="38" r:id="rId38"/>
    <sheet name="Праці 30" sheetId="39" r:id="rId39"/>
    <sheet name="Праці 28" sheetId="40" r:id="rId40"/>
    <sheet name="Праці 26" sheetId="41" r:id="rId41"/>
    <sheet name="Праці 2" sheetId="42" r:id="rId42"/>
    <sheet name="Праці 39" sheetId="43" r:id="rId43"/>
    <sheet name="Реміснича 10 корп 1" sheetId="44" r:id="rId44"/>
    <sheet name="РЕміснича 12 корп1" sheetId="45" r:id="rId45"/>
    <sheet name="РЕміснича 12 корп 2 (2)" sheetId="46" r:id="rId46"/>
    <sheet name="РЕміснича 15" sheetId="47" r:id="rId47"/>
    <sheet name="РЕміснича 19" sheetId="48" r:id="rId48"/>
    <sheet name="РЕміснича 21" sheetId="49" r:id="rId49"/>
    <sheet name="РЕміснича 25" sheetId="50" r:id="rId50"/>
    <sheet name="РЕміснича31" sheetId="51" r:id="rId51"/>
    <sheet name="РЕміснича35" sheetId="52" r:id="rId52"/>
    <sheet name="Реміснича 10" sheetId="53" r:id="rId53"/>
    <sheet name="Реміснича 6" sheetId="54" r:id="rId54"/>
    <sheet name="Холодногірська 31" sheetId="55" r:id="rId55"/>
    <sheet name="Холодногірська 33 (1)" sheetId="56" r:id="rId56"/>
    <sheet name="Холодногірська 37" sheetId="57" r:id="rId57"/>
    <sheet name="Холодногірська39" sheetId="58" r:id="rId58"/>
    <sheet name="Холодногірська41" sheetId="59" r:id="rId59"/>
    <sheet name="Холодногірська 49" sheetId="60" r:id="rId60"/>
    <sheet name="Холодногірська 51" sheetId="61" r:id="rId61"/>
    <sheet name="металургів 14" sheetId="62" r:id="rId62"/>
    <sheet name="металургів 16" sheetId="63" r:id="rId63"/>
    <sheet name="металургів 24" sheetId="64" r:id="rId64"/>
    <sheet name="металургів 26" sheetId="65" r:id="rId65"/>
    <sheet name="лєрмонтова 1а" sheetId="66" r:id="rId66"/>
    <sheet name="реміснича 10 а" sheetId="67" r:id="rId67"/>
    <sheet name="реміснича 6 а " sheetId="68" r:id="rId68"/>
    <sheet name="Холодногірська 45" sheetId="69" r:id="rId69"/>
    <sheet name="Лист3" sheetId="70" r:id="rId70"/>
  </sheets>
  <externalReferences>
    <externalReference r:id="rId73"/>
  </externalReferences>
  <definedNames/>
  <calcPr fullCalcOnLoad="1"/>
</workbook>
</file>

<file path=xl/sharedStrings.xml><?xml version="1.0" encoding="utf-8"?>
<sst xmlns="http://schemas.openxmlformats.org/spreadsheetml/2006/main" count="3855" uniqueCount="142">
  <si>
    <t>до рішення виконавчого комітету</t>
  </si>
  <si>
    <t xml:space="preserve">від                                      №           </t>
  </si>
  <si>
    <t>Тариф</t>
  </si>
  <si>
    <t>на послуги з утримання будинків і споруд та прибудинкових територій</t>
  </si>
  <si>
    <t>категорія будинку: 5 - поверхові</t>
  </si>
  <si>
    <t>загальна площа будинку:     м. кв.</t>
  </si>
  <si>
    <t>за адресою:                                                            вул.</t>
  </si>
  <si>
    <t>№ п/п</t>
  </si>
  <si>
    <t>Перелік послуг</t>
  </si>
  <si>
    <t>Тариф (грн/м.кв.)</t>
  </si>
  <si>
    <t>Періодичність надання послуги</t>
  </si>
  <si>
    <t>Строк надання послуги</t>
  </si>
  <si>
    <t xml:space="preserve">Прибирання прибудинкової території </t>
  </si>
  <si>
    <t>рік</t>
  </si>
  <si>
    <t>Прибирання сходових кліток</t>
  </si>
  <si>
    <t>Прибирання підвалу, технічних поверхів та покрівлі</t>
  </si>
  <si>
    <t>Технічне обслуговування  ліфтів</t>
  </si>
  <si>
    <t>Обслуговування систем диспетчиризації</t>
  </si>
  <si>
    <t>Технічне обслуговування  внутрішньобудинкових систем гарячого і холодного водопостачання, водовідведення, централізованого опалення і зливової каналізації</t>
  </si>
  <si>
    <t>щоденно</t>
  </si>
  <si>
    <t>Дератизація</t>
  </si>
  <si>
    <t>весняно-осінній період</t>
  </si>
  <si>
    <t>Дезинсекція</t>
  </si>
  <si>
    <t>відповідно графіку</t>
  </si>
  <si>
    <t>Технічне обслуговування та поточний ремонт систем протипожежної автоматики та димовидалення, а також інших внутрішньобудинкових інженерних систем у разі їх наявності</t>
  </si>
  <si>
    <t>Прибирання і вивезення снігу, посипання призначеної для проходу та проїзду прибудинкової території протиожеледними сумішами</t>
  </si>
  <si>
    <t>зимовий період</t>
  </si>
  <si>
    <t>Експлуатація номерних знаків на будинках</t>
  </si>
  <si>
    <t>Освітлення місць загального користування, підвальних приміщень та підкачування води</t>
  </si>
  <si>
    <t>Енергопостачання ліфтів</t>
  </si>
  <si>
    <t>ТОВ "ФОРЕКС ПЛЮС"</t>
  </si>
  <si>
    <t>2 дні на тиждень</t>
  </si>
  <si>
    <t>категорія будинку: 9 - поверхові</t>
  </si>
  <si>
    <t>3 дні на тиждень</t>
  </si>
  <si>
    <t>Обслуговування димовентиляційних каналів</t>
  </si>
  <si>
    <t>категорія будинку: 5- поверхові</t>
  </si>
  <si>
    <t>категорія будинку: 10- поверхові</t>
  </si>
  <si>
    <t>категорія будинку: 9- поверхові</t>
  </si>
  <si>
    <t>категорія будинку: 2- поверхові</t>
  </si>
  <si>
    <t>1 р.на тиждень</t>
  </si>
  <si>
    <t>1 р. на тиждень</t>
  </si>
  <si>
    <t>МЕТАЛУРГІВ, б. 75</t>
  </si>
  <si>
    <t>МЕТАЛУРГІВ, б. 77</t>
  </si>
  <si>
    <t>МЕТАЛУРГІВ, б. 9 корп. 1</t>
  </si>
  <si>
    <t xml:space="preserve">МЕТАЛУРГІВ, б. 9 </t>
  </si>
  <si>
    <t xml:space="preserve">ПРАЦІ, б. 34 </t>
  </si>
  <si>
    <t xml:space="preserve">ПРАЦІ, б. 32 </t>
  </si>
  <si>
    <t>ПРАЦІ, б. 28</t>
  </si>
  <si>
    <t>3 р. на тиждень</t>
  </si>
  <si>
    <t>ПРАЦІ, б. 26</t>
  </si>
  <si>
    <t>ПРАЦІ, б. 2</t>
  </si>
  <si>
    <t>ПРАЦІ, б. 39</t>
  </si>
  <si>
    <t>РЕМІСНИЧА, б. 10 корп. 1</t>
  </si>
  <si>
    <t>РЕМІСНИЧА, б. 12 корп. 2</t>
  </si>
  <si>
    <t>РЕМІСНИЧА, б. 10</t>
  </si>
  <si>
    <t>ХОЛОДНОГІРСЬКА, б. 31</t>
  </si>
  <si>
    <t>ВІЛЬНИЙ, 6</t>
  </si>
  <si>
    <t>за адресою:                                                            пров.</t>
  </si>
  <si>
    <t>за адресою:                                                          вул.</t>
  </si>
  <si>
    <t>СТЕПАНЕНКІВСЬКА, 20</t>
  </si>
  <si>
    <t>ХОЛОДНОГІРСЬКА, 30 корп. 1</t>
  </si>
  <si>
    <t>ЖУКОВА, 2</t>
  </si>
  <si>
    <t>ЖУКОВА, 6</t>
  </si>
  <si>
    <t xml:space="preserve">на послуги з утримання будинків і споруд та прибудинкових територій </t>
  </si>
  <si>
    <t>категорія будинку: 1 - поверхові загальна площа будинку: 122,10 м. кв.</t>
  </si>
  <si>
    <t>за адресою: АКСАКОВА вул., буд. 10</t>
  </si>
  <si>
    <t>№</t>
  </si>
  <si>
    <t>п/п</t>
  </si>
  <si>
    <t>( грн/м.кв. )</t>
  </si>
  <si>
    <t>Прибирання прибудинкової території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</si>
  <si>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</si>
  <si>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</si>
  <si>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</t>
  </si>
  <si>
    <t>Дезінсекція</t>
  </si>
  <si>
    <t>Проведення поточного ремонту конструктивних елементів, внутрішньобудинкових систем 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упорядкування, розташованих на закріпленій в установленому порядку прибудинковій території / в тому числі спортивних, дитячих та інших майданчиків /</t>
  </si>
  <si>
    <t>Поливання дворів, клумб і газонів</t>
  </si>
  <si>
    <t>1 раз на 10 років</t>
  </si>
  <si>
    <t>категорія будинку: 1 - поверхові загальна площа будинку: 98,00 м. кв.</t>
  </si>
  <si>
    <t>за адресою: АКСАКОВА вул., буд. 12</t>
  </si>
  <si>
    <t xml:space="preserve">категорія будинку: 1 - поверхові </t>
  </si>
  <si>
    <t>загальна площа будинку: 169,84 м. кв.</t>
  </si>
  <si>
    <t>за адресою: СУМСЬ КИЙ пров., буд. 13</t>
  </si>
  <si>
    <t>1р.на тиждень</t>
  </si>
  <si>
    <t>ЖУКОВА, 6/1</t>
  </si>
  <si>
    <t xml:space="preserve">ПРАЦІ, б. 30 </t>
  </si>
  <si>
    <t>РЕМІСНИЧА, б. 12 корп. 1</t>
  </si>
  <si>
    <t>ХОЛОДНОГІРСЬКА, б. 45</t>
  </si>
  <si>
    <t>ЖУКОВА, 2/1</t>
  </si>
  <si>
    <t>перелік послуг</t>
  </si>
  <si>
    <t>періодичність надання послуг</t>
  </si>
  <si>
    <t>строки надання послуг</t>
  </si>
  <si>
    <t>для 1-го поверху</t>
  </si>
  <si>
    <t>з 2-го поверху</t>
  </si>
  <si>
    <t>3 рази на тиждень</t>
  </si>
  <si>
    <t>2 рази на рік</t>
  </si>
  <si>
    <t>згідно договору</t>
  </si>
  <si>
    <t>цілодобово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</si>
  <si>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</si>
  <si>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</si>
  <si>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</si>
  <si>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відповідно плану</t>
  </si>
  <si>
    <t>в зимовий період</t>
  </si>
  <si>
    <t>тариф, грн/м²</t>
  </si>
  <si>
    <t>вулиця: ЛЄРМОНТОВА , б.15</t>
  </si>
  <si>
    <t>РЕМІСНИЧА, б. 15</t>
  </si>
  <si>
    <t>РЕМІСНИЧА, б. 19</t>
  </si>
  <si>
    <t>РЕМІСНИЧА, б. 21</t>
  </si>
  <si>
    <t>РЕМІСНИЧА, б. 31</t>
  </si>
  <si>
    <t>ХОЛОДНОГІРСЬКА, б. 33/1</t>
  </si>
  <si>
    <t>ХОЛОДНОГІРСЬКА, б. 37</t>
  </si>
  <si>
    <t>ХОЛОДНОГІРСЬКА, б. 39</t>
  </si>
  <si>
    <t>ХОЛОДНОГІРСЬКА, б. 41</t>
  </si>
  <si>
    <t>ХОЛОДНОГІРСЬКА, б. 49</t>
  </si>
  <si>
    <t>ХОЛОДНОГІРСЬКА, б. 51</t>
  </si>
  <si>
    <t>МЕТАЛУРГІВ, 14</t>
  </si>
  <si>
    <t>МЕТАЛУРГІВ, 16</t>
  </si>
  <si>
    <t>МЕТАЛУРГІВ,24</t>
  </si>
  <si>
    <t>МЕТАЛУРГІВ, 26</t>
  </si>
  <si>
    <t>РЕМІСНИЧА, 10 А,</t>
  </si>
  <si>
    <t>РЕМІСНИЧА, 6 А,</t>
  </si>
  <si>
    <t>РАЗОМ</t>
  </si>
  <si>
    <t>1р. на тиждень</t>
  </si>
  <si>
    <t>3 р.на тиждень</t>
  </si>
  <si>
    <t>РЕМІСНИЧА, б. 6</t>
  </si>
  <si>
    <t>РЕМІСНИЧА, б. 25</t>
  </si>
  <si>
    <t>РЕМІСНИЧА, б. 35</t>
  </si>
  <si>
    <t>PАЗОМ</t>
  </si>
  <si>
    <t xml:space="preserve">PАЗОМ </t>
  </si>
  <si>
    <t>Проведення поточного ремонту конструктивних елементів, внутрішньобудинкових систем гарячого та холодного водопостачання, водовідведення, централізованого опалення та зливової каалізації і технічних пристроїв будинків та елементів зовнішнього упорядження, що розміщені на закріпленій в установленому порядку прибудинковій  території / в тому числі спортивних, дитячих та інших майданчиків /</t>
  </si>
  <si>
    <t>Освітлення місць загального користування і підвалів та підкачування води</t>
  </si>
  <si>
    <t>p</t>
  </si>
  <si>
    <t>Директор ТОВ "ФОРЕКС ПЛЮС"                                  Л.І. Нєженець</t>
  </si>
  <si>
    <t>НИЖНЬОХОЛОДНОГІРСЬКА, б.10</t>
  </si>
  <si>
    <t>НИЖНЬОХОЛОДНОГІРСЬКА, б.8</t>
  </si>
  <si>
    <t>ЛЄРМОНТОВА, 1А,</t>
  </si>
  <si>
    <t>О. ШАПОРЕНКА (Р. ЛЮКСЕМБУРГ), 2</t>
  </si>
  <si>
    <t>О. ШАПОРЕНКА (Р. ЛЮКСЕМБУРГ), 6</t>
  </si>
  <si>
    <t xml:space="preserve">Додаток  № </t>
  </si>
  <si>
    <t xml:space="preserve">за адресою:                                                       </t>
  </si>
  <si>
    <t>І. ВИГОВСЬКОГО (КАЛІНІНГРАДСЬКА), 14</t>
  </si>
  <si>
    <t>І. ВИГОВСЬКОГО (КАЛІНІНГРАДСЬКА), 6</t>
  </si>
  <si>
    <t xml:space="preserve">за адресою: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</si>
</sst>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0"/>
    <numFmt numFmtId="165" formatCode="0.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53" applyFont="1" applyAlignment="1">
      <alignment wrapText="1"/>
      <protection/>
    </xf>
    <xf numFmtId="0" fontId="3" fillId="0" borderId="0" xfId="53" applyFont="1" applyAlignment="1">
      <alignment wrapText="1"/>
      <protection/>
    </xf>
    <xf numFmtId="0" fontId="4" fillId="0" borderId="0" xfId="53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0" fontId="7" fillId="0" borderId="0" xfId="53" applyFont="1" applyAlignment="1">
      <alignment wrapText="1"/>
      <protection/>
    </xf>
    <xf numFmtId="0" fontId="7" fillId="0" borderId="0" xfId="53" applyFont="1" applyAlignment="1">
      <alignment horizontal="left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164" fontId="7" fillId="0" borderId="10" xfId="53" applyNumberFormat="1" applyFont="1" applyFill="1" applyBorder="1" applyAlignment="1">
      <alignment horizontal="center" vertical="center" wrapText="1"/>
      <protection/>
    </xf>
    <xf numFmtId="164" fontId="7" fillId="0" borderId="10" xfId="53" applyNumberFormat="1" applyFont="1" applyBorder="1" applyAlignment="1">
      <alignment horizontal="center" vertical="center" wrapText="1"/>
      <protection/>
    </xf>
    <xf numFmtId="164" fontId="0" fillId="0" borderId="0" xfId="0" applyNumberFormat="1" applyAlignment="1">
      <alignment/>
    </xf>
    <xf numFmtId="0" fontId="9" fillId="0" borderId="0" xfId="53" applyFont="1" applyAlignment="1">
      <alignment wrapText="1"/>
      <protection/>
    </xf>
    <xf numFmtId="0" fontId="9" fillId="0" borderId="0" xfId="53" applyFont="1" applyAlignment="1">
      <alignment horizontal="right" wrapText="1"/>
      <protection/>
    </xf>
    <xf numFmtId="0" fontId="2" fillId="0" borderId="0" xfId="53" applyFont="1" applyAlignment="1">
      <alignment vertical="center" wrapText="1"/>
      <protection/>
    </xf>
    <xf numFmtId="0" fontId="10" fillId="0" borderId="0" xfId="0" applyFont="1" applyAlignment="1">
      <alignment/>
    </xf>
    <xf numFmtId="0" fontId="11" fillId="0" borderId="0" xfId="53" applyFont="1" applyAlignment="1">
      <alignment vertical="center" wrapText="1"/>
      <protection/>
    </xf>
    <xf numFmtId="0" fontId="11" fillId="0" borderId="0" xfId="53" applyFont="1" applyAlignment="1">
      <alignment wrapText="1"/>
      <protection/>
    </xf>
    <xf numFmtId="2" fontId="7" fillId="0" borderId="0" xfId="53" applyNumberFormat="1" applyFont="1" applyAlignment="1">
      <alignment horizontal="center" wrapText="1"/>
      <protection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 indent="2"/>
    </xf>
    <xf numFmtId="0" fontId="48" fillId="0" borderId="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 indent="2"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165" fontId="6" fillId="0" borderId="10" xfId="52" applyNumberFormat="1" applyFont="1" applyBorder="1">
      <alignment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0" xfId="52" applyFont="1" applyFill="1" applyBorder="1">
      <alignment/>
      <protection/>
    </xf>
    <xf numFmtId="0" fontId="6" fillId="0" borderId="15" xfId="52" applyFont="1" applyBorder="1" applyAlignment="1">
      <alignment horizontal="center" vertical="center"/>
      <protection/>
    </xf>
    <xf numFmtId="0" fontId="2" fillId="33" borderId="0" xfId="53" applyFont="1" applyFill="1" applyAlignment="1">
      <alignment wrapText="1"/>
      <protection/>
    </xf>
    <xf numFmtId="0" fontId="3" fillId="33" borderId="0" xfId="53" applyFont="1" applyFill="1" applyAlignment="1">
      <alignment wrapText="1"/>
      <protection/>
    </xf>
    <xf numFmtId="0" fontId="0" fillId="33" borderId="0" xfId="0" applyFill="1" applyAlignment="1">
      <alignment/>
    </xf>
    <xf numFmtId="0" fontId="4" fillId="33" borderId="0" xfId="53" applyFont="1" applyFill="1" applyAlignment="1">
      <alignment wrapText="1"/>
      <protection/>
    </xf>
    <xf numFmtId="0" fontId="6" fillId="33" borderId="0" xfId="53" applyFont="1" applyFill="1" applyAlignment="1">
      <alignment horizontal="center" wrapText="1"/>
      <protection/>
    </xf>
    <xf numFmtId="0" fontId="7" fillId="33" borderId="0" xfId="53" applyFont="1" applyFill="1" applyAlignment="1">
      <alignment wrapText="1"/>
      <protection/>
    </xf>
    <xf numFmtId="0" fontId="7" fillId="33" borderId="0" xfId="53" applyFont="1" applyFill="1" applyAlignment="1">
      <alignment horizontal="left" wrapText="1"/>
      <protection/>
    </xf>
    <xf numFmtId="2" fontId="7" fillId="33" borderId="0" xfId="53" applyNumberFormat="1" applyFont="1" applyFill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wrapText="1"/>
    </xf>
    <xf numFmtId="164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/>
    </xf>
    <xf numFmtId="0" fontId="7" fillId="33" borderId="0" xfId="53" applyFont="1" applyFill="1" applyBorder="1" applyAlignment="1">
      <alignment vertical="center" wrapText="1"/>
      <protection/>
    </xf>
    <xf numFmtId="0" fontId="7" fillId="33" borderId="0" xfId="53" applyFont="1" applyFill="1" applyBorder="1" applyAlignment="1">
      <alignment wrapText="1"/>
      <protection/>
    </xf>
    <xf numFmtId="165" fontId="7" fillId="33" borderId="0" xfId="53" applyNumberFormat="1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2" fillId="33" borderId="0" xfId="53" applyFont="1" applyFill="1" applyAlignment="1">
      <alignment vertical="center" wrapText="1"/>
      <protection/>
    </xf>
    <xf numFmtId="0" fontId="10" fillId="33" borderId="0" xfId="0" applyFont="1" applyFill="1" applyAlignment="1">
      <alignment/>
    </xf>
    <xf numFmtId="0" fontId="9" fillId="33" borderId="0" xfId="53" applyFont="1" applyFill="1" applyAlignment="1">
      <alignment wrapText="1"/>
      <protection/>
    </xf>
    <xf numFmtId="0" fontId="9" fillId="33" borderId="0" xfId="53" applyFont="1" applyFill="1" applyAlignment="1">
      <alignment horizontal="right" wrapText="1"/>
      <protection/>
    </xf>
    <xf numFmtId="0" fontId="11" fillId="33" borderId="0" xfId="53" applyFont="1" applyFill="1" applyAlignment="1">
      <alignment vertical="center" wrapText="1"/>
      <protection/>
    </xf>
    <xf numFmtId="0" fontId="11" fillId="33" borderId="0" xfId="53" applyFont="1" applyFill="1" applyAlignment="1">
      <alignment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>
      <alignment/>
      <protection/>
    </xf>
    <xf numFmtId="165" fontId="6" fillId="33" borderId="10" xfId="52" applyNumberFormat="1" applyFont="1" applyFill="1" applyBorder="1">
      <alignment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53" applyFont="1" applyFill="1" applyAlignment="1">
      <alignment wrapText="1"/>
      <protection/>
    </xf>
    <xf numFmtId="0" fontId="3" fillId="0" borderId="0" xfId="53" applyFont="1" applyFill="1" applyAlignment="1">
      <alignment wrapText="1"/>
      <protection/>
    </xf>
    <xf numFmtId="0" fontId="7" fillId="0" borderId="0" xfId="53" applyFont="1" applyFill="1" applyAlignment="1">
      <alignment wrapText="1"/>
      <protection/>
    </xf>
    <xf numFmtId="0" fontId="7" fillId="0" borderId="0" xfId="53" applyFont="1" applyFill="1" applyAlignment="1">
      <alignment horizontal="left" wrapText="1"/>
      <protection/>
    </xf>
    <xf numFmtId="2" fontId="7" fillId="0" borderId="0" xfId="53" applyNumberFormat="1" applyFont="1" applyFill="1" applyAlignment="1">
      <alignment horizont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/>
      <protection/>
    </xf>
    <xf numFmtId="165" fontId="6" fillId="0" borderId="10" xfId="52" applyNumberFormat="1" applyFont="1" applyFill="1" applyBorder="1">
      <alignment/>
      <protection/>
    </xf>
    <xf numFmtId="164" fontId="0" fillId="0" borderId="0" xfId="0" applyNumberFormat="1" applyFill="1" applyAlignment="1">
      <alignment/>
    </xf>
    <xf numFmtId="0" fontId="7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wrapText="1"/>
      <protection/>
    </xf>
    <xf numFmtId="165" fontId="7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53" applyFont="1" applyFill="1" applyAlignment="1">
      <alignment vertical="center" wrapText="1"/>
      <protection/>
    </xf>
    <xf numFmtId="0" fontId="9" fillId="0" borderId="0" xfId="53" applyFont="1" applyFill="1" applyAlignment="1">
      <alignment wrapText="1"/>
      <protection/>
    </xf>
    <xf numFmtId="0" fontId="9" fillId="0" borderId="0" xfId="53" applyFont="1" applyFill="1" applyAlignment="1">
      <alignment horizontal="right" wrapText="1"/>
      <protection/>
    </xf>
    <xf numFmtId="0" fontId="11" fillId="0" borderId="0" xfId="53" applyFont="1" applyFill="1" applyAlignment="1">
      <alignment vertical="center" wrapText="1"/>
      <protection/>
    </xf>
    <xf numFmtId="0" fontId="11" fillId="0" borderId="0" xfId="53" applyFont="1" applyFill="1" applyAlignment="1">
      <alignment wrapText="1"/>
      <protection/>
    </xf>
    <xf numFmtId="0" fontId="10" fillId="0" borderId="0" xfId="0" applyFont="1" applyFill="1" applyAlignment="1">
      <alignment/>
    </xf>
    <xf numFmtId="0" fontId="4" fillId="0" borderId="0" xfId="53" applyFont="1" applyFill="1" applyAlignment="1">
      <alignment wrapText="1"/>
      <protection/>
    </xf>
    <xf numFmtId="0" fontId="6" fillId="0" borderId="0" xfId="53" applyFont="1" applyFill="1" applyAlignment="1">
      <alignment horizont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Fill="1" applyAlignment="1">
      <alignment wrapText="1"/>
      <protection/>
    </xf>
    <xf numFmtId="0" fontId="6" fillId="0" borderId="0" xfId="0" applyFont="1" applyFill="1" applyAlignment="1">
      <alignment/>
    </xf>
    <xf numFmtId="0" fontId="6" fillId="0" borderId="0" xfId="53" applyFont="1" applyFill="1" applyAlignment="1">
      <alignment horizontal="left" wrapText="1"/>
      <protection/>
    </xf>
    <xf numFmtId="2" fontId="6" fillId="0" borderId="0" xfId="53" applyNumberFormat="1" applyFont="1" applyFill="1" applyAlignment="1">
      <alignment horizontal="center" wrapText="1"/>
      <protection/>
    </xf>
    <xf numFmtId="164" fontId="6" fillId="0" borderId="0" xfId="0" applyNumberFormat="1" applyFont="1" applyFill="1" applyAlignment="1">
      <alignment/>
    </xf>
    <xf numFmtId="0" fontId="6" fillId="0" borderId="0" xfId="53" applyFont="1" applyFill="1" applyAlignment="1">
      <alignment vertical="center" wrapText="1"/>
      <protection/>
    </xf>
    <xf numFmtId="0" fontId="12" fillId="0" borderId="0" xfId="53" applyFont="1" applyFill="1" applyAlignment="1">
      <alignment wrapText="1"/>
      <protection/>
    </xf>
    <xf numFmtId="0" fontId="12" fillId="0" borderId="0" xfId="53" applyFont="1" applyFill="1" applyAlignment="1">
      <alignment horizontal="right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164" fontId="7" fillId="0" borderId="16" xfId="53" applyNumberFormat="1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left" wrapText="1"/>
      <protection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7" fillId="33" borderId="18" xfId="53" applyFont="1" applyFill="1" applyBorder="1" applyAlignment="1">
      <alignment horizontal="center" wrapText="1"/>
      <protection/>
    </xf>
    <xf numFmtId="0" fontId="5" fillId="33" borderId="0" xfId="53" applyFont="1" applyFill="1" applyAlignment="1">
      <alignment horizontal="center" wrapText="1"/>
      <protection/>
    </xf>
    <xf numFmtId="0" fontId="3" fillId="33" borderId="0" xfId="53" applyFont="1" applyFill="1" applyAlignment="1">
      <alignment horizontal="left" wrapText="1"/>
      <protection/>
    </xf>
    <xf numFmtId="0" fontId="7" fillId="0" borderId="18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6" fillId="33" borderId="16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16" xfId="52" applyFont="1" applyFill="1" applyBorder="1" applyAlignment="1">
      <alignment horizontal="center" vertical="center"/>
      <protection/>
    </xf>
    <xf numFmtId="0" fontId="6" fillId="33" borderId="15" xfId="52" applyFont="1" applyFill="1" applyBorder="1" applyAlignment="1">
      <alignment horizontal="center" vertical="center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2" xfId="52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21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 wrapText="1"/>
      <protection/>
    </xf>
    <xf numFmtId="0" fontId="5" fillId="0" borderId="0" xfId="53" applyFont="1" applyFill="1" applyAlignment="1">
      <alignment horizontal="center" wrapText="1"/>
      <protection/>
    </xf>
    <xf numFmtId="0" fontId="6" fillId="0" borderId="18" xfId="53" applyFont="1" applyFill="1" applyBorder="1" applyAlignment="1">
      <alignment horizontal="center" wrapText="1"/>
      <protection/>
    </xf>
    <xf numFmtId="0" fontId="6" fillId="0" borderId="0" xfId="53" applyFont="1" applyFill="1" applyAlignment="1">
      <alignment horizontal="left" wrapText="1"/>
      <protection/>
    </xf>
    <xf numFmtId="0" fontId="12" fillId="0" borderId="0" xfId="53" applyFont="1" applyFill="1" applyAlignment="1">
      <alignment horizont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externalLink" Target="externalLinks/externalLink1.xml" /><Relationship Id="rId7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87;&#1082;\&#1056;&#1072;&#1073;&#1086;&#1095;&#1080;&#1081;%20&#1089;&#1090;&#1086;&#1083;\&#1090;&#1072;&#1088;&#1080;&#1092;%20&#1076;&#1086;&#1084;%20&#1087;&#1086;&#1095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вопоселенська 1"/>
      <sheetName val="жукова 2 (1)"/>
      <sheetName val="калінінградська 14"/>
      <sheetName val="калінінградська 6"/>
      <sheetName val="лєрмонтова 1"/>
      <sheetName val="лєрмонтова 15"/>
      <sheetName val="лєрмонтова 17"/>
      <sheetName val="лєрмонтова 1а"/>
      <sheetName val="лєрмонтова 3"/>
      <sheetName val="металургів 11"/>
      <sheetName val="металургів 13"/>
      <sheetName val="металургів 13а"/>
      <sheetName val="металургів 14"/>
      <sheetName val="металургів 15"/>
      <sheetName val="металургів 16"/>
      <sheetName val="металургів 17"/>
      <sheetName val="металургів 2"/>
      <sheetName val="металургів 24"/>
      <sheetName val="металургів 26"/>
      <sheetName val="металургів 3"/>
      <sheetName val="металургів 4"/>
      <sheetName val="металургів 5"/>
      <sheetName val="металургів 7"/>
      <sheetName val="металургів 73"/>
      <sheetName val="металургів 75"/>
      <sheetName val="металургів 77"/>
      <sheetName val="металургів 9"/>
      <sheetName val="металургів 9 (1)"/>
      <sheetName val="н.холодногірська 10"/>
      <sheetName val="н.холодногірська 8"/>
      <sheetName val="праці 2"/>
      <sheetName val="праці 26"/>
      <sheetName val="праці 28"/>
      <sheetName val="праці 30"/>
      <sheetName val="праці 32"/>
      <sheetName val="праці 34"/>
      <sheetName val="праці 39"/>
      <sheetName val="реміснича 10"/>
      <sheetName val="реміснича 10 (1)"/>
      <sheetName val="реміснича 12 (2)"/>
      <sheetName val="реміснича 10 (а)"/>
      <sheetName val="реміснича 6а"/>
      <sheetName val="Холодногірська 31"/>
      <sheetName val="Холодногірська 33 (1)"/>
      <sheetName val="Холодногірська37"/>
      <sheetName val="Холодногірська39"/>
      <sheetName val="холодногірська 51"/>
      <sheetName val="холодногірська 49"/>
      <sheetName val="холодногірська 45"/>
      <sheetName val="Р люксембург 6"/>
      <sheetName val="вільний 6"/>
      <sheetName val="Лист7"/>
      <sheetName val="Холодногірська 41"/>
      <sheetName val="реміснича 10 (а) (2)"/>
      <sheetName val="реміснича 12 (1)"/>
      <sheetName val="реміснича 15"/>
      <sheetName val="реміснича 19)"/>
      <sheetName val="реміснича 21"/>
      <sheetName val="реміснича 25"/>
      <sheetName val="реміснича 31"/>
      <sheetName val="реміснича 35"/>
      <sheetName val="реміснича 6"/>
      <sheetName val="жукова 6 (1)"/>
      <sheetName val="жукова 6 (2)"/>
      <sheetName val="тариф (2)"/>
      <sheetName val="тариф (4)"/>
      <sheetName val="тариф (3)"/>
      <sheetName val="Лист4"/>
      <sheetName val="Лист5"/>
      <sheetName val="Лист5 (2)"/>
      <sheetName val="Лист5 (3)"/>
      <sheetName val="Лист5 (4)"/>
      <sheetName val="Лист6"/>
      <sheetName val="загальновиробн"/>
      <sheetName val="Лист8"/>
      <sheetName val="Лист9"/>
      <sheetName val="Лист3"/>
      <sheetName val="Лист10"/>
      <sheetName val="Лист10 (2)"/>
      <sheetName val="Лист13"/>
    </sheetNames>
    <sheetDataSet>
      <sheetData sheetId="2">
        <row r="4">
          <cell r="C4" t="str">
            <v>вулиця: 1-А НОВОПОСЕЛЕНСЬКА , б.1</v>
          </cell>
        </row>
        <row r="9">
          <cell r="H9">
            <v>2751.15</v>
          </cell>
        </row>
        <row r="287">
          <cell r="H287">
            <v>0</v>
          </cell>
        </row>
      </sheetData>
      <sheetData sheetId="4">
        <row r="9">
          <cell r="H9">
            <v>3572.45</v>
          </cell>
        </row>
        <row r="106">
          <cell r="H106">
            <v>0.009013054417553252</v>
          </cell>
        </row>
        <row r="164">
          <cell r="H164">
            <v>0.043541765455079845</v>
          </cell>
        </row>
        <row r="175">
          <cell r="H175">
            <v>0.04995489370040168</v>
          </cell>
        </row>
        <row r="191">
          <cell r="H191">
            <v>0.05292729901180697</v>
          </cell>
        </row>
        <row r="245">
          <cell r="H245">
            <v>1.142073367017033</v>
          </cell>
        </row>
        <row r="287">
          <cell r="H287">
            <v>0.05554070735769569</v>
          </cell>
        </row>
      </sheetData>
      <sheetData sheetId="5">
        <row r="9">
          <cell r="H9">
            <v>3813.53</v>
          </cell>
        </row>
      </sheetData>
      <sheetData sheetId="6">
        <row r="4">
          <cell r="C4" t="str">
            <v>вулиця: ЛЄРМОНТОВА , б.1</v>
          </cell>
        </row>
        <row r="9">
          <cell r="H9">
            <v>9916.64</v>
          </cell>
        </row>
      </sheetData>
      <sheetData sheetId="8">
        <row r="4">
          <cell r="C4" t="str">
            <v>вулиця: ЛЄРМОНТОВА , б.17</v>
          </cell>
        </row>
        <row r="9">
          <cell r="H9">
            <v>9844.7</v>
          </cell>
        </row>
      </sheetData>
      <sheetData sheetId="10">
        <row r="4">
          <cell r="C4" t="str">
            <v>вулиця: ЛЄРМОНТОВА , б.3</v>
          </cell>
        </row>
        <row r="9">
          <cell r="H9">
            <v>1972.12</v>
          </cell>
        </row>
      </sheetData>
      <sheetData sheetId="11">
        <row r="4">
          <cell r="C4" t="str">
            <v>вулиця: МЕТАЛУРГІВ , б.11</v>
          </cell>
        </row>
        <row r="9">
          <cell r="H9">
            <v>2743.56</v>
          </cell>
        </row>
      </sheetData>
      <sheetData sheetId="12">
        <row r="4">
          <cell r="C4" t="str">
            <v>вулиця: МЕТАЛУРГІВ , б.13</v>
          </cell>
        </row>
        <row r="287">
          <cell r="H287">
            <v>0</v>
          </cell>
        </row>
      </sheetData>
      <sheetData sheetId="13">
        <row r="4">
          <cell r="C4" t="str">
            <v>вулиця: МЕТАЛУРГІВ , б.13а</v>
          </cell>
        </row>
        <row r="9">
          <cell r="H9">
            <v>2660.11</v>
          </cell>
        </row>
        <row r="287">
          <cell r="H287">
            <v>0</v>
          </cell>
        </row>
      </sheetData>
      <sheetData sheetId="15">
        <row r="4">
          <cell r="C4" t="str">
            <v>вулиця: МЕТАЛУРГІВ , б.15</v>
          </cell>
        </row>
        <row r="9">
          <cell r="H9">
            <v>4463.49</v>
          </cell>
        </row>
        <row r="287">
          <cell r="H287">
            <v>0</v>
          </cell>
        </row>
      </sheetData>
      <sheetData sheetId="17">
        <row r="4">
          <cell r="C4" t="str">
            <v>вулиця: МЕТАЛУРГІВ , б.17</v>
          </cell>
        </row>
        <row r="9">
          <cell r="H9">
            <v>7807.04</v>
          </cell>
        </row>
      </sheetData>
      <sheetData sheetId="18">
        <row r="4">
          <cell r="C4" t="str">
            <v>вулиця: МЕТАЛУРГІВ , б.2</v>
          </cell>
        </row>
        <row r="287">
          <cell r="H287">
            <v>0</v>
          </cell>
        </row>
      </sheetData>
      <sheetData sheetId="21">
        <row r="4">
          <cell r="C4" t="str">
            <v>вулиця: МЕТАЛУРГІВ , б.3</v>
          </cell>
        </row>
        <row r="9">
          <cell r="H9">
            <v>2824.48</v>
          </cell>
        </row>
      </sheetData>
      <sheetData sheetId="22">
        <row r="4">
          <cell r="C4" t="str">
            <v>вулиця: МЕТАЛУРГІВ , б.4</v>
          </cell>
        </row>
        <row r="287">
          <cell r="H287">
            <v>0</v>
          </cell>
        </row>
      </sheetData>
      <sheetData sheetId="23">
        <row r="4">
          <cell r="C4" t="str">
            <v>вулиця: МЕТАЛУРГІВ , б.5</v>
          </cell>
        </row>
        <row r="287">
          <cell r="H287">
            <v>0</v>
          </cell>
        </row>
      </sheetData>
      <sheetData sheetId="24">
        <row r="4">
          <cell r="C4" t="str">
            <v>вулиця: МЕТАЛУРГІВ , б.7</v>
          </cell>
        </row>
        <row r="287">
          <cell r="H287">
            <v>0</v>
          </cell>
        </row>
      </sheetData>
      <sheetData sheetId="25">
        <row r="4">
          <cell r="C4" t="str">
            <v>вулиця: МЕТАЛУРГІВ , б.73</v>
          </cell>
        </row>
        <row r="9">
          <cell r="H9">
            <v>647.26</v>
          </cell>
        </row>
        <row r="164">
          <cell r="H164">
            <v>0</v>
          </cell>
        </row>
        <row r="175">
          <cell r="H175">
            <v>0</v>
          </cell>
        </row>
        <row r="287">
          <cell r="H2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8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2" max="2" width="37.8515625" style="0" customWidth="1"/>
    <col min="3" max="3" width="10.140625" style="0" customWidth="1"/>
    <col min="4" max="4" width="13.140625" style="0" customWidth="1"/>
  </cols>
  <sheetData>
    <row r="1" spans="3:4" ht="24" customHeight="1">
      <c r="C1" s="115" t="s">
        <v>137</v>
      </c>
      <c r="D1" s="115"/>
    </row>
    <row r="2" spans="3:4" ht="27.75" customHeight="1">
      <c r="C2" s="115" t="s">
        <v>0</v>
      </c>
      <c r="D2" s="115"/>
    </row>
    <row r="3" spans="3:4" ht="12.75">
      <c r="C3" s="115" t="s">
        <v>1</v>
      </c>
      <c r="D3" s="115"/>
    </row>
    <row r="5" spans="1:5" ht="12.75">
      <c r="A5" s="117" t="s">
        <v>2</v>
      </c>
      <c r="B5" s="117"/>
      <c r="C5" s="117"/>
      <c r="D5" s="117"/>
      <c r="E5" s="117"/>
    </row>
    <row r="6" spans="1:5" ht="12.75">
      <c r="A6" s="117" t="s">
        <v>63</v>
      </c>
      <c r="B6" s="117"/>
      <c r="C6" s="117"/>
      <c r="D6" s="117"/>
      <c r="E6" s="117"/>
    </row>
    <row r="7" spans="1:5" ht="12.75">
      <c r="A7" s="117" t="s">
        <v>30</v>
      </c>
      <c r="B7" s="117"/>
      <c r="C7" s="117"/>
      <c r="D7" s="117"/>
      <c r="E7" s="117"/>
    </row>
    <row r="8" ht="12.75">
      <c r="A8" s="19" t="s">
        <v>64</v>
      </c>
    </row>
    <row r="9" ht="13.5" thickBot="1">
      <c r="A9" s="19" t="s">
        <v>65</v>
      </c>
    </row>
    <row r="10" spans="1:5" ht="24.75" customHeight="1">
      <c r="A10" s="20" t="s">
        <v>66</v>
      </c>
      <c r="B10" s="118" t="s">
        <v>8</v>
      </c>
      <c r="C10" s="21" t="s">
        <v>2</v>
      </c>
      <c r="D10" s="120" t="s">
        <v>10</v>
      </c>
      <c r="E10" s="120" t="s">
        <v>11</v>
      </c>
    </row>
    <row r="11" spans="1:5" ht="26.25">
      <c r="A11" s="28" t="s">
        <v>67</v>
      </c>
      <c r="B11" s="119"/>
      <c r="C11" s="29" t="s">
        <v>68</v>
      </c>
      <c r="D11" s="121"/>
      <c r="E11" s="121"/>
    </row>
    <row r="12" spans="1:5" ht="22.5" customHeight="1">
      <c r="A12" s="24">
        <v>1</v>
      </c>
      <c r="B12" s="23" t="s">
        <v>69</v>
      </c>
      <c r="C12" s="23"/>
      <c r="D12" s="23"/>
      <c r="E12" s="23"/>
    </row>
    <row r="13" spans="1:5" ht="26.25">
      <c r="A13" s="24">
        <v>2</v>
      </c>
      <c r="B13" s="23" t="s">
        <v>15</v>
      </c>
      <c r="C13" s="23"/>
      <c r="D13" s="23"/>
      <c r="E13" s="23"/>
    </row>
    <row r="14" spans="1:5" ht="19.5" customHeight="1">
      <c r="A14" s="24">
        <v>3</v>
      </c>
      <c r="B14" s="23" t="s">
        <v>70</v>
      </c>
      <c r="C14" s="23"/>
      <c r="D14" s="23"/>
      <c r="E14" s="23"/>
    </row>
    <row r="15" spans="1:5" ht="21.75" customHeight="1">
      <c r="A15" s="24">
        <v>4</v>
      </c>
      <c r="B15" s="23" t="s">
        <v>71</v>
      </c>
      <c r="C15" s="23"/>
      <c r="D15" s="23"/>
      <c r="E15" s="23"/>
    </row>
    <row r="16" spans="1:5" ht="66.75" customHeight="1">
      <c r="A16" s="24">
        <v>5</v>
      </c>
      <c r="B16" s="23" t="s">
        <v>72</v>
      </c>
      <c r="C16" s="23"/>
      <c r="D16" s="23"/>
      <c r="E16" s="23"/>
    </row>
    <row r="17" spans="1:5" ht="12.75">
      <c r="A17" s="24">
        <v>6</v>
      </c>
      <c r="B17" s="23" t="s">
        <v>20</v>
      </c>
      <c r="C17" s="23"/>
      <c r="D17" s="23"/>
      <c r="E17" s="23"/>
    </row>
    <row r="18" spans="1:5" ht="12.75">
      <c r="A18" s="24">
        <v>7</v>
      </c>
      <c r="B18" s="23" t="s">
        <v>73</v>
      </c>
      <c r="C18" s="23"/>
      <c r="D18" s="23"/>
      <c r="E18" s="23"/>
    </row>
    <row r="19" spans="1:5" ht="26.25">
      <c r="A19" s="24">
        <v>8</v>
      </c>
      <c r="B19" s="23" t="s">
        <v>34</v>
      </c>
      <c r="C19" s="24">
        <v>0.008</v>
      </c>
      <c r="D19" s="24" t="s">
        <v>23</v>
      </c>
      <c r="E19" s="24" t="s">
        <v>13</v>
      </c>
    </row>
    <row r="20" spans="1:5" ht="66">
      <c r="A20" s="24">
        <v>9</v>
      </c>
      <c r="B20" s="23" t="s">
        <v>24</v>
      </c>
      <c r="C20" s="23"/>
      <c r="D20" s="23"/>
      <c r="E20" s="23"/>
    </row>
    <row r="21" spans="1:5" ht="139.5" customHeight="1">
      <c r="A21" s="24">
        <v>10</v>
      </c>
      <c r="B21" s="23" t="s">
        <v>74</v>
      </c>
      <c r="C21" s="24">
        <v>0.261</v>
      </c>
      <c r="D21" s="24" t="s">
        <v>23</v>
      </c>
      <c r="E21" s="24" t="s">
        <v>13</v>
      </c>
    </row>
    <row r="22" spans="1:5" ht="52.5">
      <c r="A22" s="24">
        <v>11</v>
      </c>
      <c r="B22" s="23" t="s">
        <v>25</v>
      </c>
      <c r="C22" s="23"/>
      <c r="D22" s="23"/>
      <c r="E22" s="23"/>
    </row>
    <row r="23" spans="1:5" ht="26.25">
      <c r="A23" s="24">
        <v>12</v>
      </c>
      <c r="B23" s="23" t="s">
        <v>27</v>
      </c>
      <c r="C23" s="24">
        <v>0.008</v>
      </c>
      <c r="D23" s="24" t="s">
        <v>76</v>
      </c>
      <c r="E23" s="24" t="s">
        <v>13</v>
      </c>
    </row>
    <row r="24" spans="1:5" ht="33" customHeight="1">
      <c r="A24" s="24">
        <v>13</v>
      </c>
      <c r="B24" s="23" t="s">
        <v>28</v>
      </c>
      <c r="C24" s="23"/>
      <c r="D24" s="23"/>
      <c r="E24" s="23"/>
    </row>
    <row r="25" spans="1:5" ht="12.75">
      <c r="A25" s="24">
        <v>14</v>
      </c>
      <c r="B25" s="23" t="s">
        <v>29</v>
      </c>
      <c r="C25" s="23"/>
      <c r="D25" s="23"/>
      <c r="E25" s="23"/>
    </row>
    <row r="26" spans="1:5" ht="12.75">
      <c r="A26" s="23"/>
      <c r="B26" s="30" t="s">
        <v>126</v>
      </c>
      <c r="C26" s="24">
        <v>0.277</v>
      </c>
      <c r="D26" s="23"/>
      <c r="E26" s="23"/>
    </row>
    <row r="27" spans="1:5" ht="37.5" customHeight="1">
      <c r="A27" s="116" t="s">
        <v>131</v>
      </c>
      <c r="B27" s="116"/>
      <c r="C27" s="116"/>
      <c r="D27" s="116"/>
      <c r="E27" s="116"/>
    </row>
    <row r="28" ht="12.75">
      <c r="A28" s="22"/>
    </row>
  </sheetData>
  <sheetProtection/>
  <mergeCells count="10">
    <mergeCell ref="C1:D1"/>
    <mergeCell ref="A27:E27"/>
    <mergeCell ref="A5:E5"/>
    <mergeCell ref="A6:E6"/>
    <mergeCell ref="A7:E7"/>
    <mergeCell ref="C2:D2"/>
    <mergeCell ref="C3:D3"/>
    <mergeCell ref="B10:B11"/>
    <mergeCell ref="D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0.28125" style="99" customWidth="1"/>
    <col min="4" max="4" width="9.00390625" style="99" customWidth="1"/>
    <col min="5" max="5" width="17.1406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13.5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32</v>
      </c>
      <c r="C7" s="78"/>
      <c r="D7" s="78"/>
      <c r="E7" s="78"/>
    </row>
    <row r="8" spans="1:5" ht="12.75">
      <c r="A8" s="78"/>
      <c r="B8" s="79" t="s">
        <v>5</v>
      </c>
      <c r="C8" s="80">
        <f>'[1]лєрмонтова 3'!$H$9</f>
        <v>1972.12</v>
      </c>
      <c r="D8" s="78"/>
      <c r="E8" s="78"/>
    </row>
    <row r="9" spans="1:5" ht="38.25" customHeight="1">
      <c r="A9" s="78"/>
      <c r="B9" s="79" t="s">
        <v>6</v>
      </c>
      <c r="C9" s="136" t="str">
        <f>'[1]лєрмонтова 3'!$C$4:$H$4</f>
        <v>вулиця: ЛЄРМОНТОВА , б.3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6.25" customHeight="1">
      <c r="A13" s="46">
        <v>1</v>
      </c>
      <c r="B13" s="48" t="s">
        <v>12</v>
      </c>
      <c r="C13" s="85">
        <v>0.285</v>
      </c>
      <c r="D13" s="85">
        <v>0.285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0.012</v>
      </c>
      <c r="D14" s="85">
        <v>0.012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0.546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0.104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0.26</v>
      </c>
      <c r="D17" s="85">
        <v>0.26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0.054</v>
      </c>
      <c r="D18" s="85">
        <v>0.054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0.061</v>
      </c>
      <c r="D19" s="85">
        <v>0.061</v>
      </c>
      <c r="E19" s="36" t="s">
        <v>94</v>
      </c>
      <c r="F19" s="84" t="s">
        <v>13</v>
      </c>
    </row>
    <row r="20" spans="1:6" ht="26.25" customHeight="1">
      <c r="A20" s="46">
        <v>8</v>
      </c>
      <c r="B20" s="51" t="s">
        <v>97</v>
      </c>
      <c r="C20" s="85">
        <v>0.035</v>
      </c>
      <c r="D20" s="85">
        <v>0.035</v>
      </c>
      <c r="E20" s="36" t="s">
        <v>98</v>
      </c>
      <c r="F20" s="84" t="s">
        <v>13</v>
      </c>
    </row>
    <row r="21" spans="1:7" ht="72" customHeight="1">
      <c r="A21" s="46">
        <v>9</v>
      </c>
      <c r="B21" s="72" t="s">
        <v>99</v>
      </c>
      <c r="C21" s="85">
        <v>0.095</v>
      </c>
      <c r="D21" s="85">
        <v>0.095</v>
      </c>
      <c r="E21" s="36" t="s">
        <v>98</v>
      </c>
      <c r="F21" s="84" t="s">
        <v>13</v>
      </c>
      <c r="G21" s="86"/>
    </row>
    <row r="22" spans="1:6" ht="120" customHeight="1">
      <c r="A22" s="46">
        <v>10</v>
      </c>
      <c r="B22" s="48" t="s">
        <v>128</v>
      </c>
      <c r="C22" s="85">
        <v>1.062</v>
      </c>
      <c r="D22" s="85">
        <v>1.062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0.07</v>
      </c>
      <c r="D23" s="85">
        <v>0.07</v>
      </c>
      <c r="E23" s="36" t="s">
        <v>101</v>
      </c>
      <c r="F23" s="84" t="s">
        <v>13</v>
      </c>
    </row>
    <row r="24" spans="1:6" ht="24.75">
      <c r="A24" s="46">
        <v>12</v>
      </c>
      <c r="B24" s="48" t="s">
        <v>129</v>
      </c>
      <c r="C24" s="85">
        <v>0.139</v>
      </c>
      <c r="D24" s="85">
        <v>0.139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0.062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2.073</v>
      </c>
      <c r="D26" s="85">
        <f>SUM(D13:D25)</f>
        <v>2.7849999999999997</v>
      </c>
      <c r="E26" s="36"/>
      <c r="F26" s="36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13">
    <mergeCell ref="D1:E1"/>
    <mergeCell ref="C9:E9"/>
    <mergeCell ref="A6:E6"/>
    <mergeCell ref="D2:E2"/>
    <mergeCell ref="D3:E3"/>
    <mergeCell ref="A4:E4"/>
    <mergeCell ref="A5:E5"/>
    <mergeCell ref="A27:E27"/>
    <mergeCell ref="A10:A11"/>
    <mergeCell ref="B10:B11"/>
    <mergeCell ref="C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574218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1.7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f>'[1]металургів 11'!$H$9</f>
        <v>2743.56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11'!$C$4:$H$4</f>
        <v>вулиця: МЕТАЛУРГІВ , б.11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0.478</v>
      </c>
      <c r="D13" s="102" t="s">
        <v>48</v>
      </c>
      <c r="E13" s="102" t="s">
        <v>13</v>
      </c>
    </row>
    <row r="14" spans="1:5" ht="26.25" customHeight="1">
      <c r="A14" s="46">
        <v>2</v>
      </c>
      <c r="B14" s="50" t="s">
        <v>15</v>
      </c>
      <c r="C14" s="9">
        <v>0.012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0.379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0.07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0.081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0.047</v>
      </c>
      <c r="D20" s="102" t="s">
        <v>23</v>
      </c>
      <c r="E20" s="102" t="s">
        <v>13</v>
      </c>
    </row>
    <row r="21" spans="1:5" ht="65.25" customHeight="1">
      <c r="A21" s="46">
        <v>9</v>
      </c>
      <c r="B21" s="72" t="s">
        <v>99</v>
      </c>
      <c r="C21" s="9">
        <v>0.132</v>
      </c>
      <c r="D21" s="102" t="s">
        <v>23</v>
      </c>
      <c r="E21" s="102" t="s">
        <v>13</v>
      </c>
    </row>
    <row r="22" spans="1:7" ht="117.75" customHeight="1">
      <c r="A22" s="46">
        <v>10</v>
      </c>
      <c r="B22" s="48" t="s">
        <v>128</v>
      </c>
      <c r="C22" s="9">
        <v>1.041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0.043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0.182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2.465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8.851562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13.5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6185.15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13'!$C$4:$H$4</f>
        <v>вулиця: МЕТАЛУРГІВ , б.13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0.39</v>
      </c>
      <c r="D13" s="102" t="s">
        <v>122</v>
      </c>
      <c r="E13" s="102" t="s">
        <v>13</v>
      </c>
    </row>
    <row r="14" spans="1:5" ht="26.25" customHeight="1">
      <c r="A14" s="46">
        <v>2</v>
      </c>
      <c r="B14" s="50" t="s">
        <v>15</v>
      </c>
      <c r="C14" s="9">
        <v>0.007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0.407</v>
      </c>
      <c r="D17" s="102" t="s">
        <v>19</v>
      </c>
      <c r="E17" s="102" t="s">
        <v>13</v>
      </c>
    </row>
    <row r="18" spans="1:5" ht="12.75">
      <c r="A18" s="46">
        <v>6</v>
      </c>
      <c r="B18" s="51" t="s">
        <v>20</v>
      </c>
      <c r="C18" s="9">
        <v>0.026</v>
      </c>
      <c r="D18" s="102" t="s">
        <v>21</v>
      </c>
      <c r="E18" s="102" t="s">
        <v>13</v>
      </c>
    </row>
    <row r="19" spans="1:5" ht="12.75">
      <c r="A19" s="46">
        <v>7</v>
      </c>
      <c r="B19" s="51" t="s">
        <v>22</v>
      </c>
      <c r="C19" s="9">
        <v>0.03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0.057</v>
      </c>
      <c r="D20" s="102" t="s">
        <v>23</v>
      </c>
      <c r="E20" s="102" t="s">
        <v>13</v>
      </c>
    </row>
    <row r="21" spans="1:5" ht="71.25" customHeight="1">
      <c r="A21" s="46">
        <v>9</v>
      </c>
      <c r="B21" s="72" t="s">
        <v>99</v>
      </c>
      <c r="C21" s="9">
        <v>0.08</v>
      </c>
      <c r="D21" s="102" t="s">
        <v>23</v>
      </c>
      <c r="E21" s="102" t="s">
        <v>13</v>
      </c>
    </row>
    <row r="22" spans="1:7" ht="114.75" customHeight="1">
      <c r="A22" s="46">
        <v>10</v>
      </c>
      <c r="B22" s="48" t="s">
        <v>128</v>
      </c>
      <c r="C22" s="9">
        <v>1.122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0.069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0.142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13'!$H$287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2.33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14062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2.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f>'[1]металургів 13а'!$H$9</f>
        <v>2660.11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13а'!$C$4:$H$4</f>
        <v>вулиця: МЕТАЛУРГІВ , б.13а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0.52</v>
      </c>
      <c r="D13" s="102" t="s">
        <v>33</v>
      </c>
      <c r="E13" s="102" t="s">
        <v>13</v>
      </c>
    </row>
    <row r="14" spans="1:5" ht="26.25" customHeight="1">
      <c r="A14" s="46">
        <v>2</v>
      </c>
      <c r="B14" s="50" t="s">
        <v>15</v>
      </c>
      <c r="C14" s="9">
        <v>0.012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0.381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0.066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0.076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0.022</v>
      </c>
      <c r="D20" s="102" t="s">
        <v>23</v>
      </c>
      <c r="E20" s="102" t="s">
        <v>13</v>
      </c>
    </row>
    <row r="21" spans="1:5" ht="69.75" customHeight="1">
      <c r="A21" s="46">
        <v>9</v>
      </c>
      <c r="B21" s="72" t="s">
        <v>99</v>
      </c>
      <c r="C21" s="9">
        <v>0.064</v>
      </c>
      <c r="D21" s="102" t="s">
        <v>23</v>
      </c>
      <c r="E21" s="102" t="s">
        <v>13</v>
      </c>
    </row>
    <row r="22" spans="1:7" ht="114.75" customHeight="1">
      <c r="A22" s="46">
        <v>10</v>
      </c>
      <c r="B22" s="48" t="s">
        <v>128</v>
      </c>
      <c r="C22" s="9">
        <v>1.04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0.066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0.263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13а'!$H$287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2.51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574218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13.5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f>'[1]металургів 15'!$H$9</f>
        <v>4463.49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15'!$C$4:$H$4</f>
        <v>вулиця: МЕТАЛУРГІВ , б.15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0.303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0.404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0.057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0.065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0.085</v>
      </c>
      <c r="D20" s="102" t="s">
        <v>23</v>
      </c>
      <c r="E20" s="102" t="s">
        <v>13</v>
      </c>
    </row>
    <row r="21" spans="1:5" ht="75" customHeight="1">
      <c r="A21" s="46">
        <v>9</v>
      </c>
      <c r="B21" s="72" t="s">
        <v>99</v>
      </c>
      <c r="C21" s="9">
        <v>0.087</v>
      </c>
      <c r="D21" s="102" t="s">
        <v>23</v>
      </c>
      <c r="E21" s="102" t="s">
        <v>13</v>
      </c>
    </row>
    <row r="22" spans="1:7" ht="120" customHeight="1">
      <c r="A22" s="46">
        <v>10</v>
      </c>
      <c r="B22" s="48" t="s">
        <v>128</v>
      </c>
      <c r="C22" s="9">
        <v>1.266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0.037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0.056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15'!$H$287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2.37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0.00390625" style="99" customWidth="1"/>
    <col min="4" max="4" width="8.7109375" style="99" customWidth="1"/>
    <col min="5" max="5" width="13.85156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7.7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f>'[1]металургів 17'!$H$9</f>
        <v>7807.04</v>
      </c>
      <c r="D8" s="78"/>
      <c r="E8" s="78"/>
    </row>
    <row r="9" spans="1:5" ht="38.25" customHeight="1">
      <c r="A9" s="78"/>
      <c r="B9" s="79" t="s">
        <v>6</v>
      </c>
      <c r="C9" s="136" t="str">
        <f>'[1]металургів 17'!$C$4:$H$4</f>
        <v>вулиця: МЕТАЛУРГІВ , б.17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1" customHeight="1">
      <c r="A13" s="46">
        <v>1</v>
      </c>
      <c r="B13" s="48" t="s">
        <v>12</v>
      </c>
      <c r="C13" s="85">
        <v>0.291</v>
      </c>
      <c r="D13" s="85">
        <v>0.291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0.014</v>
      </c>
      <c r="D14" s="85">
        <v>0.014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0.258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0.049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0.184</v>
      </c>
      <c r="D17" s="85">
        <v>0.184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0.048</v>
      </c>
      <c r="D18" s="85">
        <v>0.048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0.055</v>
      </c>
      <c r="D19" s="85">
        <v>0.055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0.048</v>
      </c>
      <c r="D20" s="85">
        <v>0.048</v>
      </c>
      <c r="E20" s="36" t="s">
        <v>98</v>
      </c>
      <c r="F20" s="84" t="s">
        <v>13</v>
      </c>
    </row>
    <row r="21" spans="1:7" ht="74.25" customHeight="1">
      <c r="A21" s="46">
        <v>9</v>
      </c>
      <c r="B21" s="72" t="s">
        <v>99</v>
      </c>
      <c r="C21" s="85">
        <v>0.021</v>
      </c>
      <c r="D21" s="85">
        <v>0.021</v>
      </c>
      <c r="E21" s="36" t="s">
        <v>98</v>
      </c>
      <c r="F21" s="84" t="s">
        <v>13</v>
      </c>
      <c r="G21" s="86"/>
    </row>
    <row r="22" spans="1:6" ht="118.5" customHeight="1">
      <c r="A22" s="46">
        <v>10</v>
      </c>
      <c r="B22" s="48" t="s">
        <v>128</v>
      </c>
      <c r="C22" s="85">
        <v>1.018</v>
      </c>
      <c r="D22" s="85">
        <v>1.018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0.044</v>
      </c>
      <c r="D23" s="85">
        <v>0.044</v>
      </c>
      <c r="E23" s="36" t="s">
        <v>101</v>
      </c>
      <c r="F23" s="84" t="s">
        <v>13</v>
      </c>
    </row>
    <row r="24" spans="1:6" ht="30.75" customHeight="1">
      <c r="A24" s="46">
        <v>12</v>
      </c>
      <c r="B24" s="48" t="s">
        <v>129</v>
      </c>
      <c r="C24" s="85">
        <v>1.008</v>
      </c>
      <c r="D24" s="85">
        <v>1.008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0.029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2.7310000000000003</v>
      </c>
      <c r="D26" s="85">
        <f>SUM(D13:D25)</f>
        <v>3.067</v>
      </c>
      <c r="E26" s="36"/>
      <c r="F26" s="36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13">
    <mergeCell ref="D1:E1"/>
    <mergeCell ref="C9:E9"/>
    <mergeCell ref="A6:E6"/>
    <mergeCell ref="D2:E2"/>
    <mergeCell ref="D3:E3"/>
    <mergeCell ref="A4:E4"/>
    <mergeCell ref="A5:E5"/>
    <mergeCell ref="A27:E27"/>
    <mergeCell ref="A10:A11"/>
    <mergeCell ref="B10:B11"/>
    <mergeCell ref="C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4.4218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2.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3143.08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2'!$C$4:$H$4</f>
        <v>вулиця: МЕТАЛУРГІВ , б.2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0.373</v>
      </c>
      <c r="D13" s="102" t="s">
        <v>33</v>
      </c>
      <c r="E13" s="102" t="s">
        <v>13</v>
      </c>
    </row>
    <row r="14" spans="1:5" ht="28.5" customHeight="1">
      <c r="A14" s="46">
        <v>2</v>
      </c>
      <c r="B14" s="50" t="s">
        <v>15</v>
      </c>
      <c r="C14" s="9">
        <v>0.012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0.41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0.067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0.077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0.022</v>
      </c>
      <c r="D20" s="102" t="s">
        <v>23</v>
      </c>
      <c r="E20" s="102" t="s">
        <v>13</v>
      </c>
    </row>
    <row r="21" spans="1:5" ht="69" customHeight="1">
      <c r="A21" s="46">
        <v>9</v>
      </c>
      <c r="B21" s="72" t="s">
        <v>99</v>
      </c>
      <c r="C21" s="9">
        <v>0.048</v>
      </c>
      <c r="D21" s="102" t="s">
        <v>23</v>
      </c>
      <c r="E21" s="102" t="s">
        <v>13</v>
      </c>
    </row>
    <row r="22" spans="1:7" ht="114.75" customHeight="1">
      <c r="A22" s="46">
        <v>10</v>
      </c>
      <c r="B22" s="48" t="s">
        <v>128</v>
      </c>
      <c r="C22" s="9">
        <v>1.081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0.042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0.268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2'!$H$287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2.3999999999999995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9.421875" style="99" customWidth="1"/>
    <col min="4" max="4" width="8.140625" style="99" customWidth="1"/>
    <col min="5" max="5" width="13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32.2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f>'[1]металургів 3'!$H$9</f>
        <v>2824.48</v>
      </c>
      <c r="D8" s="78"/>
      <c r="E8" s="78"/>
    </row>
    <row r="9" spans="1:5" ht="38.25" customHeight="1">
      <c r="A9" s="78"/>
      <c r="B9" s="79" t="s">
        <v>6</v>
      </c>
      <c r="C9" s="136" t="str">
        <f>'[1]металургів 3'!$C$4:$H$4</f>
        <v>вулиця: МЕТАЛУРГІВ , б.3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0.263</v>
      </c>
      <c r="D13" s="85">
        <v>0.263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0.006</v>
      </c>
      <c r="D14" s="85">
        <v>0.006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0.392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0.075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0.347</v>
      </c>
      <c r="D17" s="85">
        <v>0.347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0.036</v>
      </c>
      <c r="D18" s="85">
        <v>0.036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0.041</v>
      </c>
      <c r="D19" s="85">
        <v>0.041</v>
      </c>
      <c r="E19" s="36" t="s">
        <v>94</v>
      </c>
      <c r="F19" s="84" t="s">
        <v>13</v>
      </c>
    </row>
    <row r="20" spans="1:6" ht="24" customHeight="1">
      <c r="A20" s="46">
        <v>8</v>
      </c>
      <c r="B20" s="51" t="s">
        <v>97</v>
      </c>
      <c r="C20" s="85">
        <v>0.033</v>
      </c>
      <c r="D20" s="85">
        <v>0.033</v>
      </c>
      <c r="E20" s="36" t="s">
        <v>98</v>
      </c>
      <c r="F20" s="84" t="s">
        <v>13</v>
      </c>
    </row>
    <row r="21" spans="1:7" ht="71.25" customHeight="1">
      <c r="A21" s="46">
        <v>9</v>
      </c>
      <c r="B21" s="72" t="s">
        <v>99</v>
      </c>
      <c r="C21" s="85">
        <v>0.017</v>
      </c>
      <c r="D21" s="85">
        <v>0.017</v>
      </c>
      <c r="E21" s="36" t="s">
        <v>98</v>
      </c>
      <c r="F21" s="84" t="s">
        <v>13</v>
      </c>
      <c r="G21" s="86"/>
    </row>
    <row r="22" spans="1:6" ht="114" customHeight="1">
      <c r="A22" s="46">
        <v>10</v>
      </c>
      <c r="B22" s="48" t="s">
        <v>128</v>
      </c>
      <c r="C22" s="85">
        <v>1.043</v>
      </c>
      <c r="D22" s="85">
        <v>1.043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0.043</v>
      </c>
      <c r="D23" s="85">
        <v>0.043</v>
      </c>
      <c r="E23" s="36" t="s">
        <v>101</v>
      </c>
      <c r="F23" s="84" t="s">
        <v>13</v>
      </c>
    </row>
    <row r="24" spans="1:6" ht="21.75" customHeight="1">
      <c r="A24" s="46">
        <v>12</v>
      </c>
      <c r="B24" s="48" t="s">
        <v>129</v>
      </c>
      <c r="C24" s="85">
        <v>0.31</v>
      </c>
      <c r="D24" s="85">
        <v>0.31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0.114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2.139</v>
      </c>
      <c r="D26" s="85">
        <f>SUM(D13:D25)</f>
        <v>2.7199999999999998</v>
      </c>
      <c r="E26" s="36"/>
      <c r="F26" s="36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13">
    <mergeCell ref="D1:E1"/>
    <mergeCell ref="C9:E9"/>
    <mergeCell ref="A6:E6"/>
    <mergeCell ref="D2:E2"/>
    <mergeCell ref="D3:E3"/>
    <mergeCell ref="A4:E4"/>
    <mergeCell ref="A5:E5"/>
    <mergeCell ref="A27:E27"/>
    <mergeCell ref="A10:A11"/>
    <mergeCell ref="B10:B11"/>
    <mergeCell ref="C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6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13.5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5767.1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4'!$C$4:$H$4</f>
        <v>вулиця: МЕТАЛУРГІВ , б.4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0.376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0.375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0.065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0.074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0.087</v>
      </c>
      <c r="D20" s="102" t="s">
        <v>23</v>
      </c>
      <c r="E20" s="102" t="s">
        <v>13</v>
      </c>
    </row>
    <row r="21" spans="1:5" ht="65.25" customHeight="1">
      <c r="A21" s="46">
        <v>9</v>
      </c>
      <c r="B21" s="72" t="s">
        <v>99</v>
      </c>
      <c r="C21" s="9">
        <v>0.053</v>
      </c>
      <c r="D21" s="102" t="s">
        <v>23</v>
      </c>
      <c r="E21" s="102" t="s">
        <v>13</v>
      </c>
    </row>
    <row r="22" spans="1:7" ht="122.25" customHeight="1">
      <c r="A22" s="46">
        <v>10</v>
      </c>
      <c r="B22" s="48" t="s">
        <v>128</v>
      </c>
      <c r="C22" s="9">
        <v>1.06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0.039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0.26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4'!$H$287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2.4000000000000004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6.2812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5.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5877.1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5'!$C$4:$H$4</f>
        <v>вулиця: МЕТАЛУРГІВ , б.5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0.368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0.009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0.302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0.033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0.038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0.085</v>
      </c>
      <c r="D20" s="102" t="s">
        <v>23</v>
      </c>
      <c r="E20" s="102" t="s">
        <v>13</v>
      </c>
    </row>
    <row r="21" spans="1:5" ht="66" customHeight="1">
      <c r="A21" s="46">
        <v>9</v>
      </c>
      <c r="B21" s="72" t="s">
        <v>99</v>
      </c>
      <c r="C21" s="9">
        <v>0.082</v>
      </c>
      <c r="D21" s="102" t="s">
        <v>23</v>
      </c>
      <c r="E21" s="102" t="s">
        <v>13</v>
      </c>
    </row>
    <row r="22" spans="1:7" ht="118.5" customHeight="1">
      <c r="A22" s="46">
        <v>10</v>
      </c>
      <c r="B22" s="48" t="s">
        <v>128</v>
      </c>
      <c r="C22" s="9">
        <v>1.043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0.055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f>0.117+0.153</f>
        <v>0.27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5'!$H$287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2.285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0"/>
  <sheetViews>
    <sheetView view="pageBreakPreview" zoomScaleSheetLayoutView="100" zoomScalePageLayoutView="0" workbookViewId="0" topLeftCell="A1">
      <selection activeCell="C1" sqref="C1:D1"/>
    </sheetView>
  </sheetViews>
  <sheetFormatPr defaultColWidth="9.140625" defaultRowHeight="12.75"/>
  <cols>
    <col min="2" max="2" width="37.57421875" style="0" customWidth="1"/>
    <col min="3" max="3" width="11.421875" style="0" customWidth="1"/>
    <col min="4" max="4" width="15.140625" style="0" customWidth="1"/>
  </cols>
  <sheetData>
    <row r="1" spans="3:4" ht="24" customHeight="1">
      <c r="C1" s="115" t="s">
        <v>137</v>
      </c>
      <c r="D1" s="115"/>
    </row>
    <row r="2" spans="3:4" ht="12.75">
      <c r="C2" s="115" t="s">
        <v>0</v>
      </c>
      <c r="D2" s="115"/>
    </row>
    <row r="3" spans="3:4" ht="12.75">
      <c r="C3" s="115" t="s">
        <v>1</v>
      </c>
      <c r="D3" s="115"/>
    </row>
    <row r="5" spans="1:5" ht="12.75">
      <c r="A5" s="117" t="s">
        <v>2</v>
      </c>
      <c r="B5" s="117"/>
      <c r="C5" s="117"/>
      <c r="D5" s="117"/>
      <c r="E5" s="117"/>
    </row>
    <row r="6" spans="1:5" ht="12.75">
      <c r="A6" s="117" t="s">
        <v>63</v>
      </c>
      <c r="B6" s="117"/>
      <c r="C6" s="117"/>
      <c r="D6" s="117"/>
      <c r="E6" s="117"/>
    </row>
    <row r="7" spans="1:5" ht="12.75">
      <c r="A7" s="117" t="s">
        <v>30</v>
      </c>
      <c r="B7" s="117"/>
      <c r="C7" s="117"/>
      <c r="D7" s="117"/>
      <c r="E7" s="117"/>
    </row>
    <row r="8" ht="12.75">
      <c r="A8" s="19" t="s">
        <v>77</v>
      </c>
    </row>
    <row r="9" ht="13.5" thickBot="1">
      <c r="A9" s="19" t="s">
        <v>78</v>
      </c>
    </row>
    <row r="10" spans="1:5" ht="24.75" customHeight="1">
      <c r="A10" s="20" t="s">
        <v>66</v>
      </c>
      <c r="B10" s="118" t="s">
        <v>8</v>
      </c>
      <c r="C10" s="21" t="s">
        <v>2</v>
      </c>
      <c r="D10" s="120" t="s">
        <v>10</v>
      </c>
      <c r="E10" s="120" t="s">
        <v>11</v>
      </c>
    </row>
    <row r="11" spans="1:5" ht="12.75">
      <c r="A11" s="28" t="s">
        <v>67</v>
      </c>
      <c r="B11" s="119"/>
      <c r="C11" s="29" t="s">
        <v>68</v>
      </c>
      <c r="D11" s="121"/>
      <c r="E11" s="121"/>
    </row>
    <row r="12" spans="1:5" ht="12.75">
      <c r="A12" s="24">
        <v>1</v>
      </c>
      <c r="B12" s="23" t="s">
        <v>69</v>
      </c>
      <c r="C12" s="23"/>
      <c r="D12" s="23"/>
      <c r="E12" s="23"/>
    </row>
    <row r="13" spans="1:5" ht="12.75">
      <c r="A13" s="24">
        <v>2</v>
      </c>
      <c r="B13" s="23" t="s">
        <v>14</v>
      </c>
      <c r="C13" s="23"/>
      <c r="D13" s="23"/>
      <c r="E13" s="23"/>
    </row>
    <row r="14" spans="1:5" ht="26.25">
      <c r="A14" s="24">
        <v>3</v>
      </c>
      <c r="B14" s="23" t="s">
        <v>15</v>
      </c>
      <c r="C14" s="23"/>
      <c r="D14" s="23"/>
      <c r="E14" s="23"/>
    </row>
    <row r="15" spans="1:5" ht="12.75">
      <c r="A15" s="24">
        <v>4</v>
      </c>
      <c r="B15" s="23" t="s">
        <v>70</v>
      </c>
      <c r="C15" s="23"/>
      <c r="D15" s="23"/>
      <c r="E15" s="23"/>
    </row>
    <row r="16" spans="1:5" ht="12.75">
      <c r="A16" s="24">
        <v>5</v>
      </c>
      <c r="B16" s="23" t="s">
        <v>71</v>
      </c>
      <c r="C16" s="23"/>
      <c r="D16" s="23"/>
      <c r="E16" s="23"/>
    </row>
    <row r="17" spans="1:5" ht="66">
      <c r="A17" s="24">
        <v>6</v>
      </c>
      <c r="B17" s="23" t="s">
        <v>72</v>
      </c>
      <c r="C17" s="23"/>
      <c r="D17" s="23"/>
      <c r="E17" s="23"/>
    </row>
    <row r="18" spans="1:5" ht="12.75">
      <c r="A18" s="24">
        <v>7</v>
      </c>
      <c r="B18" s="23" t="s">
        <v>20</v>
      </c>
      <c r="C18" s="23"/>
      <c r="D18" s="23"/>
      <c r="E18" s="23"/>
    </row>
    <row r="19" spans="1:5" ht="12.75">
      <c r="A19" s="24">
        <v>8</v>
      </c>
      <c r="B19" s="23" t="s">
        <v>73</v>
      </c>
      <c r="C19" s="23"/>
      <c r="D19" s="23"/>
      <c r="E19" s="23"/>
    </row>
    <row r="20" spans="1:5" ht="26.25">
      <c r="A20" s="24">
        <v>9</v>
      </c>
      <c r="B20" s="23" t="s">
        <v>34</v>
      </c>
      <c r="C20" s="24">
        <v>0.003</v>
      </c>
      <c r="D20" s="24" t="s">
        <v>23</v>
      </c>
      <c r="E20" s="24" t="s">
        <v>13</v>
      </c>
    </row>
    <row r="21" spans="1:5" ht="66">
      <c r="A21" s="24">
        <v>10</v>
      </c>
      <c r="B21" s="23" t="s">
        <v>24</v>
      </c>
      <c r="C21" s="23"/>
      <c r="D21" s="23"/>
      <c r="E21" s="23"/>
    </row>
    <row r="22" spans="1:5" ht="134.25" customHeight="1">
      <c r="A22" s="24">
        <v>11</v>
      </c>
      <c r="B22" s="23" t="s">
        <v>74</v>
      </c>
      <c r="C22" s="24">
        <v>0.261</v>
      </c>
      <c r="D22" s="24" t="s">
        <v>23</v>
      </c>
      <c r="E22" s="24" t="s">
        <v>13</v>
      </c>
    </row>
    <row r="23" spans="1:5" ht="12.75">
      <c r="A23" s="24">
        <v>12</v>
      </c>
      <c r="B23" s="23" t="s">
        <v>75</v>
      </c>
      <c r="C23" s="23"/>
      <c r="D23" s="23"/>
      <c r="E23" s="23"/>
    </row>
    <row r="24" spans="1:5" ht="52.5">
      <c r="A24" s="24">
        <v>13</v>
      </c>
      <c r="B24" s="23" t="s">
        <v>25</v>
      </c>
      <c r="C24" s="23"/>
      <c r="D24" s="23"/>
      <c r="E24" s="23"/>
    </row>
    <row r="25" spans="1:5" ht="12.75">
      <c r="A25" s="24">
        <v>14</v>
      </c>
      <c r="B25" s="23" t="s">
        <v>27</v>
      </c>
      <c r="C25" s="24">
        <v>0.013</v>
      </c>
      <c r="D25" s="24" t="s">
        <v>76</v>
      </c>
      <c r="E25" s="24" t="s">
        <v>13</v>
      </c>
    </row>
    <row r="26" spans="1:5" ht="29.25" customHeight="1">
      <c r="A26" s="24">
        <v>15</v>
      </c>
      <c r="B26" s="23" t="s">
        <v>28</v>
      </c>
      <c r="C26" s="23"/>
      <c r="D26" s="23"/>
      <c r="E26" s="23"/>
    </row>
    <row r="27" spans="1:5" ht="12.75">
      <c r="A27" s="24">
        <v>16</v>
      </c>
      <c r="B27" s="23" t="s">
        <v>29</v>
      </c>
      <c r="C27" s="23"/>
      <c r="D27" s="23"/>
      <c r="E27" s="23"/>
    </row>
    <row r="28" spans="1:5" ht="12.75">
      <c r="A28" s="24"/>
      <c r="B28" s="30" t="s">
        <v>127</v>
      </c>
      <c r="C28" s="24">
        <v>0.277</v>
      </c>
      <c r="D28" s="23"/>
      <c r="E28" s="23"/>
    </row>
    <row r="29" spans="1:5" ht="12.75">
      <c r="A29" s="25"/>
      <c r="B29" s="26"/>
      <c r="C29" s="25"/>
      <c r="D29" s="27"/>
      <c r="E29" s="27"/>
    </row>
    <row r="30" spans="1:5" ht="37.5" customHeight="1">
      <c r="A30" s="116" t="s">
        <v>131</v>
      </c>
      <c r="B30" s="116"/>
      <c r="C30" s="116"/>
      <c r="D30" s="116"/>
      <c r="E30" s="116"/>
    </row>
  </sheetData>
  <sheetProtection/>
  <mergeCells count="10">
    <mergeCell ref="C1:D1"/>
    <mergeCell ref="A30:E30"/>
    <mergeCell ref="A5:E5"/>
    <mergeCell ref="A6:E6"/>
    <mergeCell ref="A7:E7"/>
    <mergeCell ref="C2:D2"/>
    <mergeCell ref="C3:D3"/>
    <mergeCell ref="B10:B11"/>
    <mergeCell ref="D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6.2812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31.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177.8</v>
      </c>
      <c r="D10" s="78"/>
      <c r="E10" s="78"/>
    </row>
    <row r="11" spans="1:5" ht="38.25" customHeight="1">
      <c r="A11" s="78"/>
      <c r="B11" s="79" t="s">
        <v>57</v>
      </c>
      <c r="C11" s="136" t="s">
        <v>56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0.154</v>
      </c>
      <c r="D13" s="102" t="s">
        <v>82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0.051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0.295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/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/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0.066</v>
      </c>
      <c r="D20" s="102" t="s">
        <v>23</v>
      </c>
      <c r="E20" s="102" t="s">
        <v>13</v>
      </c>
    </row>
    <row r="21" spans="1:5" ht="66.75" customHeight="1">
      <c r="A21" s="46">
        <v>9</v>
      </c>
      <c r="B21" s="72" t="s">
        <v>99</v>
      </c>
      <c r="C21" s="9">
        <v>0.098</v>
      </c>
      <c r="D21" s="102" t="s">
        <v>23</v>
      </c>
      <c r="E21" s="102" t="s">
        <v>13</v>
      </c>
    </row>
    <row r="22" spans="1:7" ht="123" customHeight="1">
      <c r="A22" s="46">
        <v>10</v>
      </c>
      <c r="B22" s="48" t="s">
        <v>128</v>
      </c>
      <c r="C22" s="9">
        <v>0.97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0.009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/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1.6429999999999998</v>
      </c>
      <c r="D26" s="102"/>
      <c r="E26" s="102"/>
    </row>
    <row r="27" spans="1:5" ht="37.5" customHeight="1">
      <c r="A27" s="116" t="s">
        <v>131</v>
      </c>
      <c r="B27" s="116"/>
      <c r="C27" s="116"/>
      <c r="D27" s="116"/>
      <c r="E27" s="116"/>
    </row>
    <row r="28" spans="1:5" ht="15">
      <c r="A28" s="94"/>
      <c r="B28" s="95"/>
      <c r="C28" s="95"/>
      <c r="D28" s="96"/>
      <c r="E28" s="76"/>
    </row>
    <row r="29" spans="1:5" ht="14.25">
      <c r="A29" s="97"/>
      <c r="B29" s="98"/>
      <c r="C29" s="98"/>
      <c r="D29" s="98"/>
      <c r="E29" s="98"/>
    </row>
    <row r="30" spans="1:5" ht="14.25">
      <c r="A30" s="97"/>
      <c r="B30" s="98"/>
      <c r="C30" s="98"/>
      <c r="D30" s="98"/>
      <c r="E30" s="98"/>
    </row>
  </sheetData>
  <sheetProtection/>
  <mergeCells count="8">
    <mergeCell ref="D1:E1"/>
    <mergeCell ref="A27:E27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6.2812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7.7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976.54</v>
      </c>
      <c r="D10" s="78"/>
      <c r="E10" s="78"/>
    </row>
    <row r="11" spans="1:5" ht="21" customHeight="1">
      <c r="A11" s="78"/>
      <c r="B11" s="79" t="s">
        <v>58</v>
      </c>
      <c r="C11" s="136" t="s">
        <v>59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0.249</v>
      </c>
      <c r="D13" s="102" t="s">
        <v>39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0.033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0.402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0.105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0.121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0.036</v>
      </c>
      <c r="D20" s="102" t="s">
        <v>23</v>
      </c>
      <c r="E20" s="102" t="s">
        <v>13</v>
      </c>
    </row>
    <row r="21" spans="1:5" ht="65.25" customHeight="1">
      <c r="A21" s="46">
        <v>9</v>
      </c>
      <c r="B21" s="72" t="s">
        <v>99</v>
      </c>
      <c r="C21" s="9">
        <v>0.012</v>
      </c>
      <c r="D21" s="102"/>
      <c r="E21" s="102" t="s">
        <v>13</v>
      </c>
    </row>
    <row r="22" spans="1:7" ht="117.75" customHeight="1">
      <c r="A22" s="46">
        <v>10</v>
      </c>
      <c r="B22" s="48" t="s">
        <v>128</v>
      </c>
      <c r="C22" s="9">
        <v>0.798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0.01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0.104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1.8700000000000003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6.2812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8.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1638.95</v>
      </c>
      <c r="D10" s="78"/>
      <c r="E10" s="78"/>
    </row>
    <row r="11" spans="1:5" ht="21.75" customHeight="1">
      <c r="A11" s="78"/>
      <c r="B11" s="79" t="s">
        <v>58</v>
      </c>
      <c r="C11" s="136" t="s">
        <v>60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0.424</v>
      </c>
      <c r="D13" s="102" t="s">
        <v>39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0.033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0.271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0.187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0.214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0.078</v>
      </c>
      <c r="D20" s="102" t="s">
        <v>23</v>
      </c>
      <c r="E20" s="102" t="s">
        <v>13</v>
      </c>
    </row>
    <row r="21" spans="1:5" ht="68.25" customHeight="1">
      <c r="A21" s="46">
        <v>9</v>
      </c>
      <c r="B21" s="72" t="s">
        <v>99</v>
      </c>
      <c r="C21" s="9">
        <v>0.039</v>
      </c>
      <c r="D21" s="102"/>
      <c r="E21" s="102" t="s">
        <v>13</v>
      </c>
    </row>
    <row r="22" spans="1:7" ht="120" customHeight="1">
      <c r="A22" s="46">
        <v>10</v>
      </c>
      <c r="B22" s="48" t="s">
        <v>128</v>
      </c>
      <c r="C22" s="9">
        <v>1.013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0.087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0.694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3.04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3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31.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4448</v>
      </c>
      <c r="D10" s="78"/>
      <c r="E10" s="78"/>
    </row>
    <row r="11" spans="1:5" ht="38.25" customHeight="1">
      <c r="A11" s="78"/>
      <c r="B11" s="79" t="s">
        <v>6</v>
      </c>
      <c r="C11" s="136" t="str">
        <f>'[1]металургів 7'!$C$4:$H$4</f>
        <v>вулиця: МЕТАЛУРГІВ , б.7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0.421</v>
      </c>
      <c r="D13" s="102" t="s">
        <v>33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0.404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0.062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0.071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0.085</v>
      </c>
      <c r="D20" s="102" t="s">
        <v>23</v>
      </c>
      <c r="E20" s="102" t="s">
        <v>13</v>
      </c>
    </row>
    <row r="21" spans="1:5" ht="73.5" customHeight="1">
      <c r="A21" s="46">
        <v>9</v>
      </c>
      <c r="B21" s="72" t="s">
        <v>99</v>
      </c>
      <c r="C21" s="9">
        <v>0.079</v>
      </c>
      <c r="D21" s="102" t="s">
        <v>23</v>
      </c>
      <c r="E21" s="102" t="s">
        <v>13</v>
      </c>
    </row>
    <row r="22" spans="1:7" ht="125.25" customHeight="1">
      <c r="A22" s="46">
        <v>10</v>
      </c>
      <c r="B22" s="48" t="s">
        <v>128</v>
      </c>
      <c r="C22" s="9">
        <v>1.09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0.068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0.209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7'!$H$287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2.5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6.2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677.76</v>
      </c>
      <c r="D10" s="78"/>
      <c r="E10" s="78"/>
    </row>
    <row r="11" spans="1:5" ht="38.25" customHeight="1">
      <c r="A11" s="78"/>
      <c r="B11" s="79" t="s">
        <v>6</v>
      </c>
      <c r="C11" s="136" t="s">
        <v>61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0.222</v>
      </c>
      <c r="D13" s="102" t="s">
        <v>40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0.047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0.359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0.072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0.082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0.026</v>
      </c>
      <c r="D20" s="102" t="s">
        <v>23</v>
      </c>
      <c r="E20" s="102" t="s">
        <v>13</v>
      </c>
    </row>
    <row r="21" spans="1:5" ht="69.75" customHeight="1">
      <c r="A21" s="46">
        <v>9</v>
      </c>
      <c r="B21" s="72" t="s">
        <v>99</v>
      </c>
      <c r="C21" s="9">
        <v>0.077</v>
      </c>
      <c r="D21" s="102" t="s">
        <v>23</v>
      </c>
      <c r="E21" s="102" t="s">
        <v>13</v>
      </c>
    </row>
    <row r="22" spans="1:7" ht="118.5" customHeight="1">
      <c r="A22" s="46">
        <v>10</v>
      </c>
      <c r="B22" s="48" t="s">
        <v>128</v>
      </c>
      <c r="C22" s="9">
        <v>0.892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0.035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0.258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2.07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105" customWidth="1"/>
    <col min="2" max="2" width="44.421875" style="105" customWidth="1"/>
    <col min="3" max="3" width="13.140625" style="105" customWidth="1"/>
    <col min="4" max="4" width="9.7109375" style="105" customWidth="1"/>
    <col min="5" max="5" width="15.28125" style="105" customWidth="1"/>
    <col min="6" max="16384" width="9.140625" style="105" customWidth="1"/>
  </cols>
  <sheetData>
    <row r="1" spans="1:5" ht="25.5" customHeight="1">
      <c r="A1" s="104"/>
      <c r="B1" s="104"/>
      <c r="C1" s="104"/>
      <c r="D1" s="115" t="s">
        <v>137</v>
      </c>
      <c r="E1" s="115"/>
    </row>
    <row r="2" spans="1:5" ht="12.75">
      <c r="A2" s="104"/>
      <c r="B2" s="104"/>
      <c r="C2" s="104"/>
      <c r="D2" s="148" t="s">
        <v>0</v>
      </c>
      <c r="E2" s="148"/>
    </row>
    <row r="3" spans="1:5" ht="12.75">
      <c r="A3" s="104"/>
      <c r="B3" s="104"/>
      <c r="C3" s="104"/>
      <c r="D3" s="148" t="s">
        <v>1</v>
      </c>
      <c r="E3" s="148"/>
    </row>
    <row r="4" spans="1:5" ht="12.75">
      <c r="A4" s="149" t="s">
        <v>2</v>
      </c>
      <c r="B4" s="149"/>
      <c r="C4" s="149"/>
      <c r="D4" s="149"/>
      <c r="E4" s="149"/>
    </row>
    <row r="5" spans="1:5" ht="12.75">
      <c r="A5" s="149" t="s">
        <v>3</v>
      </c>
      <c r="B5" s="149"/>
      <c r="C5" s="149"/>
      <c r="D5" s="149"/>
      <c r="E5" s="149"/>
    </row>
    <row r="6" spans="1:5" ht="12.75">
      <c r="A6" s="149" t="s">
        <v>30</v>
      </c>
      <c r="B6" s="149"/>
      <c r="C6" s="149"/>
      <c r="D6" s="149"/>
      <c r="E6" s="149"/>
    </row>
    <row r="7" spans="1:5" ht="12.75">
      <c r="A7" s="104"/>
      <c r="B7" s="106" t="s">
        <v>32</v>
      </c>
      <c r="C7" s="104"/>
      <c r="D7" s="104"/>
      <c r="E7" s="104"/>
    </row>
    <row r="8" spans="1:5" ht="12.75">
      <c r="A8" s="104"/>
      <c r="B8" s="106" t="s">
        <v>5</v>
      </c>
      <c r="C8" s="107">
        <v>10046.95</v>
      </c>
      <c r="D8" s="104"/>
      <c r="E8" s="104"/>
    </row>
    <row r="9" spans="1:5" ht="38.25" customHeight="1">
      <c r="A9" s="104"/>
      <c r="B9" s="106" t="s">
        <v>6</v>
      </c>
      <c r="C9" s="147" t="s">
        <v>87</v>
      </c>
      <c r="D9" s="147"/>
      <c r="E9" s="147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9.25" customHeight="1">
      <c r="A12" s="81"/>
      <c r="B12" s="82"/>
      <c r="C12" s="81" t="s">
        <v>91</v>
      </c>
      <c r="D12" s="83" t="s">
        <v>92</v>
      </c>
      <c r="E12" s="81"/>
      <c r="F12" s="81"/>
    </row>
    <row r="13" spans="1:6" ht="12.75">
      <c r="A13" s="46">
        <v>1</v>
      </c>
      <c r="B13" s="48" t="s">
        <v>12</v>
      </c>
      <c r="C13" s="85">
        <v>0.256</v>
      </c>
      <c r="D13" s="85">
        <v>0.256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0.011</v>
      </c>
      <c r="D14" s="85">
        <v>0.011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0.537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0.102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0.264</v>
      </c>
      <c r="D17" s="85">
        <v>0.264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0.043</v>
      </c>
      <c r="D18" s="85">
        <v>0.043</v>
      </c>
      <c r="E18" s="36" t="s">
        <v>94</v>
      </c>
      <c r="F18" s="84" t="s">
        <v>13</v>
      </c>
    </row>
    <row r="19" spans="1:6" ht="18" customHeight="1">
      <c r="A19" s="46">
        <v>7</v>
      </c>
      <c r="B19" s="51" t="s">
        <v>22</v>
      </c>
      <c r="C19" s="85">
        <v>0.049</v>
      </c>
      <c r="D19" s="85">
        <v>0.049</v>
      </c>
      <c r="E19" s="36" t="s">
        <v>94</v>
      </c>
      <c r="F19" s="84" t="s">
        <v>13</v>
      </c>
    </row>
    <row r="20" spans="1:7" ht="29.25" customHeight="1">
      <c r="A20" s="46">
        <v>8</v>
      </c>
      <c r="B20" s="51" t="s">
        <v>97</v>
      </c>
      <c r="C20" s="85">
        <v>0.053</v>
      </c>
      <c r="D20" s="85">
        <v>0.053</v>
      </c>
      <c r="E20" s="36" t="s">
        <v>98</v>
      </c>
      <c r="F20" s="84" t="s">
        <v>13</v>
      </c>
      <c r="G20" s="108"/>
    </row>
    <row r="21" spans="1:6" ht="66">
      <c r="A21" s="46">
        <v>9</v>
      </c>
      <c r="B21" s="72" t="s">
        <v>99</v>
      </c>
      <c r="C21" s="85">
        <v>0.12</v>
      </c>
      <c r="D21" s="85">
        <v>0.12</v>
      </c>
      <c r="E21" s="36" t="s">
        <v>98</v>
      </c>
      <c r="F21" s="84" t="s">
        <v>13</v>
      </c>
    </row>
    <row r="22" spans="1:6" ht="117" customHeight="1">
      <c r="A22" s="46">
        <v>10</v>
      </c>
      <c r="B22" s="48" t="s">
        <v>128</v>
      </c>
      <c r="C22" s="85">
        <v>1.011</v>
      </c>
      <c r="D22" s="85">
        <v>1.011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0.074</v>
      </c>
      <c r="D23" s="85">
        <v>0.074</v>
      </c>
      <c r="E23" s="36" t="s">
        <v>101</v>
      </c>
      <c r="F23" s="84" t="s">
        <v>13</v>
      </c>
    </row>
    <row r="24" spans="1:6" ht="24.75">
      <c r="A24" s="46">
        <v>12</v>
      </c>
      <c r="B24" s="48" t="s">
        <v>129</v>
      </c>
      <c r="C24" s="85">
        <v>0.187</v>
      </c>
      <c r="D24" s="85">
        <v>0.187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0.03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SUM(C12:C25)</f>
        <v>2.068</v>
      </c>
      <c r="D26" s="85">
        <f>SUM(D12:D25)</f>
        <v>2.736999999999999</v>
      </c>
      <c r="E26" s="36"/>
      <c r="F26" s="36"/>
    </row>
    <row r="27" spans="1:5" s="75" customFormat="1" ht="37.5" customHeight="1">
      <c r="A27" s="116" t="s">
        <v>131</v>
      </c>
      <c r="B27" s="116"/>
      <c r="C27" s="116"/>
      <c r="D27" s="116"/>
      <c r="E27" s="116"/>
    </row>
    <row r="28" spans="1:5" ht="12.75">
      <c r="A28" s="109"/>
      <c r="B28" s="104"/>
      <c r="C28" s="104"/>
      <c r="D28" s="104"/>
      <c r="E28" s="104"/>
    </row>
    <row r="30" spans="1:5" ht="12.75">
      <c r="A30" s="109"/>
      <c r="B30" s="110"/>
      <c r="C30" s="110"/>
      <c r="D30" s="111"/>
      <c r="E30" s="104"/>
    </row>
    <row r="31" spans="1:5" ht="12.75">
      <c r="A31" s="109"/>
      <c r="B31" s="104"/>
      <c r="C31" s="104"/>
      <c r="D31" s="104"/>
      <c r="E31" s="104"/>
    </row>
    <row r="32" spans="1:5" ht="12.75">
      <c r="A32" s="109"/>
      <c r="B32" s="104"/>
      <c r="C32" s="104"/>
      <c r="D32" s="104"/>
      <c r="E32" s="104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7:E27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35.2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691.55</v>
      </c>
      <c r="D10" s="78"/>
      <c r="E10" s="78"/>
    </row>
    <row r="11" spans="1:5" ht="21.75" customHeight="1">
      <c r="A11" s="78"/>
      <c r="B11" s="79" t="s">
        <v>6</v>
      </c>
      <c r="C11" s="136" t="s">
        <v>62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0.122</v>
      </c>
      <c r="D13" s="102" t="s">
        <v>40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0.04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0.362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/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/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0.025</v>
      </c>
      <c r="D20" s="102" t="s">
        <v>23</v>
      </c>
      <c r="E20" s="102" t="s">
        <v>13</v>
      </c>
    </row>
    <row r="21" spans="1:5" ht="69" customHeight="1">
      <c r="A21" s="46">
        <v>9</v>
      </c>
      <c r="B21" s="72" t="s">
        <v>99</v>
      </c>
      <c r="C21" s="9">
        <v>0.084</v>
      </c>
      <c r="D21" s="102" t="s">
        <v>23</v>
      </c>
      <c r="E21" s="102" t="s">
        <v>13</v>
      </c>
    </row>
    <row r="22" spans="1:7" ht="120" customHeight="1">
      <c r="A22" s="46">
        <v>10</v>
      </c>
      <c r="B22" s="48" t="s">
        <v>128</v>
      </c>
      <c r="C22" s="9">
        <v>1.211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0.02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0.127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1.991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7.7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130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4232.83</v>
      </c>
      <c r="D10" s="78"/>
      <c r="E10" s="78"/>
    </row>
    <row r="11" spans="1:5" ht="38.25" customHeight="1">
      <c r="A11" s="78"/>
      <c r="B11" s="79" t="s">
        <v>6</v>
      </c>
      <c r="C11" s="136" t="s">
        <v>83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0.543</v>
      </c>
      <c r="D13" s="102" t="s">
        <v>122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0.017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0.345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0.061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0.089</v>
      </c>
      <c r="D20" s="102" t="s">
        <v>23</v>
      </c>
      <c r="E20" s="102" t="s">
        <v>13</v>
      </c>
    </row>
    <row r="21" spans="1:5" ht="75" customHeight="1">
      <c r="A21" s="46">
        <v>9</v>
      </c>
      <c r="B21" s="72" t="s">
        <v>99</v>
      </c>
      <c r="C21" s="9">
        <v>0.094</v>
      </c>
      <c r="D21" s="102" t="s">
        <v>23</v>
      </c>
      <c r="E21" s="102" t="s">
        <v>13</v>
      </c>
    </row>
    <row r="22" spans="1:7" ht="123" customHeight="1">
      <c r="A22" s="46">
        <v>10</v>
      </c>
      <c r="B22" s="48" t="s">
        <v>128</v>
      </c>
      <c r="C22" s="9">
        <v>1.162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0.091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0.078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2.5500000000000003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30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387.72</v>
      </c>
      <c r="D10" s="78"/>
      <c r="E10" s="78"/>
    </row>
    <row r="11" spans="1:5" ht="38.25" customHeight="1">
      <c r="A11" s="78"/>
      <c r="B11" s="79" t="s">
        <v>6</v>
      </c>
      <c r="C11" s="136" t="s">
        <v>135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0.294</v>
      </c>
      <c r="D13" s="102" t="s">
        <v>121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0.047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0.198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/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/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0.03</v>
      </c>
      <c r="D20" s="102" t="s">
        <v>23</v>
      </c>
      <c r="E20" s="102" t="s">
        <v>13</v>
      </c>
    </row>
    <row r="21" spans="1:5" ht="65.25" customHeight="1">
      <c r="A21" s="46">
        <v>9</v>
      </c>
      <c r="B21" s="72" t="s">
        <v>99</v>
      </c>
      <c r="C21" s="9">
        <v>0.06</v>
      </c>
      <c r="D21" s="102" t="s">
        <v>23</v>
      </c>
      <c r="E21" s="102" t="s">
        <v>13</v>
      </c>
    </row>
    <row r="22" spans="1:7" ht="105" customHeight="1">
      <c r="A22" s="46">
        <v>10</v>
      </c>
      <c r="B22" s="48" t="s">
        <v>128</v>
      </c>
      <c r="C22" s="9">
        <v>0.921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0.07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0.181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1.8010000000000002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5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35.2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379.56</v>
      </c>
      <c r="D10" s="78"/>
      <c r="E10" s="78"/>
    </row>
    <row r="11" spans="1:5" ht="38.25" customHeight="1">
      <c r="A11" s="78"/>
      <c r="B11" s="79" t="s">
        <v>6</v>
      </c>
      <c r="C11" s="136" t="s">
        <v>136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0.301</v>
      </c>
      <c r="D13" s="102" t="s">
        <v>40</v>
      </c>
      <c r="E13" s="102" t="s">
        <v>13</v>
      </c>
    </row>
    <row r="14" spans="1:5" ht="27.75" customHeight="1">
      <c r="A14" s="46">
        <v>2</v>
      </c>
      <c r="B14" s="50" t="s">
        <v>15</v>
      </c>
      <c r="C14" s="9">
        <v>0.048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0.201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/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/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0.031</v>
      </c>
      <c r="D20" s="102" t="s">
        <v>23</v>
      </c>
      <c r="E20" s="102" t="s">
        <v>13</v>
      </c>
    </row>
    <row r="21" spans="1:5" ht="65.25" customHeight="1">
      <c r="A21" s="46">
        <v>9</v>
      </c>
      <c r="B21" s="72" t="s">
        <v>99</v>
      </c>
      <c r="C21" s="9">
        <v>0.077</v>
      </c>
      <c r="D21" s="102" t="s">
        <v>23</v>
      </c>
      <c r="E21" s="102" t="s">
        <v>13</v>
      </c>
    </row>
    <row r="22" spans="1:7" ht="123" customHeight="1">
      <c r="A22" s="46">
        <v>10</v>
      </c>
      <c r="B22" s="48" t="s">
        <v>128</v>
      </c>
      <c r="C22" s="9">
        <v>0.909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0.071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0.148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1.786</v>
      </c>
      <c r="D26" s="102"/>
      <c r="E26" s="102"/>
    </row>
    <row r="27" spans="1:5" s="93" customFormat="1" ht="37.5" customHeight="1">
      <c r="A27" s="116" t="s">
        <v>131</v>
      </c>
      <c r="B27" s="116"/>
      <c r="C27" s="116"/>
      <c r="D27" s="116"/>
      <c r="E27" s="116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8">
    <mergeCell ref="D1:E1"/>
    <mergeCell ref="A27:E27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1"/>
  <sheetViews>
    <sheetView view="pageBreakPreview" zoomScaleSheetLayoutView="100" zoomScalePageLayoutView="0" workbookViewId="0" topLeftCell="A1">
      <selection activeCell="C1" sqref="C1:D1"/>
    </sheetView>
  </sheetViews>
  <sheetFormatPr defaultColWidth="9.140625" defaultRowHeight="12.75"/>
  <cols>
    <col min="2" max="2" width="41.00390625" style="0" customWidth="1"/>
    <col min="3" max="3" width="11.00390625" style="0" customWidth="1"/>
    <col min="4" max="4" width="12.28125" style="0" customWidth="1"/>
  </cols>
  <sheetData>
    <row r="1" spans="3:4" ht="24" customHeight="1">
      <c r="C1" s="115" t="s">
        <v>137</v>
      </c>
      <c r="D1" s="115"/>
    </row>
    <row r="2" spans="3:4" ht="21.75" customHeight="1">
      <c r="C2" s="115" t="s">
        <v>0</v>
      </c>
      <c r="D2" s="115"/>
    </row>
    <row r="3" spans="3:4" ht="12.75">
      <c r="C3" s="115" t="s">
        <v>1</v>
      </c>
      <c r="D3" s="115"/>
    </row>
    <row r="5" spans="1:5" ht="12.75">
      <c r="A5" s="117" t="s">
        <v>2</v>
      </c>
      <c r="B5" s="117"/>
      <c r="C5" s="117"/>
      <c r="D5" s="117"/>
      <c r="E5" s="117"/>
    </row>
    <row r="6" spans="1:5" ht="12.75">
      <c r="A6" s="117" t="s">
        <v>63</v>
      </c>
      <c r="B6" s="117"/>
      <c r="C6" s="117"/>
      <c r="D6" s="117"/>
      <c r="E6" s="117"/>
    </row>
    <row r="7" spans="1:5" ht="12.75">
      <c r="A7" s="117" t="s">
        <v>30</v>
      </c>
      <c r="B7" s="117"/>
      <c r="C7" s="117"/>
      <c r="D7" s="117"/>
      <c r="E7" s="117"/>
    </row>
    <row r="8" ht="12.75">
      <c r="A8" s="19" t="s">
        <v>79</v>
      </c>
    </row>
    <row r="9" ht="12.75">
      <c r="A9" s="19" t="s">
        <v>80</v>
      </c>
    </row>
    <row r="10" ht="13.5" thickBot="1">
      <c r="A10" s="19" t="s">
        <v>81</v>
      </c>
    </row>
    <row r="11" spans="1:5" ht="24.75" customHeight="1">
      <c r="A11" s="20" t="s">
        <v>66</v>
      </c>
      <c r="B11" s="118" t="s">
        <v>8</v>
      </c>
      <c r="C11" s="21" t="s">
        <v>2</v>
      </c>
      <c r="D11" s="120" t="s">
        <v>10</v>
      </c>
      <c r="E11" s="120" t="s">
        <v>11</v>
      </c>
    </row>
    <row r="12" spans="1:5" ht="12.75">
      <c r="A12" s="28" t="s">
        <v>67</v>
      </c>
      <c r="B12" s="119"/>
      <c r="C12" s="29" t="s">
        <v>68</v>
      </c>
      <c r="D12" s="121"/>
      <c r="E12" s="121"/>
    </row>
    <row r="13" spans="1:5" ht="12.75">
      <c r="A13" s="24">
        <v>1</v>
      </c>
      <c r="B13" s="23" t="s">
        <v>69</v>
      </c>
      <c r="C13" s="23"/>
      <c r="D13" s="23"/>
      <c r="E13" s="23"/>
    </row>
    <row r="14" spans="1:5" ht="23.25" customHeight="1">
      <c r="A14" s="24">
        <v>2</v>
      </c>
      <c r="B14" s="23" t="s">
        <v>14</v>
      </c>
      <c r="C14" s="23"/>
      <c r="D14" s="23"/>
      <c r="E14" s="23"/>
    </row>
    <row r="15" spans="1:5" ht="26.25">
      <c r="A15" s="24">
        <v>3</v>
      </c>
      <c r="B15" s="23" t="s">
        <v>15</v>
      </c>
      <c r="C15" s="23"/>
      <c r="D15" s="23"/>
      <c r="E15" s="23"/>
    </row>
    <row r="16" spans="1:5" ht="23.25" customHeight="1">
      <c r="A16" s="24">
        <v>4</v>
      </c>
      <c r="B16" s="23" t="s">
        <v>70</v>
      </c>
      <c r="C16" s="23"/>
      <c r="D16" s="23"/>
      <c r="E16" s="23"/>
    </row>
    <row r="17" spans="1:5" ht="12.75">
      <c r="A17" s="24">
        <v>5</v>
      </c>
      <c r="B17" s="23" t="s">
        <v>71</v>
      </c>
      <c r="C17" s="23"/>
      <c r="D17" s="23"/>
      <c r="E17" s="23"/>
    </row>
    <row r="18" spans="1:5" ht="57" customHeight="1">
      <c r="A18" s="24">
        <v>6</v>
      </c>
      <c r="B18" s="23" t="s">
        <v>72</v>
      </c>
      <c r="C18" s="24">
        <v>0.144</v>
      </c>
      <c r="D18" s="24" t="s">
        <v>19</v>
      </c>
      <c r="E18" s="24" t="s">
        <v>13</v>
      </c>
    </row>
    <row r="19" spans="1:5" ht="12.75">
      <c r="A19" s="24">
        <v>7</v>
      </c>
      <c r="B19" s="23" t="s">
        <v>20</v>
      </c>
      <c r="C19" s="23"/>
      <c r="D19" s="23"/>
      <c r="E19" s="23"/>
    </row>
    <row r="20" spans="1:5" ht="12.75">
      <c r="A20" s="24">
        <v>8</v>
      </c>
      <c r="B20" s="23" t="s">
        <v>73</v>
      </c>
      <c r="C20" s="23"/>
      <c r="D20" s="23"/>
      <c r="E20" s="23"/>
    </row>
    <row r="21" spans="1:5" ht="27.75" customHeight="1">
      <c r="A21" s="24">
        <v>9</v>
      </c>
      <c r="B21" s="23" t="s">
        <v>34</v>
      </c>
      <c r="C21" s="24">
        <v>0.006</v>
      </c>
      <c r="D21" s="24" t="s">
        <v>23</v>
      </c>
      <c r="E21" s="24" t="s">
        <v>13</v>
      </c>
    </row>
    <row r="22" spans="1:5" ht="66">
      <c r="A22" s="23">
        <v>10</v>
      </c>
      <c r="B22" s="23" t="s">
        <v>24</v>
      </c>
      <c r="C22" s="23"/>
      <c r="D22" s="23"/>
      <c r="E22" s="23"/>
    </row>
    <row r="23" spans="1:5" ht="117.75" customHeight="1">
      <c r="A23" s="23">
        <v>11</v>
      </c>
      <c r="B23" s="23" t="s">
        <v>74</v>
      </c>
      <c r="C23" s="24">
        <v>0.119</v>
      </c>
      <c r="D23" s="24" t="s">
        <v>23</v>
      </c>
      <c r="E23" s="24" t="s">
        <v>13</v>
      </c>
    </row>
    <row r="24" spans="1:5" ht="15" customHeight="1">
      <c r="A24" s="23">
        <v>12</v>
      </c>
      <c r="B24" s="23" t="s">
        <v>75</v>
      </c>
      <c r="C24" s="23"/>
      <c r="D24" s="23"/>
      <c r="E24" s="23"/>
    </row>
    <row r="25" spans="1:5" ht="52.5">
      <c r="A25" s="23">
        <v>13</v>
      </c>
      <c r="B25" s="23" t="s">
        <v>25</v>
      </c>
      <c r="C25" s="23"/>
      <c r="D25" s="23"/>
      <c r="E25" s="23"/>
    </row>
    <row r="26" spans="1:5" ht="27" customHeight="1">
      <c r="A26" s="23">
        <v>14</v>
      </c>
      <c r="B26" s="23" t="s">
        <v>27</v>
      </c>
      <c r="C26" s="24">
        <v>0.008</v>
      </c>
      <c r="D26" s="24" t="s">
        <v>76</v>
      </c>
      <c r="E26" s="24" t="s">
        <v>13</v>
      </c>
    </row>
    <row r="27" spans="1:5" ht="30" customHeight="1">
      <c r="A27" s="23">
        <v>15</v>
      </c>
      <c r="B27" s="23" t="s">
        <v>28</v>
      </c>
      <c r="C27" s="23"/>
      <c r="D27" s="23"/>
      <c r="E27" s="23"/>
    </row>
    <row r="28" spans="1:5" ht="12.75">
      <c r="A28" s="23">
        <v>16</v>
      </c>
      <c r="B28" s="23" t="s">
        <v>29</v>
      </c>
      <c r="C28" s="23"/>
      <c r="D28" s="23"/>
      <c r="E28" s="23"/>
    </row>
    <row r="29" spans="1:5" ht="12.75">
      <c r="A29" s="23"/>
      <c r="B29" s="30" t="s">
        <v>126</v>
      </c>
      <c r="C29" s="24">
        <v>0.277</v>
      </c>
      <c r="D29" s="23"/>
      <c r="E29" s="23"/>
    </row>
    <row r="30" spans="1:5" ht="12.75">
      <c r="A30" s="27"/>
      <c r="B30" s="26"/>
      <c r="C30" s="25"/>
      <c r="D30" s="27"/>
      <c r="E30" s="27"/>
    </row>
    <row r="31" spans="1:5" ht="37.5" customHeight="1">
      <c r="A31" s="116" t="s">
        <v>131</v>
      </c>
      <c r="B31" s="116"/>
      <c r="C31" s="116"/>
      <c r="D31" s="116"/>
      <c r="E31" s="116"/>
    </row>
  </sheetData>
  <sheetProtection/>
  <mergeCells count="10">
    <mergeCell ref="C1:D1"/>
    <mergeCell ref="A31:E31"/>
    <mergeCell ref="A5:E5"/>
    <mergeCell ref="A6:E6"/>
    <mergeCell ref="A7:E7"/>
    <mergeCell ref="C2:D2"/>
    <mergeCell ref="C3:D3"/>
    <mergeCell ref="B11:B12"/>
    <mergeCell ref="D11:D12"/>
    <mergeCell ref="E11:E12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view="pageBreakPreview" zoomScale="60" zoomScalePageLayoutView="0" workbookViewId="0" topLeftCell="A1">
      <selection activeCell="A27" sqref="A27:IV28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6.2812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6.25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f>'[1]металургів 73'!$H$9</f>
        <v>647.26</v>
      </c>
      <c r="D10" s="78"/>
      <c r="E10" s="78"/>
    </row>
    <row r="11" spans="1:5" ht="38.25" customHeight="1">
      <c r="A11" s="78"/>
      <c r="B11" s="79" t="s">
        <v>141</v>
      </c>
      <c r="C11" s="136" t="str">
        <f>'[1]металургів 73'!$C$4:$H$4</f>
        <v>вулиця: МЕТАЛУРГІВ , б.73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0.531</v>
      </c>
      <c r="D13" s="102" t="s">
        <v>39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0.042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0.429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f>'[1]металургів 73'!$H$164</f>
        <v>0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f>'[1]металургів 73'!$H$175</f>
        <v>0</v>
      </c>
      <c r="D19" s="102" t="s">
        <v>21</v>
      </c>
      <c r="E19" s="102" t="s">
        <v>13</v>
      </c>
    </row>
    <row r="20" spans="1:5" ht="12.75">
      <c r="A20" s="46">
        <v>8</v>
      </c>
      <c r="B20" s="51" t="s">
        <v>97</v>
      </c>
      <c r="C20" s="9">
        <v>0.018</v>
      </c>
      <c r="D20" s="102" t="s">
        <v>23</v>
      </c>
      <c r="E20" s="102" t="s">
        <v>13</v>
      </c>
    </row>
    <row r="21" spans="1:5" ht="72.75" customHeight="1">
      <c r="A21" s="46">
        <v>9</v>
      </c>
      <c r="B21" s="72" t="s">
        <v>99</v>
      </c>
      <c r="C21" s="9">
        <v>0.072</v>
      </c>
      <c r="D21" s="102" t="s">
        <v>23</v>
      </c>
      <c r="E21" s="102" t="s">
        <v>13</v>
      </c>
    </row>
    <row r="22" spans="1:7" ht="114" customHeight="1">
      <c r="A22" s="46">
        <v>10</v>
      </c>
      <c r="B22" s="48" t="s">
        <v>128</v>
      </c>
      <c r="C22" s="9">
        <v>0.742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0.056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0.222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2.112</v>
      </c>
      <c r="D26" s="102"/>
      <c r="E26" s="102"/>
    </row>
    <row r="27" spans="1:5" ht="37.5" customHeight="1">
      <c r="A27" s="122" t="s">
        <v>131</v>
      </c>
      <c r="B27" s="122"/>
      <c r="C27" s="122"/>
      <c r="D27" s="122"/>
      <c r="E27" s="122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8">
    <mergeCell ref="D1:E1"/>
    <mergeCell ref="A27:E27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669.76</v>
      </c>
      <c r="D10" s="78"/>
      <c r="E10" s="78"/>
    </row>
    <row r="11" spans="1:5" ht="38.25" customHeight="1">
      <c r="A11" s="78"/>
      <c r="B11" s="79" t="s">
        <v>6</v>
      </c>
      <c r="C11" s="136" t="s">
        <v>41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0.455</v>
      </c>
      <c r="D13" s="102" t="s">
        <v>40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0.041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0.417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/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/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0.017</v>
      </c>
      <c r="D20" s="102" t="s">
        <v>23</v>
      </c>
      <c r="E20" s="102" t="s">
        <v>13</v>
      </c>
    </row>
    <row r="21" spans="1:5" ht="80.25" customHeight="1">
      <c r="A21" s="46">
        <v>9</v>
      </c>
      <c r="B21" s="72" t="s">
        <v>99</v>
      </c>
      <c r="C21" s="9">
        <v>0.026</v>
      </c>
      <c r="D21" s="102"/>
      <c r="E21" s="102" t="s">
        <v>13</v>
      </c>
    </row>
    <row r="22" spans="1:7" ht="123" customHeight="1">
      <c r="A22" s="46">
        <v>10</v>
      </c>
      <c r="B22" s="48" t="s">
        <v>128</v>
      </c>
      <c r="C22" s="9">
        <v>0.901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0.025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0.149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>
        <f>'[1]металургів 73'!$H$287</f>
        <v>0</v>
      </c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2.031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38</v>
      </c>
      <c r="C9" s="78"/>
      <c r="D9" s="78"/>
      <c r="E9" s="78"/>
    </row>
    <row r="10" spans="1:5" ht="12.75">
      <c r="A10" s="78"/>
      <c r="B10" s="79" t="s">
        <v>5</v>
      </c>
      <c r="C10" s="80">
        <v>967.67</v>
      </c>
      <c r="D10" s="78"/>
      <c r="E10" s="78"/>
    </row>
    <row r="11" spans="1:5" ht="38.25" customHeight="1">
      <c r="A11" s="78"/>
      <c r="B11" s="79" t="s">
        <v>6</v>
      </c>
      <c r="C11" s="136" t="s">
        <v>42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0.315</v>
      </c>
      <c r="D13" s="102" t="s">
        <v>40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0.038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0.424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/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/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0.012</v>
      </c>
      <c r="D20" s="102" t="s">
        <v>23</v>
      </c>
      <c r="E20" s="102" t="s">
        <v>13</v>
      </c>
    </row>
    <row r="21" spans="1:5" ht="72" customHeight="1">
      <c r="A21" s="46">
        <v>9</v>
      </c>
      <c r="B21" s="72" t="s">
        <v>99</v>
      </c>
      <c r="C21" s="9">
        <v>0.013</v>
      </c>
      <c r="D21" s="102" t="s">
        <v>23</v>
      </c>
      <c r="E21" s="102" t="s">
        <v>13</v>
      </c>
    </row>
    <row r="22" spans="1:7" ht="123" customHeight="1">
      <c r="A22" s="46">
        <v>10</v>
      </c>
      <c r="B22" s="48" t="s">
        <v>128</v>
      </c>
      <c r="C22" s="9">
        <v>0.955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0.068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0.101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113"/>
      <c r="D25" s="112" t="s">
        <v>19</v>
      </c>
      <c r="E25" s="112" t="s">
        <v>13</v>
      </c>
    </row>
    <row r="26" spans="1:5" ht="12.75">
      <c r="A26" s="46"/>
      <c r="B26" s="48" t="s">
        <v>120</v>
      </c>
      <c r="C26" s="9">
        <f>SUM(C13:C25)</f>
        <v>1.926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5808.36</v>
      </c>
      <c r="D10" s="78"/>
      <c r="E10" s="78"/>
    </row>
    <row r="11" spans="1:5" ht="38.25" customHeight="1">
      <c r="A11" s="78"/>
      <c r="B11" s="79" t="s">
        <v>6</v>
      </c>
      <c r="C11" s="136" t="s">
        <v>43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0.481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0.296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0.064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0.074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0.061</v>
      </c>
      <c r="D20" s="102" t="s">
        <v>23</v>
      </c>
      <c r="E20" s="102" t="s">
        <v>13</v>
      </c>
    </row>
    <row r="21" spans="1:5" ht="69" customHeight="1">
      <c r="A21" s="46">
        <v>9</v>
      </c>
      <c r="B21" s="72" t="s">
        <v>99</v>
      </c>
      <c r="C21" s="9">
        <v>0.081</v>
      </c>
      <c r="D21" s="102" t="s">
        <v>23</v>
      </c>
      <c r="E21" s="102" t="s">
        <v>13</v>
      </c>
    </row>
    <row r="22" spans="1:7" ht="123" customHeight="1">
      <c r="A22" s="46">
        <v>10</v>
      </c>
      <c r="B22" s="48" t="s">
        <v>128</v>
      </c>
      <c r="C22" s="9">
        <v>1.126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0.048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0.258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2.5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6233.97</v>
      </c>
      <c r="D10" s="78"/>
      <c r="E10" s="78"/>
    </row>
    <row r="11" spans="1:5" ht="38.25" customHeight="1">
      <c r="A11" s="78"/>
      <c r="B11" s="79" t="s">
        <v>6</v>
      </c>
      <c r="C11" s="136" t="s">
        <v>132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0.261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0.016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0.311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0.066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0.075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0.046</v>
      </c>
      <c r="D20" s="102" t="s">
        <v>23</v>
      </c>
      <c r="E20" s="102" t="s">
        <v>13</v>
      </c>
    </row>
    <row r="21" spans="1:5" ht="72" customHeight="1">
      <c r="A21" s="46">
        <v>9</v>
      </c>
      <c r="B21" s="72" t="s">
        <v>99</v>
      </c>
      <c r="C21" s="9">
        <v>0.067</v>
      </c>
      <c r="D21" s="102" t="s">
        <v>23</v>
      </c>
      <c r="E21" s="102" t="s">
        <v>13</v>
      </c>
    </row>
    <row r="22" spans="1:7" ht="121.5" customHeight="1">
      <c r="A22" s="46">
        <v>10</v>
      </c>
      <c r="B22" s="48" t="s">
        <v>128</v>
      </c>
      <c r="C22" s="9">
        <v>1.098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0.057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0.263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2.2600000000000002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5989.16</v>
      </c>
      <c r="D10" s="78"/>
      <c r="E10" s="78"/>
    </row>
    <row r="11" spans="1:5" ht="38.25" customHeight="1">
      <c r="A11" s="78"/>
      <c r="B11" s="79" t="s">
        <v>6</v>
      </c>
      <c r="C11" s="136" t="s">
        <v>133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0.194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0.017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0.323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0.068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0.078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0.023</v>
      </c>
      <c r="D20" s="102" t="s">
        <v>23</v>
      </c>
      <c r="E20" s="102" t="s">
        <v>13</v>
      </c>
    </row>
    <row r="21" spans="1:5" ht="66" customHeight="1">
      <c r="A21" s="46">
        <v>9</v>
      </c>
      <c r="B21" s="72" t="s">
        <v>99</v>
      </c>
      <c r="C21" s="9">
        <v>0.07</v>
      </c>
      <c r="D21" s="102" t="s">
        <v>23</v>
      </c>
      <c r="E21" s="102" t="s">
        <v>13</v>
      </c>
    </row>
    <row r="22" spans="1:7" ht="122.25" customHeight="1">
      <c r="A22" s="46">
        <v>10</v>
      </c>
      <c r="B22" s="48" t="s">
        <v>128</v>
      </c>
      <c r="C22" s="9">
        <v>1.163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0.067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0.257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2.2600000000000002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5002.95</v>
      </c>
      <c r="D10" s="78"/>
      <c r="E10" s="78"/>
    </row>
    <row r="11" spans="1:5" ht="38.25" customHeight="1">
      <c r="A11" s="78"/>
      <c r="B11" s="79" t="s">
        <v>6</v>
      </c>
      <c r="C11" s="136" t="s">
        <v>44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0.392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0.399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0.058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0.066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0.026</v>
      </c>
      <c r="D20" s="102" t="s">
        <v>23</v>
      </c>
      <c r="E20" s="102" t="s">
        <v>13</v>
      </c>
    </row>
    <row r="21" spans="1:5" ht="72.75" customHeight="1">
      <c r="A21" s="46">
        <v>9</v>
      </c>
      <c r="B21" s="72" t="s">
        <v>99</v>
      </c>
      <c r="C21" s="9">
        <v>0.034</v>
      </c>
      <c r="D21" s="102" t="s">
        <v>23</v>
      </c>
      <c r="E21" s="102" t="s">
        <v>13</v>
      </c>
    </row>
    <row r="22" spans="1:7" ht="125.25" customHeight="1">
      <c r="A22" s="46">
        <v>10</v>
      </c>
      <c r="B22" s="48" t="s">
        <v>128</v>
      </c>
      <c r="C22" s="9">
        <v>1.206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0.053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0.206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2.4499999999999997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4415.53</v>
      </c>
      <c r="D10" s="78"/>
      <c r="E10" s="78"/>
    </row>
    <row r="11" spans="1:5" ht="38.25" customHeight="1">
      <c r="A11" s="78"/>
      <c r="B11" s="79" t="s">
        <v>6</v>
      </c>
      <c r="C11" s="136" t="s">
        <v>45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0.545</v>
      </c>
      <c r="D13" s="102" t="s">
        <v>48</v>
      </c>
      <c r="E13" s="102" t="s">
        <v>13</v>
      </c>
    </row>
    <row r="14" spans="1:5" ht="24.75">
      <c r="A14" s="46">
        <v>2</v>
      </c>
      <c r="B14" s="50" t="s">
        <v>15</v>
      </c>
      <c r="C14" s="9">
        <v>0.01</v>
      </c>
      <c r="D14" s="102" t="s">
        <v>21</v>
      </c>
      <c r="E14" s="102" t="s">
        <v>13</v>
      </c>
    </row>
    <row r="15" spans="1:5" ht="29.25" customHeight="1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0.428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0.057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0.066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0.096</v>
      </c>
      <c r="D20" s="102" t="s">
        <v>23</v>
      </c>
      <c r="E20" s="102" t="s">
        <v>13</v>
      </c>
    </row>
    <row r="21" spans="1:5" ht="69.75" customHeight="1">
      <c r="A21" s="46">
        <v>9</v>
      </c>
      <c r="B21" s="72" t="s">
        <v>99</v>
      </c>
      <c r="C21" s="9">
        <v>0.074</v>
      </c>
      <c r="D21" s="102" t="s">
        <v>23</v>
      </c>
      <c r="E21" s="102" t="s">
        <v>13</v>
      </c>
    </row>
    <row r="22" spans="1:5" ht="122.25" customHeight="1">
      <c r="A22" s="46">
        <v>10</v>
      </c>
      <c r="B22" s="48" t="s">
        <v>128</v>
      </c>
      <c r="C22" s="9">
        <v>1.064</v>
      </c>
      <c r="D22" s="102" t="s">
        <v>23</v>
      </c>
      <c r="E22" s="102" t="s">
        <v>13</v>
      </c>
    </row>
    <row r="23" spans="1:7" ht="45.75" customHeight="1">
      <c r="A23" s="46">
        <v>11</v>
      </c>
      <c r="B23" s="48" t="s">
        <v>25</v>
      </c>
      <c r="C23" s="9">
        <v>0.038</v>
      </c>
      <c r="D23" s="102" t="s">
        <v>26</v>
      </c>
      <c r="E23" s="102" t="s">
        <v>13</v>
      </c>
      <c r="G23" s="86"/>
    </row>
    <row r="24" spans="1:5" ht="24.75">
      <c r="A24" s="46">
        <v>12</v>
      </c>
      <c r="B24" s="48" t="s">
        <v>129</v>
      </c>
      <c r="C24" s="9">
        <v>0.192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21.75" customHeight="1">
      <c r="A26" s="46"/>
      <c r="B26" s="48" t="s">
        <v>120</v>
      </c>
      <c r="C26" s="9">
        <f>SUM(C13:C25)</f>
        <v>2.5700000000000003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4642.7</v>
      </c>
      <c r="D10" s="78"/>
      <c r="E10" s="78"/>
    </row>
    <row r="11" spans="1:5" ht="38.25" customHeight="1">
      <c r="A11" s="78"/>
      <c r="B11" s="79" t="s">
        <v>6</v>
      </c>
      <c r="C11" s="136" t="s">
        <v>46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0.484</v>
      </c>
      <c r="D13" s="102" t="s">
        <v>48</v>
      </c>
      <c r="E13" s="102" t="s">
        <v>13</v>
      </c>
    </row>
    <row r="14" spans="1:5" ht="24.75">
      <c r="A14" s="46">
        <v>2</v>
      </c>
      <c r="B14" s="50" t="s">
        <v>15</v>
      </c>
      <c r="C14" s="9">
        <v>0.013</v>
      </c>
      <c r="D14" s="102" t="s">
        <v>21</v>
      </c>
      <c r="E14" s="102" t="s">
        <v>13</v>
      </c>
    </row>
    <row r="15" spans="1:5" ht="29.25" customHeight="1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0.415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0.068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0.078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0.092</v>
      </c>
      <c r="D20" s="102" t="s">
        <v>23</v>
      </c>
      <c r="E20" s="102" t="s">
        <v>13</v>
      </c>
    </row>
    <row r="21" spans="1:5" ht="72" customHeight="1">
      <c r="A21" s="46">
        <v>9</v>
      </c>
      <c r="B21" s="72" t="s">
        <v>99</v>
      </c>
      <c r="C21" s="9">
        <v>0.046</v>
      </c>
      <c r="D21" s="102" t="s">
        <v>23</v>
      </c>
      <c r="E21" s="102" t="s">
        <v>13</v>
      </c>
    </row>
    <row r="22" spans="1:5" ht="121.5" customHeight="1">
      <c r="A22" s="46">
        <v>10</v>
      </c>
      <c r="B22" s="48" t="s">
        <v>128</v>
      </c>
      <c r="C22" s="9">
        <v>1.079</v>
      </c>
      <c r="D22" s="102" t="s">
        <v>23</v>
      </c>
      <c r="E22" s="102" t="s">
        <v>13</v>
      </c>
    </row>
    <row r="23" spans="1:7" ht="43.5" customHeight="1">
      <c r="A23" s="46">
        <v>11</v>
      </c>
      <c r="B23" s="48" t="s">
        <v>25</v>
      </c>
      <c r="C23" s="9">
        <v>0.036</v>
      </c>
      <c r="D23" s="102" t="s">
        <v>26</v>
      </c>
      <c r="E23" s="102" t="s">
        <v>13</v>
      </c>
      <c r="G23" s="86"/>
    </row>
    <row r="24" spans="1:5" ht="24.75">
      <c r="A24" s="46">
        <v>12</v>
      </c>
      <c r="B24" s="48" t="s">
        <v>129</v>
      </c>
      <c r="C24" s="9">
        <v>0.189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21.75" customHeight="1">
      <c r="A26" s="46"/>
      <c r="B26" s="48" t="s">
        <v>120</v>
      </c>
      <c r="C26" s="9">
        <f>SUM(C13:C25)</f>
        <v>2.5000000000000004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3106.6</v>
      </c>
      <c r="D10" s="78"/>
      <c r="E10" s="78"/>
    </row>
    <row r="11" spans="1:5" ht="38.25" customHeight="1">
      <c r="A11" s="78"/>
      <c r="B11" s="79" t="s">
        <v>6</v>
      </c>
      <c r="C11" s="136" t="s">
        <v>84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0.558</v>
      </c>
      <c r="D13" s="102" t="s">
        <v>48</v>
      </c>
      <c r="E13" s="102" t="s">
        <v>13</v>
      </c>
    </row>
    <row r="14" spans="1:5" ht="24.75">
      <c r="A14" s="46">
        <v>2</v>
      </c>
      <c r="B14" s="50" t="s">
        <v>15</v>
      </c>
      <c r="C14" s="9">
        <v>0.012</v>
      </c>
      <c r="D14" s="102" t="s">
        <v>21</v>
      </c>
      <c r="E14" s="102" t="s">
        <v>13</v>
      </c>
    </row>
    <row r="15" spans="1:5" ht="29.25" customHeight="1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0.392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0.067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0.077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0.081</v>
      </c>
      <c r="D20" s="102" t="s">
        <v>23</v>
      </c>
      <c r="E20" s="102" t="s">
        <v>13</v>
      </c>
    </row>
    <row r="21" spans="1:5" ht="66">
      <c r="A21" s="46">
        <v>9</v>
      </c>
      <c r="B21" s="72" t="s">
        <v>99</v>
      </c>
      <c r="C21" s="9">
        <v>0.065</v>
      </c>
      <c r="D21" s="102" t="s">
        <v>23</v>
      </c>
      <c r="E21" s="102" t="s">
        <v>13</v>
      </c>
    </row>
    <row r="22" spans="1:5" ht="125.25" customHeight="1">
      <c r="A22" s="46">
        <v>10</v>
      </c>
      <c r="B22" s="48" t="s">
        <v>128</v>
      </c>
      <c r="C22" s="9">
        <v>1.083</v>
      </c>
      <c r="D22" s="102" t="s">
        <v>23</v>
      </c>
      <c r="E22" s="102" t="s">
        <v>13</v>
      </c>
    </row>
    <row r="23" spans="1:7" ht="51.75" customHeight="1">
      <c r="A23" s="46">
        <v>11</v>
      </c>
      <c r="B23" s="48" t="s">
        <v>25</v>
      </c>
      <c r="C23" s="9">
        <v>0.039</v>
      </c>
      <c r="D23" s="102" t="s">
        <v>26</v>
      </c>
      <c r="E23" s="102" t="s">
        <v>13</v>
      </c>
      <c r="G23" s="86"/>
    </row>
    <row r="24" spans="1:5" ht="24.75">
      <c r="A24" s="46">
        <v>12</v>
      </c>
      <c r="B24" s="48" t="s">
        <v>129</v>
      </c>
      <c r="C24" s="9">
        <v>0.236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21.75" customHeight="1">
      <c r="A26" s="46"/>
      <c r="B26" s="48" t="s">
        <v>120</v>
      </c>
      <c r="C26" s="9">
        <f>SUM(C13:C25)</f>
        <v>2.6100000000000003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.00390625" style="61" customWidth="1"/>
    <col min="2" max="2" width="44.421875" style="61" customWidth="1"/>
    <col min="3" max="3" width="13.140625" style="61" customWidth="1"/>
    <col min="4" max="4" width="16.140625" style="61" customWidth="1"/>
    <col min="5" max="5" width="8.28125" style="61" customWidth="1"/>
    <col min="6" max="16384" width="9.140625" style="40" customWidth="1"/>
  </cols>
  <sheetData>
    <row r="1" spans="1:5" ht="13.5">
      <c r="A1" s="38"/>
      <c r="B1" s="38"/>
      <c r="C1" s="39"/>
      <c r="D1" s="115" t="s">
        <v>137</v>
      </c>
      <c r="E1" s="115"/>
    </row>
    <row r="2" spans="1:5" ht="23.25" customHeight="1">
      <c r="A2" s="38"/>
      <c r="B2" s="38"/>
      <c r="C2" s="39"/>
      <c r="D2" s="125" t="s">
        <v>0</v>
      </c>
      <c r="E2" s="125"/>
    </row>
    <row r="3" spans="1:5" ht="13.5">
      <c r="A3" s="38"/>
      <c r="B3" s="38"/>
      <c r="C3" s="39"/>
      <c r="D3" s="125" t="s">
        <v>1</v>
      </c>
      <c r="E3" s="125"/>
    </row>
    <row r="4" spans="1:5" ht="15">
      <c r="A4" s="41"/>
      <c r="B4" s="41"/>
      <c r="C4" s="39"/>
      <c r="D4" s="39"/>
      <c r="E4" s="39"/>
    </row>
    <row r="5" spans="1:5" ht="13.5">
      <c r="A5" s="124" t="s">
        <v>2</v>
      </c>
      <c r="B5" s="124"/>
      <c r="C5" s="124"/>
      <c r="D5" s="124"/>
      <c r="E5" s="124"/>
    </row>
    <row r="6" spans="1:5" ht="13.5">
      <c r="A6" s="124" t="s">
        <v>3</v>
      </c>
      <c r="B6" s="124"/>
      <c r="C6" s="124"/>
      <c r="D6" s="124"/>
      <c r="E6" s="124"/>
    </row>
    <row r="7" spans="1:5" ht="13.5">
      <c r="A7" s="124" t="s">
        <v>30</v>
      </c>
      <c r="B7" s="124"/>
      <c r="C7" s="124"/>
      <c r="D7" s="124"/>
      <c r="E7" s="124"/>
    </row>
    <row r="8" spans="1:5" ht="12.75">
      <c r="A8" s="42"/>
      <c r="B8" s="42"/>
      <c r="C8" s="42"/>
      <c r="D8" s="42"/>
      <c r="E8" s="42"/>
    </row>
    <row r="9" spans="1:5" ht="12.75">
      <c r="A9" s="43"/>
      <c r="B9" s="44" t="s">
        <v>4</v>
      </c>
      <c r="C9" s="43"/>
      <c r="D9" s="43"/>
      <c r="E9" s="43"/>
    </row>
    <row r="10" spans="1:5" ht="12.75">
      <c r="A10" s="43"/>
      <c r="B10" s="44" t="s">
        <v>5</v>
      </c>
      <c r="C10" s="45">
        <f>'[1]новопоселенська 1'!$H$9</f>
        <v>2751.15</v>
      </c>
      <c r="D10" s="43"/>
      <c r="E10" s="43"/>
    </row>
    <row r="11" spans="1:5" ht="38.25" customHeight="1">
      <c r="A11" s="43"/>
      <c r="B11" s="44" t="s">
        <v>138</v>
      </c>
      <c r="C11" s="123" t="str">
        <f>'[1]новопоселенська 1'!$C$4:$H$4</f>
        <v>вулиця: 1-А НОВОПОСЕЛЕНСЬКА , б.1</v>
      </c>
      <c r="D11" s="123"/>
      <c r="E11" s="123"/>
    </row>
    <row r="12" spans="1:5" ht="37.5">
      <c r="A12" s="46" t="s">
        <v>7</v>
      </c>
      <c r="B12" s="47" t="s">
        <v>8</v>
      </c>
      <c r="C12" s="46" t="s">
        <v>9</v>
      </c>
      <c r="D12" s="46" t="s">
        <v>10</v>
      </c>
      <c r="E12" s="46" t="s">
        <v>11</v>
      </c>
    </row>
    <row r="13" spans="1:5" ht="12.75">
      <c r="A13" s="46">
        <v>1</v>
      </c>
      <c r="B13" s="48" t="s">
        <v>12</v>
      </c>
      <c r="C13" s="49">
        <v>0.515</v>
      </c>
      <c r="D13" s="46" t="s">
        <v>48</v>
      </c>
      <c r="E13" s="46" t="s">
        <v>13</v>
      </c>
    </row>
    <row r="14" spans="1:5" ht="24.75">
      <c r="A14" s="46">
        <v>2</v>
      </c>
      <c r="B14" s="50" t="s">
        <v>15</v>
      </c>
      <c r="C14" s="49">
        <v>0.012</v>
      </c>
      <c r="D14" s="46" t="s">
        <v>21</v>
      </c>
      <c r="E14" s="46" t="s">
        <v>13</v>
      </c>
    </row>
    <row r="15" spans="1:5" ht="12.75">
      <c r="A15" s="46">
        <v>3</v>
      </c>
      <c r="B15" s="48" t="s">
        <v>16</v>
      </c>
      <c r="C15" s="49"/>
      <c r="D15" s="46"/>
      <c r="E15" s="46" t="s">
        <v>13</v>
      </c>
    </row>
    <row r="16" spans="1:5" ht="12.75">
      <c r="A16" s="46">
        <v>4</v>
      </c>
      <c r="B16" s="48" t="s">
        <v>17</v>
      </c>
      <c r="C16" s="49"/>
      <c r="D16" s="46"/>
      <c r="E16" s="46" t="s">
        <v>13</v>
      </c>
    </row>
    <row r="17" spans="1:5" ht="50.25">
      <c r="A17" s="46">
        <v>5</v>
      </c>
      <c r="B17" s="48" t="s">
        <v>18</v>
      </c>
      <c r="C17" s="49">
        <v>0.356</v>
      </c>
      <c r="D17" s="46" t="s">
        <v>19</v>
      </c>
      <c r="E17" s="46" t="s">
        <v>13</v>
      </c>
    </row>
    <row r="18" spans="1:5" ht="24.75">
      <c r="A18" s="46">
        <v>6</v>
      </c>
      <c r="B18" s="51" t="s">
        <v>20</v>
      </c>
      <c r="C18" s="49">
        <v>0.061</v>
      </c>
      <c r="D18" s="46" t="s">
        <v>21</v>
      </c>
      <c r="E18" s="46" t="s">
        <v>13</v>
      </c>
    </row>
    <row r="19" spans="1:5" ht="24.75">
      <c r="A19" s="46">
        <v>7</v>
      </c>
      <c r="B19" s="51" t="s">
        <v>22</v>
      </c>
      <c r="C19" s="49">
        <v>0.07</v>
      </c>
      <c r="D19" s="46" t="s">
        <v>21</v>
      </c>
      <c r="E19" s="46" t="s">
        <v>13</v>
      </c>
    </row>
    <row r="20" spans="1:5" ht="12.75">
      <c r="A20" s="46">
        <v>8</v>
      </c>
      <c r="B20" s="51" t="s">
        <v>97</v>
      </c>
      <c r="C20" s="49">
        <v>0.068</v>
      </c>
      <c r="D20" s="46" t="s">
        <v>23</v>
      </c>
      <c r="E20" s="46" t="s">
        <v>13</v>
      </c>
    </row>
    <row r="21" spans="1:5" ht="74.25" customHeight="1">
      <c r="A21" s="46">
        <v>9</v>
      </c>
      <c r="B21" s="72" t="s">
        <v>99</v>
      </c>
      <c r="C21" s="49">
        <v>0.136</v>
      </c>
      <c r="D21" s="46" t="s">
        <v>23</v>
      </c>
      <c r="E21" s="46" t="s">
        <v>13</v>
      </c>
    </row>
    <row r="22" spans="1:7" ht="100.5">
      <c r="A22" s="46">
        <v>10</v>
      </c>
      <c r="B22" s="48" t="s">
        <v>128</v>
      </c>
      <c r="C22" s="49">
        <v>1.068</v>
      </c>
      <c r="D22" s="46" t="s">
        <v>23</v>
      </c>
      <c r="E22" s="46" t="s">
        <v>13</v>
      </c>
      <c r="G22" s="52"/>
    </row>
    <row r="23" spans="1:5" ht="37.5">
      <c r="A23" s="46">
        <v>11</v>
      </c>
      <c r="B23" s="48" t="s">
        <v>25</v>
      </c>
      <c r="C23" s="49">
        <v>0.037</v>
      </c>
      <c r="D23" s="46" t="s">
        <v>26</v>
      </c>
      <c r="E23" s="46" t="s">
        <v>13</v>
      </c>
    </row>
    <row r="24" spans="1:5" ht="24.75">
      <c r="A24" s="46">
        <v>12</v>
      </c>
      <c r="B24" s="48" t="s">
        <v>129</v>
      </c>
      <c r="C24" s="49">
        <v>0.227</v>
      </c>
      <c r="D24" s="46" t="s">
        <v>19</v>
      </c>
      <c r="E24" s="46" t="s">
        <v>13</v>
      </c>
    </row>
    <row r="25" spans="1:5" ht="12.75">
      <c r="A25" s="46">
        <v>13</v>
      </c>
      <c r="B25" s="48" t="s">
        <v>29</v>
      </c>
      <c r="C25" s="49">
        <f>'[1]новопоселенська 1'!$H$287</f>
        <v>0</v>
      </c>
      <c r="D25" s="46" t="s">
        <v>19</v>
      </c>
      <c r="E25" s="46" t="s">
        <v>13</v>
      </c>
    </row>
    <row r="26" spans="1:5" ht="12.75">
      <c r="A26" s="46"/>
      <c r="B26" s="48" t="s">
        <v>120</v>
      </c>
      <c r="C26" s="49">
        <f>SUM(C13:C25)</f>
        <v>2.55</v>
      </c>
      <c r="D26" s="46"/>
      <c r="E26" s="46"/>
    </row>
    <row r="27" spans="1:5" ht="12.75">
      <c r="A27" s="53"/>
      <c r="B27" s="54"/>
      <c r="C27" s="55"/>
      <c r="D27" s="56"/>
      <c r="E27" s="56"/>
    </row>
    <row r="28" spans="1:5" ht="12.75">
      <c r="A28" s="57"/>
      <c r="B28" s="58"/>
      <c r="C28" s="58"/>
      <c r="D28" s="58"/>
      <c r="E28" s="58"/>
    </row>
    <row r="29" spans="1:5" s="59" customFormat="1" ht="37.5" customHeight="1">
      <c r="A29" s="116" t="s">
        <v>131</v>
      </c>
      <c r="B29" s="116"/>
      <c r="C29" s="116"/>
      <c r="D29" s="116"/>
      <c r="E29" s="116"/>
    </row>
    <row r="30" spans="1:5" ht="13.5">
      <c r="A30" s="60"/>
      <c r="B30" s="38"/>
      <c r="C30" s="38"/>
      <c r="D30" s="38"/>
      <c r="E30" s="38"/>
    </row>
    <row r="32" spans="1:5" ht="15">
      <c r="A32" s="60"/>
      <c r="B32" s="62"/>
      <c r="C32" s="62"/>
      <c r="D32" s="63"/>
      <c r="E32" s="38"/>
    </row>
    <row r="33" spans="1:5" ht="14.25">
      <c r="A33" s="64"/>
      <c r="B33" s="65"/>
      <c r="C33" s="65"/>
      <c r="D33" s="65"/>
      <c r="E33" s="65"/>
    </row>
    <row r="34" spans="1:5" ht="14.25">
      <c r="A34" s="64"/>
      <c r="B34" s="65"/>
      <c r="C34" s="65"/>
      <c r="D34" s="65"/>
      <c r="E34" s="65"/>
    </row>
  </sheetData>
  <sheetProtection/>
  <mergeCells count="8">
    <mergeCell ref="D1:E1"/>
    <mergeCell ref="A29:E29"/>
    <mergeCell ref="C11:E11"/>
    <mergeCell ref="A7:E7"/>
    <mergeCell ref="D2:E2"/>
    <mergeCell ref="D3:E3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3056.5</v>
      </c>
      <c r="D10" s="78"/>
      <c r="E10" s="78"/>
    </row>
    <row r="11" spans="1:5" ht="38.25" customHeight="1">
      <c r="A11" s="78"/>
      <c r="B11" s="79" t="s">
        <v>6</v>
      </c>
      <c r="C11" s="136" t="s">
        <v>47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0.504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0.013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0.396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0.073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0.084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0.042</v>
      </c>
      <c r="D20" s="102" t="s">
        <v>23</v>
      </c>
      <c r="E20" s="102" t="s">
        <v>13</v>
      </c>
    </row>
    <row r="21" spans="1:5" ht="65.25" customHeight="1">
      <c r="A21" s="46">
        <v>9</v>
      </c>
      <c r="B21" s="72" t="s">
        <v>99</v>
      </c>
      <c r="C21" s="9">
        <v>0.062</v>
      </c>
      <c r="D21" s="102" t="s">
        <v>23</v>
      </c>
      <c r="E21" s="102" t="s">
        <v>13</v>
      </c>
    </row>
    <row r="22" spans="1:7" ht="117" customHeight="1">
      <c r="A22" s="46">
        <v>10</v>
      </c>
      <c r="B22" s="48" t="s">
        <v>128</v>
      </c>
      <c r="C22" s="9">
        <v>1.114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0.065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0.207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2.56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5835.95</v>
      </c>
      <c r="D10" s="78"/>
      <c r="E10" s="78"/>
    </row>
    <row r="11" spans="1:5" ht="38.25" customHeight="1">
      <c r="A11" s="78"/>
      <c r="B11" s="79" t="s">
        <v>6</v>
      </c>
      <c r="C11" s="136" t="s">
        <v>49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0.493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0.382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0.064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0.074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0.065</v>
      </c>
      <c r="D20" s="102" t="s">
        <v>23</v>
      </c>
      <c r="E20" s="102" t="s">
        <v>13</v>
      </c>
    </row>
    <row r="21" spans="1:5" ht="66" customHeight="1">
      <c r="A21" s="46">
        <v>9</v>
      </c>
      <c r="B21" s="72" t="s">
        <v>99</v>
      </c>
      <c r="C21" s="9">
        <v>0.075</v>
      </c>
      <c r="D21" s="102" t="s">
        <v>23</v>
      </c>
      <c r="E21" s="102" t="s">
        <v>13</v>
      </c>
    </row>
    <row r="22" spans="1:7" ht="120" customHeight="1">
      <c r="A22" s="46">
        <v>10</v>
      </c>
      <c r="B22" s="48" t="s">
        <v>128</v>
      </c>
      <c r="C22" s="9">
        <v>1.066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0.065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0.185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2.48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3598.49</v>
      </c>
      <c r="D10" s="78"/>
      <c r="E10" s="78"/>
    </row>
    <row r="11" spans="1:5" ht="38.25" customHeight="1">
      <c r="A11" s="78"/>
      <c r="B11" s="79" t="s">
        <v>6</v>
      </c>
      <c r="C11" s="136" t="s">
        <v>50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0.419</v>
      </c>
      <c r="D13" s="102" t="s">
        <v>48</v>
      </c>
      <c r="E13" s="102" t="s">
        <v>13</v>
      </c>
    </row>
    <row r="14" spans="1:5" ht="29.25" customHeight="1">
      <c r="A14" s="46">
        <v>2</v>
      </c>
      <c r="B14" s="50" t="s">
        <v>15</v>
      </c>
      <c r="C14" s="9">
        <v>0.011</v>
      </c>
      <c r="D14" s="102" t="s">
        <v>21</v>
      </c>
      <c r="E14" s="102" t="s">
        <v>13</v>
      </c>
    </row>
    <row r="15" spans="1:5" ht="12.75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0.35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0.066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0.076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0.07</v>
      </c>
      <c r="D20" s="102" t="s">
        <v>23</v>
      </c>
      <c r="E20" s="102" t="s">
        <v>13</v>
      </c>
    </row>
    <row r="21" spans="1:5" ht="63.75" customHeight="1">
      <c r="A21" s="46">
        <v>9</v>
      </c>
      <c r="B21" s="72" t="s">
        <v>99</v>
      </c>
      <c r="C21" s="9">
        <v>0.073</v>
      </c>
      <c r="D21" s="102" t="s">
        <v>23</v>
      </c>
      <c r="E21" s="102" t="s">
        <v>13</v>
      </c>
    </row>
    <row r="22" spans="1:7" ht="117" customHeight="1">
      <c r="A22" s="46">
        <v>10</v>
      </c>
      <c r="B22" s="48" t="s">
        <v>128</v>
      </c>
      <c r="C22" s="9">
        <v>1.28</v>
      </c>
      <c r="D22" s="102" t="s">
        <v>23</v>
      </c>
      <c r="E22" s="102" t="s">
        <v>13</v>
      </c>
      <c r="G22" s="86"/>
    </row>
    <row r="23" spans="1:5" ht="37.5">
      <c r="A23" s="46">
        <v>11</v>
      </c>
      <c r="B23" s="48" t="s">
        <v>25</v>
      </c>
      <c r="C23" s="9">
        <v>0.075</v>
      </c>
      <c r="D23" s="102" t="s">
        <v>26</v>
      </c>
      <c r="E23" s="102" t="s">
        <v>13</v>
      </c>
    </row>
    <row r="24" spans="1:5" ht="24.75">
      <c r="A24" s="46">
        <v>12</v>
      </c>
      <c r="B24" s="48" t="s">
        <v>129</v>
      </c>
      <c r="C24" s="9">
        <v>0.121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12.75">
      <c r="A26" s="46"/>
      <c r="B26" s="48" t="s">
        <v>120</v>
      </c>
      <c r="C26" s="9">
        <f>SUM(C13:C25)</f>
        <v>2.541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4409.59</v>
      </c>
      <c r="D10" s="78"/>
      <c r="E10" s="78"/>
    </row>
    <row r="11" spans="1:5" ht="38.25" customHeight="1">
      <c r="A11" s="78"/>
      <c r="B11" s="79" t="s">
        <v>6</v>
      </c>
      <c r="C11" s="136" t="s">
        <v>51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0.523</v>
      </c>
      <c r="D13" s="102" t="s">
        <v>48</v>
      </c>
      <c r="E13" s="102" t="s">
        <v>13</v>
      </c>
    </row>
    <row r="14" spans="1:5" ht="24.75">
      <c r="A14" s="46">
        <v>2</v>
      </c>
      <c r="B14" s="50" t="s">
        <v>15</v>
      </c>
      <c r="C14" s="9">
        <v>0.011</v>
      </c>
      <c r="D14" s="102" t="s">
        <v>21</v>
      </c>
      <c r="E14" s="102" t="s">
        <v>13</v>
      </c>
    </row>
    <row r="15" spans="1:5" ht="29.25" customHeight="1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0.329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0.062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0.072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0.032</v>
      </c>
      <c r="D20" s="102" t="s">
        <v>23</v>
      </c>
      <c r="E20" s="102" t="s">
        <v>13</v>
      </c>
    </row>
    <row r="21" spans="1:5" ht="78" customHeight="1">
      <c r="A21" s="46">
        <v>9</v>
      </c>
      <c r="B21" s="72" t="s">
        <v>99</v>
      </c>
      <c r="C21" s="9">
        <v>0.082</v>
      </c>
      <c r="D21" s="102" t="s">
        <v>23</v>
      </c>
      <c r="E21" s="102" t="s">
        <v>13</v>
      </c>
    </row>
    <row r="22" spans="1:5" ht="123" customHeight="1">
      <c r="A22" s="46">
        <v>10</v>
      </c>
      <c r="B22" s="48" t="s">
        <v>128</v>
      </c>
      <c r="C22" s="9">
        <v>1.115</v>
      </c>
      <c r="D22" s="102" t="s">
        <v>23</v>
      </c>
      <c r="E22" s="102" t="s">
        <v>13</v>
      </c>
    </row>
    <row r="23" spans="1:7" ht="36.75" customHeight="1">
      <c r="A23" s="46">
        <v>11</v>
      </c>
      <c r="B23" s="48" t="s">
        <v>25</v>
      </c>
      <c r="C23" s="9">
        <v>0.088</v>
      </c>
      <c r="D23" s="102" t="s">
        <v>26</v>
      </c>
      <c r="E23" s="102" t="s">
        <v>13</v>
      </c>
      <c r="G23" s="86"/>
    </row>
    <row r="24" spans="1:5" ht="24.75">
      <c r="A24" s="46">
        <v>12</v>
      </c>
      <c r="B24" s="48" t="s">
        <v>129</v>
      </c>
      <c r="C24" s="9">
        <v>0.146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21.75" customHeight="1">
      <c r="A26" s="46"/>
      <c r="B26" s="48" t="s">
        <v>120</v>
      </c>
      <c r="C26" s="9">
        <f>SUM(C13:C25)</f>
        <v>2.46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9.8515625" style="99" customWidth="1"/>
    <col min="4" max="4" width="9.28125" style="99" customWidth="1"/>
    <col min="5" max="5" width="11.1406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2489.85</v>
      </c>
      <c r="D8" s="78"/>
      <c r="E8" s="78"/>
    </row>
    <row r="9" spans="1:5" ht="38.25" customHeight="1">
      <c r="A9" s="78"/>
      <c r="B9" s="79" t="s">
        <v>6</v>
      </c>
      <c r="C9" s="136" t="s">
        <v>52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0.184</v>
      </c>
      <c r="D13" s="85">
        <v>0.184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0.007</v>
      </c>
      <c r="D14" s="85">
        <v>0.007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0.537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0.102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0.285</v>
      </c>
      <c r="D17" s="85">
        <v>0.285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0.026</v>
      </c>
      <c r="D18" s="85">
        <v>0.026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0.029</v>
      </c>
      <c r="D19" s="85">
        <v>0.029</v>
      </c>
      <c r="E19" s="36" t="s">
        <v>94</v>
      </c>
      <c r="F19" s="84" t="s">
        <v>13</v>
      </c>
    </row>
    <row r="20" spans="1:6" ht="13.5" customHeight="1">
      <c r="A20" s="46">
        <v>8</v>
      </c>
      <c r="B20" s="51" t="s">
        <v>97</v>
      </c>
      <c r="C20" s="85">
        <v>0.075</v>
      </c>
      <c r="D20" s="85">
        <v>0.075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0.043</v>
      </c>
      <c r="D21" s="85">
        <v>0.043</v>
      </c>
      <c r="E21" s="36" t="s">
        <v>98</v>
      </c>
      <c r="F21" s="84" t="s">
        <v>13</v>
      </c>
      <c r="G21" s="86"/>
    </row>
    <row r="22" spans="1:6" ht="114" customHeight="1">
      <c r="A22" s="46">
        <v>10</v>
      </c>
      <c r="B22" s="48" t="s">
        <v>128</v>
      </c>
      <c r="C22" s="85">
        <v>1.044</v>
      </c>
      <c r="D22" s="85">
        <v>1.044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0.029</v>
      </c>
      <c r="D23" s="85">
        <v>0.029</v>
      </c>
      <c r="E23" s="36" t="s">
        <v>101</v>
      </c>
      <c r="F23" s="84" t="s">
        <v>13</v>
      </c>
    </row>
    <row r="24" spans="1:6" ht="28.5" customHeight="1">
      <c r="A24" s="46">
        <v>12</v>
      </c>
      <c r="B24" s="48" t="s">
        <v>129</v>
      </c>
      <c r="C24" s="85">
        <v>0.207</v>
      </c>
      <c r="D24" s="85">
        <v>0.207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0.102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1.929</v>
      </c>
      <c r="D26" s="85">
        <f>SUM(D13:D25)</f>
        <v>2.6699999999999995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s="93" customFormat="1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B10" sqref="B10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hidden="1" customWidth="1"/>
    <col min="5" max="5" width="15.421875" style="99" customWidth="1"/>
    <col min="6" max="16384" width="9.140625" style="75" customWidth="1"/>
  </cols>
  <sheetData>
    <row r="1" spans="1:5" ht="13.5">
      <c r="A1" s="76"/>
      <c r="B1" s="76"/>
      <c r="C1" s="115" t="s">
        <v>137</v>
      </c>
      <c r="D1" s="115"/>
      <c r="E1" s="77"/>
    </row>
    <row r="2" spans="1:5" ht="24" customHeight="1">
      <c r="A2" s="76"/>
      <c r="B2" s="76"/>
      <c r="C2" s="145" t="s">
        <v>0</v>
      </c>
      <c r="D2" s="145"/>
      <c r="E2" s="145"/>
    </row>
    <row r="3" spans="1:5" ht="15" customHeight="1">
      <c r="A3" s="76"/>
      <c r="B3" s="76"/>
      <c r="C3" s="145" t="s">
        <v>1</v>
      </c>
      <c r="D3" s="145"/>
      <c r="E3" s="77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5796</v>
      </c>
      <c r="D10" s="78"/>
      <c r="E10" s="78"/>
    </row>
    <row r="11" spans="1:5" ht="38.25" customHeight="1">
      <c r="A11" s="78"/>
      <c r="B11" s="79" t="s">
        <v>6</v>
      </c>
      <c r="C11" s="136" t="s">
        <v>85</v>
      </c>
      <c r="D11" s="136"/>
      <c r="E11" s="136"/>
    </row>
    <row r="12" spans="1:6" ht="12.75">
      <c r="A12" s="137" t="s">
        <v>7</v>
      </c>
      <c r="B12" s="139" t="s">
        <v>88</v>
      </c>
      <c r="C12" s="141" t="s">
        <v>102</v>
      </c>
      <c r="D12" s="142"/>
      <c r="E12" s="137" t="s">
        <v>89</v>
      </c>
      <c r="F12" s="137" t="s">
        <v>90</v>
      </c>
    </row>
    <row r="13" spans="1:6" ht="12.75">
      <c r="A13" s="138"/>
      <c r="B13" s="140"/>
      <c r="C13" s="143"/>
      <c r="D13" s="144"/>
      <c r="E13" s="138"/>
      <c r="F13" s="138"/>
    </row>
    <row r="14" spans="1:6" ht="26.25" hidden="1">
      <c r="A14" s="81"/>
      <c r="B14" s="82"/>
      <c r="C14" s="81" t="s">
        <v>91</v>
      </c>
      <c r="D14" s="83" t="s">
        <v>92</v>
      </c>
      <c r="E14" s="81"/>
      <c r="F14" s="81"/>
    </row>
    <row r="15" spans="1:6" ht="29.25" customHeight="1">
      <c r="A15" s="46">
        <v>1</v>
      </c>
      <c r="B15" s="48" t="s">
        <v>12</v>
      </c>
      <c r="C15" s="85">
        <v>0.325</v>
      </c>
      <c r="D15" s="85">
        <v>0.184</v>
      </c>
      <c r="E15" s="36" t="s">
        <v>93</v>
      </c>
      <c r="F15" s="84" t="s">
        <v>13</v>
      </c>
    </row>
    <row r="16" spans="1:6" ht="12.75">
      <c r="A16" s="46">
        <v>2</v>
      </c>
      <c r="B16" s="50" t="s">
        <v>15</v>
      </c>
      <c r="C16" s="85">
        <v>0.011</v>
      </c>
      <c r="D16" s="85">
        <v>0.007</v>
      </c>
      <c r="E16" s="36" t="s">
        <v>94</v>
      </c>
      <c r="F16" s="84" t="s">
        <v>13</v>
      </c>
    </row>
    <row r="17" spans="1:6" ht="12.75">
      <c r="A17" s="46">
        <v>3</v>
      </c>
      <c r="B17" s="48" t="s">
        <v>16</v>
      </c>
      <c r="C17" s="85"/>
      <c r="D17" s="85">
        <v>0.537</v>
      </c>
      <c r="E17" s="36" t="s">
        <v>95</v>
      </c>
      <c r="F17" s="84" t="s">
        <v>13</v>
      </c>
    </row>
    <row r="18" spans="1:6" ht="12.75">
      <c r="A18" s="46">
        <v>4</v>
      </c>
      <c r="B18" s="48" t="s">
        <v>17</v>
      </c>
      <c r="C18" s="85"/>
      <c r="D18" s="85">
        <v>0.102</v>
      </c>
      <c r="E18" s="36" t="s">
        <v>95</v>
      </c>
      <c r="F18" s="84" t="s">
        <v>13</v>
      </c>
    </row>
    <row r="19" spans="1:6" ht="50.25">
      <c r="A19" s="46">
        <v>5</v>
      </c>
      <c r="B19" s="48" t="s">
        <v>18</v>
      </c>
      <c r="C19" s="85">
        <v>0.406</v>
      </c>
      <c r="D19" s="85">
        <v>0.285</v>
      </c>
      <c r="E19" s="36" t="s">
        <v>96</v>
      </c>
      <c r="F19" s="84" t="s">
        <v>13</v>
      </c>
    </row>
    <row r="20" spans="1:6" ht="12.75">
      <c r="A20" s="46">
        <v>6</v>
      </c>
      <c r="B20" s="51" t="s">
        <v>20</v>
      </c>
      <c r="C20" s="85">
        <v>0.065</v>
      </c>
      <c r="D20" s="85">
        <v>0.026</v>
      </c>
      <c r="E20" s="36" t="s">
        <v>94</v>
      </c>
      <c r="F20" s="84" t="s">
        <v>13</v>
      </c>
    </row>
    <row r="21" spans="1:6" ht="12.75">
      <c r="A21" s="46">
        <v>7</v>
      </c>
      <c r="B21" s="51" t="s">
        <v>22</v>
      </c>
      <c r="C21" s="85">
        <v>0.074</v>
      </c>
      <c r="D21" s="85">
        <v>0.029</v>
      </c>
      <c r="E21" s="36" t="s">
        <v>94</v>
      </c>
      <c r="F21" s="84" t="s">
        <v>13</v>
      </c>
    </row>
    <row r="22" spans="1:6" ht="22.5" customHeight="1">
      <c r="A22" s="46">
        <v>8</v>
      </c>
      <c r="B22" s="51" t="s">
        <v>97</v>
      </c>
      <c r="C22" s="85">
        <v>0.032</v>
      </c>
      <c r="D22" s="85">
        <v>0.075</v>
      </c>
      <c r="E22" s="36" t="s">
        <v>98</v>
      </c>
      <c r="F22" s="84" t="s">
        <v>13</v>
      </c>
    </row>
    <row r="23" spans="1:7" ht="81.75" customHeight="1">
      <c r="A23" s="46">
        <v>9</v>
      </c>
      <c r="B23" s="72" t="s">
        <v>99</v>
      </c>
      <c r="C23" s="85">
        <v>0.069</v>
      </c>
      <c r="D23" s="85">
        <v>0.043</v>
      </c>
      <c r="E23" s="36" t="s">
        <v>98</v>
      </c>
      <c r="F23" s="84" t="s">
        <v>13</v>
      </c>
      <c r="G23" s="86"/>
    </row>
    <row r="24" spans="1:6" ht="120" customHeight="1">
      <c r="A24" s="46">
        <v>10</v>
      </c>
      <c r="B24" s="48" t="s">
        <v>128</v>
      </c>
      <c r="C24" s="85">
        <v>1.043</v>
      </c>
      <c r="D24" s="85">
        <v>1.044</v>
      </c>
      <c r="E24" s="36" t="s">
        <v>100</v>
      </c>
      <c r="F24" s="84" t="s">
        <v>13</v>
      </c>
    </row>
    <row r="25" spans="1:6" ht="37.5">
      <c r="A25" s="46">
        <v>11</v>
      </c>
      <c r="B25" s="48" t="s">
        <v>25</v>
      </c>
      <c r="C25" s="85">
        <v>0.086</v>
      </c>
      <c r="D25" s="85">
        <v>0.029</v>
      </c>
      <c r="E25" s="36" t="s">
        <v>101</v>
      </c>
      <c r="F25" s="84" t="s">
        <v>13</v>
      </c>
    </row>
    <row r="26" spans="1:6" ht="27" customHeight="1">
      <c r="A26" s="46">
        <v>12</v>
      </c>
      <c r="B26" s="48" t="s">
        <v>129</v>
      </c>
      <c r="C26" s="85">
        <v>0.089</v>
      </c>
      <c r="D26" s="85">
        <v>0.207</v>
      </c>
      <c r="E26" s="36" t="s">
        <v>19</v>
      </c>
      <c r="F26" s="84" t="s">
        <v>13</v>
      </c>
    </row>
    <row r="27" spans="1:6" ht="12.75">
      <c r="A27" s="46">
        <v>13</v>
      </c>
      <c r="B27" s="48" t="s">
        <v>29</v>
      </c>
      <c r="C27" s="85"/>
      <c r="D27" s="85">
        <v>0.102</v>
      </c>
      <c r="E27" s="36" t="s">
        <v>19</v>
      </c>
      <c r="F27" s="84" t="s">
        <v>13</v>
      </c>
    </row>
    <row r="28" spans="1:6" ht="12.75">
      <c r="A28" s="46"/>
      <c r="B28" s="48" t="s">
        <v>120</v>
      </c>
      <c r="C28" s="85">
        <f>SUM(C15:C27)</f>
        <v>2.1999999999999997</v>
      </c>
      <c r="D28" s="85">
        <f>SUM(D15:D27)</f>
        <v>2.6699999999999995</v>
      </c>
      <c r="E28" s="36"/>
      <c r="F28" s="36"/>
    </row>
    <row r="29" spans="1:5" ht="37.5" customHeight="1">
      <c r="A29" s="116" t="s">
        <v>131</v>
      </c>
      <c r="B29" s="116"/>
      <c r="C29" s="116"/>
      <c r="D29" s="116"/>
      <c r="E29" s="116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2:F13"/>
    <mergeCell ref="C1:D1"/>
    <mergeCell ref="C3:D3"/>
    <mergeCell ref="C2:E2"/>
    <mergeCell ref="A5:E5"/>
    <mergeCell ref="A6:E6"/>
    <mergeCell ref="A7:E7"/>
    <mergeCell ref="A29:E29"/>
    <mergeCell ref="C11:E11"/>
    <mergeCell ref="A12:A13"/>
    <mergeCell ref="B12:B13"/>
    <mergeCell ref="C12:D13"/>
    <mergeCell ref="E12:E1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15" customWidth="1"/>
    <col min="2" max="2" width="44.421875" style="15" customWidth="1"/>
    <col min="3" max="3" width="9.8515625" style="15" customWidth="1"/>
    <col min="4" max="4" width="7.28125" style="15" customWidth="1"/>
    <col min="5" max="5" width="15.28125" style="15" customWidth="1"/>
  </cols>
  <sheetData>
    <row r="1" spans="1:5" ht="24.75" customHeight="1">
      <c r="A1" s="1"/>
      <c r="B1" s="1"/>
      <c r="C1" s="2"/>
      <c r="D1" s="115" t="s">
        <v>137</v>
      </c>
      <c r="E1" s="115"/>
    </row>
    <row r="2" spans="1:5" ht="24" customHeight="1">
      <c r="A2" s="1"/>
      <c r="B2" s="1"/>
      <c r="C2" s="2"/>
      <c r="D2" s="115" t="s">
        <v>0</v>
      </c>
      <c r="E2" s="115"/>
    </row>
    <row r="3" spans="1:5" ht="13.5">
      <c r="A3" s="1"/>
      <c r="B3" s="1"/>
      <c r="C3" s="2"/>
      <c r="D3" s="115" t="s">
        <v>1</v>
      </c>
      <c r="E3" s="115"/>
    </row>
    <row r="4" spans="1:5" ht="15">
      <c r="A4" s="3"/>
      <c r="B4" s="3"/>
      <c r="C4" s="2"/>
      <c r="D4" s="2"/>
      <c r="E4" s="2"/>
    </row>
    <row r="5" spans="1:5" ht="13.5">
      <c r="A5" s="127" t="s">
        <v>2</v>
      </c>
      <c r="B5" s="127"/>
      <c r="C5" s="127"/>
      <c r="D5" s="127"/>
      <c r="E5" s="127"/>
    </row>
    <row r="6" spans="1:5" ht="13.5">
      <c r="A6" s="127" t="s">
        <v>3</v>
      </c>
      <c r="B6" s="127"/>
      <c r="C6" s="127"/>
      <c r="D6" s="127"/>
      <c r="E6" s="127"/>
    </row>
    <row r="7" spans="1:5" ht="13.5">
      <c r="A7" s="127" t="s">
        <v>30</v>
      </c>
      <c r="B7" s="127"/>
      <c r="C7" s="127"/>
      <c r="D7" s="127"/>
      <c r="E7" s="127"/>
    </row>
    <row r="8" spans="1:5" ht="12.75">
      <c r="A8" s="4"/>
      <c r="B8" s="4"/>
      <c r="C8" s="4"/>
      <c r="D8" s="4"/>
      <c r="E8" s="4"/>
    </row>
    <row r="9" spans="1:5" ht="12.75">
      <c r="A9" s="5"/>
      <c r="B9" s="6" t="s">
        <v>37</v>
      </c>
      <c r="C9" s="5"/>
      <c r="D9" s="5"/>
      <c r="E9" s="5"/>
    </row>
    <row r="10" spans="1:5" ht="12.75">
      <c r="A10" s="5"/>
      <c r="B10" s="6" t="s">
        <v>5</v>
      </c>
      <c r="C10" s="18">
        <v>2146.84</v>
      </c>
      <c r="D10" s="5"/>
      <c r="E10" s="5"/>
    </row>
    <row r="11" spans="1:5" ht="38.25" customHeight="1">
      <c r="A11" s="5"/>
      <c r="B11" s="6" t="s">
        <v>6</v>
      </c>
      <c r="C11" s="126" t="s">
        <v>53</v>
      </c>
      <c r="D11" s="126"/>
      <c r="E11" s="126"/>
    </row>
    <row r="12" spans="1:6" ht="12.75">
      <c r="A12" s="150" t="s">
        <v>7</v>
      </c>
      <c r="B12" s="152" t="s">
        <v>88</v>
      </c>
      <c r="C12" s="154" t="s">
        <v>102</v>
      </c>
      <c r="D12" s="155"/>
      <c r="E12" s="150" t="s">
        <v>89</v>
      </c>
      <c r="F12" s="150" t="s">
        <v>90</v>
      </c>
    </row>
    <row r="13" spans="1:6" ht="12.75">
      <c r="A13" s="151"/>
      <c r="B13" s="153"/>
      <c r="C13" s="156"/>
      <c r="D13" s="157"/>
      <c r="E13" s="151"/>
      <c r="F13" s="151"/>
    </row>
    <row r="14" spans="1:6" ht="26.25">
      <c r="A14" s="31"/>
      <c r="B14" s="37"/>
      <c r="C14" s="31" t="s">
        <v>91</v>
      </c>
      <c r="D14" s="32" t="s">
        <v>92</v>
      </c>
      <c r="E14" s="31"/>
      <c r="F14" s="31"/>
    </row>
    <row r="15" spans="1:6" ht="29.25" customHeight="1">
      <c r="A15" s="46">
        <v>1</v>
      </c>
      <c r="B15" s="48" t="s">
        <v>12</v>
      </c>
      <c r="C15" s="33">
        <v>0.196</v>
      </c>
      <c r="D15" s="33">
        <v>0.196</v>
      </c>
      <c r="E15" s="34" t="s">
        <v>93</v>
      </c>
      <c r="F15" s="35" t="s">
        <v>13</v>
      </c>
    </row>
    <row r="16" spans="1:6" ht="12.75">
      <c r="A16" s="46">
        <v>2</v>
      </c>
      <c r="B16" s="50" t="s">
        <v>15</v>
      </c>
      <c r="C16" s="33">
        <v>0.009</v>
      </c>
      <c r="D16" s="33">
        <v>0.009</v>
      </c>
      <c r="E16" s="34" t="s">
        <v>94</v>
      </c>
      <c r="F16" s="35" t="s">
        <v>13</v>
      </c>
    </row>
    <row r="17" spans="1:6" ht="12.75">
      <c r="A17" s="46">
        <v>3</v>
      </c>
      <c r="B17" s="48" t="s">
        <v>16</v>
      </c>
      <c r="C17" s="33"/>
      <c r="D17" s="33">
        <v>0.575</v>
      </c>
      <c r="E17" s="34" t="s">
        <v>95</v>
      </c>
      <c r="F17" s="35" t="s">
        <v>13</v>
      </c>
    </row>
    <row r="18" spans="1:6" ht="12.75">
      <c r="A18" s="46">
        <v>4</v>
      </c>
      <c r="B18" s="48" t="s">
        <v>17</v>
      </c>
      <c r="C18" s="33"/>
      <c r="D18" s="33">
        <v>0.11</v>
      </c>
      <c r="E18" s="34" t="s">
        <v>95</v>
      </c>
      <c r="F18" s="35" t="s">
        <v>13</v>
      </c>
    </row>
    <row r="19" spans="1:6" ht="50.25">
      <c r="A19" s="46">
        <v>5</v>
      </c>
      <c r="B19" s="48" t="s">
        <v>18</v>
      </c>
      <c r="C19" s="33">
        <v>0.477</v>
      </c>
      <c r="D19" s="33">
        <v>0.477</v>
      </c>
      <c r="E19" s="34" t="s">
        <v>96</v>
      </c>
      <c r="F19" s="35" t="s">
        <v>13</v>
      </c>
    </row>
    <row r="20" spans="1:6" ht="12.75">
      <c r="A20" s="46">
        <v>6</v>
      </c>
      <c r="B20" s="51" t="s">
        <v>20</v>
      </c>
      <c r="C20" s="33">
        <v>0.03</v>
      </c>
      <c r="D20" s="33">
        <v>0.03</v>
      </c>
      <c r="E20" s="34" t="s">
        <v>94</v>
      </c>
      <c r="F20" s="35" t="s">
        <v>13</v>
      </c>
    </row>
    <row r="21" spans="1:6" ht="12.75">
      <c r="A21" s="46">
        <v>7</v>
      </c>
      <c r="B21" s="51" t="s">
        <v>22</v>
      </c>
      <c r="C21" s="33">
        <v>0.034</v>
      </c>
      <c r="D21" s="33">
        <v>0.034</v>
      </c>
      <c r="E21" s="34" t="s">
        <v>94</v>
      </c>
      <c r="F21" s="35" t="s">
        <v>13</v>
      </c>
    </row>
    <row r="22" spans="1:6" ht="17.25" customHeight="1">
      <c r="A22" s="46">
        <v>8</v>
      </c>
      <c r="B22" s="51" t="s">
        <v>97</v>
      </c>
      <c r="C22" s="33">
        <v>0.043</v>
      </c>
      <c r="D22" s="33">
        <v>0.043</v>
      </c>
      <c r="E22" s="34" t="s">
        <v>98</v>
      </c>
      <c r="F22" s="35" t="s">
        <v>13</v>
      </c>
    </row>
    <row r="23" spans="1:7" ht="69" customHeight="1">
      <c r="A23" s="46">
        <v>9</v>
      </c>
      <c r="B23" s="72" t="s">
        <v>99</v>
      </c>
      <c r="C23" s="33">
        <v>0.05</v>
      </c>
      <c r="D23" s="33">
        <v>0.05</v>
      </c>
      <c r="E23" s="34" t="s">
        <v>98</v>
      </c>
      <c r="F23" s="35" t="s">
        <v>13</v>
      </c>
      <c r="G23" s="11"/>
    </row>
    <row r="24" spans="1:6" ht="118.5" customHeight="1">
      <c r="A24" s="46">
        <v>10</v>
      </c>
      <c r="B24" s="48" t="s">
        <v>128</v>
      </c>
      <c r="C24" s="33">
        <v>0.8</v>
      </c>
      <c r="D24" s="33">
        <v>0.8</v>
      </c>
      <c r="E24" s="36" t="s">
        <v>100</v>
      </c>
      <c r="F24" s="35" t="s">
        <v>13</v>
      </c>
    </row>
    <row r="25" spans="1:6" ht="37.5">
      <c r="A25" s="46">
        <v>11</v>
      </c>
      <c r="B25" s="48" t="s">
        <v>25</v>
      </c>
      <c r="C25" s="33">
        <v>0.009</v>
      </c>
      <c r="D25" s="33">
        <v>0.009</v>
      </c>
      <c r="E25" s="36" t="s">
        <v>101</v>
      </c>
      <c r="F25" s="35" t="s">
        <v>13</v>
      </c>
    </row>
    <row r="26" spans="1:6" ht="36.75" customHeight="1">
      <c r="A26" s="46">
        <v>12</v>
      </c>
      <c r="B26" s="48" t="s">
        <v>129</v>
      </c>
      <c r="C26" s="33">
        <v>0.048</v>
      </c>
      <c r="D26" s="33">
        <v>0.048</v>
      </c>
      <c r="E26" s="34" t="s">
        <v>19</v>
      </c>
      <c r="F26" s="35" t="s">
        <v>13</v>
      </c>
    </row>
    <row r="27" spans="1:6" ht="12.75">
      <c r="A27" s="46">
        <v>13</v>
      </c>
      <c r="B27" s="48" t="s">
        <v>29</v>
      </c>
      <c r="C27" s="33"/>
      <c r="D27" s="33">
        <v>0.167</v>
      </c>
      <c r="E27" s="34" t="s">
        <v>19</v>
      </c>
      <c r="F27" s="35" t="s">
        <v>13</v>
      </c>
    </row>
    <row r="28" spans="1:6" ht="12.75">
      <c r="A28" s="46"/>
      <c r="B28" s="48" t="s">
        <v>120</v>
      </c>
      <c r="C28" s="85">
        <f>SUM(C15:C27)</f>
        <v>1.6960000000000002</v>
      </c>
      <c r="D28" s="85">
        <f>SUM(D15:D27)</f>
        <v>2.5479999999999996</v>
      </c>
      <c r="E28" s="36"/>
      <c r="F28" s="34"/>
    </row>
    <row r="29" spans="1:5" ht="37.5" customHeight="1">
      <c r="A29" s="116" t="s">
        <v>131</v>
      </c>
      <c r="B29" s="116"/>
      <c r="C29" s="116"/>
      <c r="D29" s="116"/>
      <c r="E29" s="116"/>
    </row>
    <row r="30" spans="1:5" ht="13.5">
      <c r="A30" s="14"/>
      <c r="B30" s="1"/>
      <c r="C30" s="1"/>
      <c r="D30" s="1"/>
      <c r="E30" s="1"/>
    </row>
    <row r="32" spans="1:5" ht="15">
      <c r="A32" s="14"/>
      <c r="B32" s="12"/>
      <c r="C32" s="12"/>
      <c r="D32" s="13"/>
      <c r="E32" s="1"/>
    </row>
    <row r="33" spans="1:5" ht="14.25">
      <c r="A33" s="16"/>
      <c r="B33" s="17"/>
      <c r="C33" s="17"/>
      <c r="D33" s="17"/>
      <c r="E33" s="17"/>
    </row>
    <row r="34" spans="1:5" ht="14.25">
      <c r="A34" s="16"/>
      <c r="B34" s="17"/>
      <c r="C34" s="17"/>
      <c r="D34" s="17"/>
      <c r="E34" s="17"/>
    </row>
  </sheetData>
  <sheetProtection/>
  <mergeCells count="13">
    <mergeCell ref="A29:E29"/>
    <mergeCell ref="D2:E2"/>
    <mergeCell ref="D3:E3"/>
    <mergeCell ref="A5:E5"/>
    <mergeCell ref="A6:E6"/>
    <mergeCell ref="A7:E7"/>
    <mergeCell ref="C11:E11"/>
    <mergeCell ref="F12:F13"/>
    <mergeCell ref="D1:E1"/>
    <mergeCell ref="A12:A13"/>
    <mergeCell ref="B12:B13"/>
    <mergeCell ref="C12:D13"/>
    <mergeCell ref="E12:E1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0.28125" style="99" customWidth="1"/>
    <col min="4" max="4" width="7.57421875" style="99" customWidth="1"/>
    <col min="5" max="5" width="16.85156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5843</v>
      </c>
      <c r="D8" s="78"/>
      <c r="E8" s="78"/>
    </row>
    <row r="9" spans="1:5" ht="38.25" customHeight="1">
      <c r="A9" s="78"/>
      <c r="B9" s="79" t="s">
        <v>6</v>
      </c>
      <c r="C9" s="136" t="s">
        <v>104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0.171</v>
      </c>
      <c r="D13" s="85">
        <v>0.171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0.007</v>
      </c>
      <c r="D14" s="85">
        <v>0.007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0.561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0.107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0.292</v>
      </c>
      <c r="D17" s="85">
        <v>0.292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0.023</v>
      </c>
      <c r="D18" s="85">
        <v>0.023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0.027</v>
      </c>
      <c r="D19" s="85">
        <v>0.027</v>
      </c>
      <c r="E19" s="36" t="s">
        <v>94</v>
      </c>
      <c r="F19" s="84" t="s">
        <v>13</v>
      </c>
    </row>
    <row r="20" spans="1:6" ht="17.25" customHeight="1">
      <c r="A20" s="46">
        <v>8</v>
      </c>
      <c r="B20" s="51" t="s">
        <v>97</v>
      </c>
      <c r="C20" s="85">
        <v>0.021</v>
      </c>
      <c r="D20" s="85">
        <v>0.021</v>
      </c>
      <c r="E20" s="36" t="s">
        <v>98</v>
      </c>
      <c r="F20" s="84" t="s">
        <v>13</v>
      </c>
    </row>
    <row r="21" spans="1:7" ht="69" customHeight="1">
      <c r="A21" s="46">
        <v>9</v>
      </c>
      <c r="B21" s="72" t="s">
        <v>99</v>
      </c>
      <c r="C21" s="85">
        <v>0.092</v>
      </c>
      <c r="D21" s="85">
        <v>0.092</v>
      </c>
      <c r="E21" s="36" t="s">
        <v>98</v>
      </c>
      <c r="F21" s="84" t="s">
        <v>13</v>
      </c>
      <c r="G21" s="86"/>
    </row>
    <row r="22" spans="1:6" ht="121.5" customHeight="1">
      <c r="A22" s="46">
        <v>10</v>
      </c>
      <c r="B22" s="48" t="s">
        <v>128</v>
      </c>
      <c r="C22" s="85">
        <v>1.043</v>
      </c>
      <c r="D22" s="85">
        <v>1.043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0.066</v>
      </c>
      <c r="D23" s="85">
        <v>0.066</v>
      </c>
      <c r="E23" s="36" t="s">
        <v>101</v>
      </c>
      <c r="F23" s="84" t="s">
        <v>13</v>
      </c>
    </row>
    <row r="24" spans="1:6" ht="36.75" customHeight="1">
      <c r="A24" s="46">
        <v>12</v>
      </c>
      <c r="B24" s="48" t="s">
        <v>129</v>
      </c>
      <c r="C24" s="85">
        <v>0.112</v>
      </c>
      <c r="D24" s="85">
        <v>0.112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0.048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1.854</v>
      </c>
      <c r="D26" s="85">
        <f>SUM(D13:D25)</f>
        <v>2.57</v>
      </c>
      <c r="E26" s="36"/>
      <c r="F26" s="36"/>
    </row>
    <row r="27" spans="1:5" ht="37.5" customHeight="1">
      <c r="A27" s="116" t="s">
        <v>131</v>
      </c>
      <c r="B27" s="116"/>
      <c r="C27" s="116"/>
      <c r="D27" s="116"/>
      <c r="E27" s="116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13">
    <mergeCell ref="A27:E27"/>
    <mergeCell ref="D2:E2"/>
    <mergeCell ref="D3:E3"/>
    <mergeCell ref="A4:E4"/>
    <mergeCell ref="A5:E5"/>
    <mergeCell ref="A6:E6"/>
    <mergeCell ref="C9:E9"/>
    <mergeCell ref="F10:F11"/>
    <mergeCell ref="D1:E1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9.57421875" style="99" customWidth="1"/>
    <col min="4" max="4" width="7.28125" style="99" customWidth="1"/>
    <col min="5" max="5" width="17.281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3974</v>
      </c>
      <c r="D8" s="78"/>
      <c r="E8" s="78"/>
    </row>
    <row r="9" spans="1:5" ht="38.25" customHeight="1">
      <c r="A9" s="78"/>
      <c r="B9" s="79" t="s">
        <v>6</v>
      </c>
      <c r="C9" s="136" t="s">
        <v>105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0.261</v>
      </c>
      <c r="D13" s="85">
        <v>0.261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0.009</v>
      </c>
      <c r="D14" s="85">
        <v>0.009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0.551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0.105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0.261</v>
      </c>
      <c r="D17" s="85">
        <v>0.261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0.034</v>
      </c>
      <c r="D18" s="85">
        <v>0.034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0.039</v>
      </c>
      <c r="D19" s="85">
        <v>0.039</v>
      </c>
      <c r="E19" s="36" t="s">
        <v>94</v>
      </c>
      <c r="F19" s="84" t="s">
        <v>13</v>
      </c>
    </row>
    <row r="20" spans="1:6" ht="17.25" customHeight="1">
      <c r="A20" s="46">
        <v>8</v>
      </c>
      <c r="B20" s="51" t="s">
        <v>97</v>
      </c>
      <c r="C20" s="85">
        <v>0.035</v>
      </c>
      <c r="D20" s="85">
        <v>0.035</v>
      </c>
      <c r="E20" s="36" t="s">
        <v>98</v>
      </c>
      <c r="F20" s="84" t="s">
        <v>13</v>
      </c>
    </row>
    <row r="21" spans="1:7" ht="69" customHeight="1">
      <c r="A21" s="46">
        <v>9</v>
      </c>
      <c r="B21" s="72" t="s">
        <v>99</v>
      </c>
      <c r="C21" s="85">
        <v>0.1</v>
      </c>
      <c r="D21" s="85">
        <v>0.1</v>
      </c>
      <c r="E21" s="36" t="s">
        <v>98</v>
      </c>
      <c r="F21" s="84" t="s">
        <v>13</v>
      </c>
      <c r="G21" s="86"/>
    </row>
    <row r="22" spans="1:6" ht="120" customHeight="1">
      <c r="A22" s="46">
        <v>10</v>
      </c>
      <c r="B22" s="48" t="s">
        <v>128</v>
      </c>
      <c r="C22" s="85">
        <v>1.114</v>
      </c>
      <c r="D22" s="85">
        <v>1.114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0.052</v>
      </c>
      <c r="D23" s="85">
        <v>0.052</v>
      </c>
      <c r="E23" s="36" t="s">
        <v>101</v>
      </c>
      <c r="F23" s="84" t="s">
        <v>13</v>
      </c>
    </row>
    <row r="24" spans="1:6" ht="36.75" customHeight="1">
      <c r="A24" s="46">
        <v>12</v>
      </c>
      <c r="B24" s="48" t="s">
        <v>129</v>
      </c>
      <c r="C24" s="85">
        <v>0.189</v>
      </c>
      <c r="D24" s="85">
        <v>0.189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0.08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2.0940000000000003</v>
      </c>
      <c r="D26" s="85">
        <f>SUM(D13:D25)</f>
        <v>2.8300000000000005</v>
      </c>
      <c r="E26" s="36"/>
      <c r="F26" s="36"/>
    </row>
    <row r="27" spans="1:5" ht="37.5" customHeight="1">
      <c r="A27" s="116" t="s">
        <v>131</v>
      </c>
      <c r="B27" s="116"/>
      <c r="C27" s="116"/>
      <c r="D27" s="116"/>
      <c r="E27" s="116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13">
    <mergeCell ref="A27:E27"/>
    <mergeCell ref="D2:E2"/>
    <mergeCell ref="D3:E3"/>
    <mergeCell ref="A4:E4"/>
    <mergeCell ref="A5:E5"/>
    <mergeCell ref="A6:E6"/>
    <mergeCell ref="C9:E9"/>
    <mergeCell ref="F10:F11"/>
    <mergeCell ref="D1:E1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8.28125" style="99" customWidth="1"/>
    <col min="5" max="5" width="14.71093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3982.56</v>
      </c>
      <c r="D8" s="78"/>
      <c r="E8" s="78"/>
    </row>
    <row r="9" spans="1:5" ht="38.25" customHeight="1">
      <c r="A9" s="78"/>
      <c r="B9" s="79" t="s">
        <v>6</v>
      </c>
      <c r="C9" s="136" t="s">
        <v>106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0.244</v>
      </c>
      <c r="D13" s="85">
        <v>0.244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</v>
      </c>
      <c r="D14" s="85">
        <v>0.01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0.54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0.103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0.261</v>
      </c>
      <c r="D17" s="85">
        <v>0.261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</v>
      </c>
      <c r="D18" s="85">
        <v>0.04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0.045</v>
      </c>
      <c r="D19" s="85">
        <v>0.045</v>
      </c>
      <c r="E19" s="36" t="s">
        <v>94</v>
      </c>
      <c r="F19" s="84" t="s">
        <v>13</v>
      </c>
    </row>
    <row r="20" spans="1:6" ht="17.25" customHeight="1">
      <c r="A20" s="46">
        <v>8</v>
      </c>
      <c r="B20" s="51" t="s">
        <v>97</v>
      </c>
      <c r="C20" s="85">
        <v>0.035</v>
      </c>
      <c r="D20" s="85">
        <v>0.035</v>
      </c>
      <c r="E20" s="36" t="s">
        <v>98</v>
      </c>
      <c r="F20" s="84" t="s">
        <v>13</v>
      </c>
    </row>
    <row r="21" spans="1:7" ht="69" customHeight="1">
      <c r="A21" s="46">
        <v>9</v>
      </c>
      <c r="B21" s="72" t="s">
        <v>99</v>
      </c>
      <c r="C21" s="85">
        <v>0.1</v>
      </c>
      <c r="D21" s="85">
        <v>0.1</v>
      </c>
      <c r="E21" s="36" t="s">
        <v>98</v>
      </c>
      <c r="F21" s="84" t="s">
        <v>13</v>
      </c>
      <c r="G21" s="86"/>
    </row>
    <row r="22" spans="1:6" ht="126" customHeight="1">
      <c r="A22" s="46">
        <v>10</v>
      </c>
      <c r="B22" s="48" t="s">
        <v>128</v>
      </c>
      <c r="C22" s="85">
        <v>1.158</v>
      </c>
      <c r="D22" s="85">
        <v>1.158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0.056</v>
      </c>
      <c r="D23" s="85">
        <v>0.056</v>
      </c>
      <c r="E23" s="36" t="s">
        <v>101</v>
      </c>
      <c r="F23" s="84" t="s">
        <v>13</v>
      </c>
    </row>
    <row r="24" spans="1:6" ht="36.75" customHeight="1">
      <c r="A24" s="46">
        <v>12</v>
      </c>
      <c r="B24" s="48" t="s">
        <v>129</v>
      </c>
      <c r="C24" s="85">
        <v>0.05</v>
      </c>
      <c r="D24" s="85">
        <v>0.05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0.078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1.999</v>
      </c>
      <c r="D26" s="85">
        <f>SUM(D13:D25)</f>
        <v>2.7199999999999993</v>
      </c>
      <c r="E26" s="36"/>
      <c r="F26" s="36"/>
    </row>
    <row r="27" spans="1:5" ht="37.5" customHeight="1">
      <c r="A27" s="116" t="s">
        <v>131</v>
      </c>
      <c r="B27" s="116"/>
      <c r="C27" s="116"/>
      <c r="D27" s="116"/>
      <c r="E27" s="116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13">
    <mergeCell ref="A27:E27"/>
    <mergeCell ref="D2:E2"/>
    <mergeCell ref="D3:E3"/>
    <mergeCell ref="A4:E4"/>
    <mergeCell ref="A5:E5"/>
    <mergeCell ref="A6:E6"/>
    <mergeCell ref="C9:E9"/>
    <mergeCell ref="F10:F11"/>
    <mergeCell ref="D1:E1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34"/>
  <sheetViews>
    <sheetView view="pageBreakPreview" zoomScaleSheetLayoutView="100" zoomScalePageLayoutView="0" workbookViewId="0" topLeftCell="A9">
      <selection activeCell="C27" sqref="C27"/>
    </sheetView>
  </sheetViews>
  <sheetFormatPr defaultColWidth="9.140625" defaultRowHeight="12.75"/>
  <cols>
    <col min="1" max="1" width="5.00390625" style="15" customWidth="1"/>
    <col min="2" max="2" width="44.421875" style="15" customWidth="1"/>
    <col min="3" max="3" width="7.421875" style="15" customWidth="1"/>
    <col min="4" max="4" width="7.140625" style="15" customWidth="1"/>
    <col min="5" max="5" width="14.57421875" style="15" customWidth="1"/>
    <col min="6" max="6" width="8.28125" style="15" customWidth="1"/>
  </cols>
  <sheetData>
    <row r="1" spans="1:6" ht="13.5">
      <c r="A1" s="1"/>
      <c r="B1" s="1"/>
      <c r="C1" s="1"/>
      <c r="D1" s="2"/>
      <c r="E1" s="115" t="s">
        <v>137</v>
      </c>
      <c r="F1" s="115"/>
    </row>
    <row r="2" spans="1:6" ht="21.75" customHeight="1">
      <c r="A2" s="1"/>
      <c r="B2" s="1"/>
      <c r="C2" s="1"/>
      <c r="D2" s="2"/>
      <c r="E2" s="115" t="s">
        <v>0</v>
      </c>
      <c r="F2" s="115"/>
    </row>
    <row r="3" spans="1:6" ht="13.5">
      <c r="A3" s="1"/>
      <c r="B3" s="1"/>
      <c r="C3" s="1"/>
      <c r="D3" s="2"/>
      <c r="E3" s="115" t="s">
        <v>1</v>
      </c>
      <c r="F3" s="115"/>
    </row>
    <row r="4" spans="1:6" ht="15">
      <c r="A4" s="3"/>
      <c r="B4" s="3"/>
      <c r="C4" s="3"/>
      <c r="D4" s="2"/>
      <c r="E4" s="2"/>
      <c r="F4" s="2"/>
    </row>
    <row r="5" spans="1:6" ht="13.5">
      <c r="A5" s="127" t="s">
        <v>2</v>
      </c>
      <c r="B5" s="127"/>
      <c r="C5" s="127"/>
      <c r="D5" s="127"/>
      <c r="E5" s="127"/>
      <c r="F5" s="127"/>
    </row>
    <row r="6" spans="1:6" ht="13.5">
      <c r="A6" s="127" t="s">
        <v>3</v>
      </c>
      <c r="B6" s="127"/>
      <c r="C6" s="127"/>
      <c r="D6" s="127"/>
      <c r="E6" s="127"/>
      <c r="F6" s="127"/>
    </row>
    <row r="7" spans="1:6" ht="13.5">
      <c r="A7" s="127" t="s">
        <v>30</v>
      </c>
      <c r="B7" s="127"/>
      <c r="C7" s="127"/>
      <c r="D7" s="127"/>
      <c r="E7" s="127"/>
      <c r="F7" s="127"/>
    </row>
    <row r="8" spans="1:6" ht="12.75">
      <c r="A8" s="4"/>
      <c r="B8" s="4"/>
      <c r="C8" s="4"/>
      <c r="D8" s="4"/>
      <c r="E8" s="4"/>
      <c r="F8" s="4"/>
    </row>
    <row r="9" spans="1:6" ht="12.75">
      <c r="A9" s="5"/>
      <c r="B9" s="6" t="s">
        <v>32</v>
      </c>
      <c r="C9" s="6"/>
      <c r="D9" s="5"/>
      <c r="E9" s="5"/>
      <c r="F9" s="5"/>
    </row>
    <row r="10" spans="1:6" ht="12.75">
      <c r="A10" s="5"/>
      <c r="B10" s="6" t="s">
        <v>5</v>
      </c>
      <c r="C10" s="6"/>
      <c r="D10" s="18">
        <f>'[1]калінінградська 14'!$H$9</f>
        <v>3572.45</v>
      </c>
      <c r="E10" s="5"/>
      <c r="F10" s="5"/>
    </row>
    <row r="11" spans="1:6" ht="38.25" customHeight="1">
      <c r="A11" s="5"/>
      <c r="B11" s="6" t="s">
        <v>6</v>
      </c>
      <c r="C11" s="6"/>
      <c r="D11" s="126" t="s">
        <v>139</v>
      </c>
      <c r="E11" s="126"/>
      <c r="F11" s="126"/>
    </row>
    <row r="12" spans="1:6" ht="18" customHeight="1">
      <c r="A12" s="158" t="s">
        <v>7</v>
      </c>
      <c r="B12" s="158" t="s">
        <v>8</v>
      </c>
      <c r="C12" s="132" t="s">
        <v>102</v>
      </c>
      <c r="D12" s="133"/>
      <c r="E12" s="128" t="s">
        <v>89</v>
      </c>
      <c r="F12" s="128" t="s">
        <v>90</v>
      </c>
    </row>
    <row r="13" spans="1:6" ht="3.75" customHeight="1">
      <c r="A13" s="159"/>
      <c r="B13" s="159"/>
      <c r="C13" s="134"/>
      <c r="D13" s="135"/>
      <c r="E13" s="160"/>
      <c r="F13" s="160"/>
    </row>
    <row r="14" spans="1:6" ht="33" customHeight="1">
      <c r="A14" s="7"/>
      <c r="B14" s="8"/>
      <c r="C14" s="114" t="s">
        <v>91</v>
      </c>
      <c r="D14" s="68" t="s">
        <v>92</v>
      </c>
      <c r="E14" s="129"/>
      <c r="F14" s="129"/>
    </row>
    <row r="15" spans="1:6" ht="12.75">
      <c r="A15" s="46">
        <v>1</v>
      </c>
      <c r="B15" s="48" t="s">
        <v>12</v>
      </c>
      <c r="C15" s="9">
        <v>0.27</v>
      </c>
      <c r="D15" s="9">
        <v>0.27</v>
      </c>
      <c r="E15" s="7" t="s">
        <v>31</v>
      </c>
      <c r="F15" s="7" t="s">
        <v>13</v>
      </c>
    </row>
    <row r="16" spans="1:6" ht="24.75">
      <c r="A16" s="46">
        <v>2</v>
      </c>
      <c r="B16" s="50" t="s">
        <v>15</v>
      </c>
      <c r="C16" s="9">
        <f>'[1]калінінградська 14'!$H$106</f>
        <v>0.009013054417553252</v>
      </c>
      <c r="D16" s="9">
        <f>'[1]калінінградська 14'!$H$106</f>
        <v>0.009013054417553252</v>
      </c>
      <c r="E16" s="7" t="s">
        <v>21</v>
      </c>
      <c r="F16" s="7" t="s">
        <v>13</v>
      </c>
    </row>
    <row r="17" spans="1:6" ht="12.75">
      <c r="A17" s="46">
        <v>3</v>
      </c>
      <c r="B17" s="48" t="s">
        <v>16</v>
      </c>
      <c r="C17" s="9"/>
      <c r="D17" s="9">
        <v>0.477</v>
      </c>
      <c r="E17" s="7"/>
      <c r="F17" s="7" t="s">
        <v>13</v>
      </c>
    </row>
    <row r="18" spans="1:6" ht="12.75">
      <c r="A18" s="46">
        <v>4</v>
      </c>
      <c r="B18" s="48" t="s">
        <v>17</v>
      </c>
      <c r="C18" s="9"/>
      <c r="D18" s="9">
        <v>0.18</v>
      </c>
      <c r="E18" s="7"/>
      <c r="F18" s="7" t="s">
        <v>13</v>
      </c>
    </row>
    <row r="19" spans="1:6" ht="50.25">
      <c r="A19" s="46">
        <v>5</v>
      </c>
      <c r="B19" s="48" t="s">
        <v>18</v>
      </c>
      <c r="C19" s="9">
        <v>0.305</v>
      </c>
      <c r="D19" s="9">
        <v>0.305</v>
      </c>
      <c r="E19" s="7" t="s">
        <v>19</v>
      </c>
      <c r="F19" s="7" t="s">
        <v>13</v>
      </c>
    </row>
    <row r="20" spans="1:6" ht="24.75">
      <c r="A20" s="46">
        <v>6</v>
      </c>
      <c r="B20" s="51" t="s">
        <v>20</v>
      </c>
      <c r="C20" s="9">
        <f>'[1]калінінградська 14'!$H$164</f>
        <v>0.043541765455079845</v>
      </c>
      <c r="D20" s="9">
        <f>'[1]калінінградська 14'!$H$164</f>
        <v>0.043541765455079845</v>
      </c>
      <c r="E20" s="7" t="s">
        <v>21</v>
      </c>
      <c r="F20" s="7" t="s">
        <v>13</v>
      </c>
    </row>
    <row r="21" spans="1:6" ht="24.75">
      <c r="A21" s="46">
        <v>7</v>
      </c>
      <c r="B21" s="51" t="s">
        <v>22</v>
      </c>
      <c r="C21" s="9">
        <f>'[1]калінінградська 14'!$H$175</f>
        <v>0.04995489370040168</v>
      </c>
      <c r="D21" s="9">
        <f>'[1]калінінградська 14'!$H$175</f>
        <v>0.04995489370040168</v>
      </c>
      <c r="E21" s="7" t="s">
        <v>21</v>
      </c>
      <c r="F21" s="7" t="s">
        <v>13</v>
      </c>
    </row>
    <row r="22" spans="1:6" ht="12.75">
      <c r="A22" s="46">
        <v>8</v>
      </c>
      <c r="B22" s="51" t="s">
        <v>97</v>
      </c>
      <c r="C22" s="9">
        <f>'[1]калінінградська 14'!$H$191</f>
        <v>0.05292729901180697</v>
      </c>
      <c r="D22" s="9">
        <f>'[1]калінінградська 14'!$H$191</f>
        <v>0.05292729901180697</v>
      </c>
      <c r="E22" s="7" t="s">
        <v>23</v>
      </c>
      <c r="F22" s="7" t="s">
        <v>13</v>
      </c>
    </row>
    <row r="23" spans="1:6" ht="69" customHeight="1">
      <c r="A23" s="46">
        <v>9</v>
      </c>
      <c r="B23" s="72" t="s">
        <v>99</v>
      </c>
      <c r="C23" s="9"/>
      <c r="D23" s="9"/>
      <c r="E23" s="7"/>
      <c r="F23" s="7" t="s">
        <v>13</v>
      </c>
    </row>
    <row r="24" spans="1:8" ht="100.5">
      <c r="A24" s="46">
        <v>10</v>
      </c>
      <c r="B24" s="48" t="s">
        <v>128</v>
      </c>
      <c r="C24" s="10">
        <f>'[1]калінінградська 14'!$H$245</f>
        <v>1.142073367017033</v>
      </c>
      <c r="D24" s="10">
        <f>'[1]калінінградська 14'!$H$245</f>
        <v>1.142073367017033</v>
      </c>
      <c r="E24" s="7" t="s">
        <v>23</v>
      </c>
      <c r="F24" s="7" t="s">
        <v>13</v>
      </c>
      <c r="H24" s="11"/>
    </row>
    <row r="25" spans="1:6" ht="37.5">
      <c r="A25" s="46">
        <v>11</v>
      </c>
      <c r="B25" s="48" t="s">
        <v>25</v>
      </c>
      <c r="C25" s="10">
        <v>0.021</v>
      </c>
      <c r="D25" s="10">
        <v>0.021</v>
      </c>
      <c r="E25" s="7" t="s">
        <v>26</v>
      </c>
      <c r="F25" s="7" t="s">
        <v>13</v>
      </c>
    </row>
    <row r="26" spans="1:6" ht="24.75">
      <c r="A26" s="46">
        <v>12</v>
      </c>
      <c r="B26" s="48" t="s">
        <v>129</v>
      </c>
      <c r="C26" s="10">
        <f>0.145+0.066</f>
        <v>0.211</v>
      </c>
      <c r="D26" s="10">
        <f>0.145+0.066</f>
        <v>0.211</v>
      </c>
      <c r="E26" s="7" t="s">
        <v>19</v>
      </c>
      <c r="F26" s="7" t="s">
        <v>13</v>
      </c>
    </row>
    <row r="27" spans="1:6" ht="12.75">
      <c r="A27" s="46">
        <v>13</v>
      </c>
      <c r="B27" s="48" t="s">
        <v>29</v>
      </c>
      <c r="C27" s="10"/>
      <c r="D27" s="10">
        <f>'[1]калінінградська 14'!$H$287</f>
        <v>0.05554070735769569</v>
      </c>
      <c r="E27" s="7" t="s">
        <v>19</v>
      </c>
      <c r="F27" s="7" t="s">
        <v>13</v>
      </c>
    </row>
    <row r="28" spans="1:6" ht="12.75">
      <c r="A28" s="46"/>
      <c r="B28" s="48" t="s">
        <v>120</v>
      </c>
      <c r="C28" s="10">
        <f>SUM(C15:C27)</f>
        <v>2.1045103796018747</v>
      </c>
      <c r="D28" s="10">
        <f>SUM(D15:D27)</f>
        <v>2.81705108695957</v>
      </c>
      <c r="E28" s="7"/>
      <c r="F28" s="7"/>
    </row>
    <row r="29" spans="1:6" ht="37.5" customHeight="1">
      <c r="A29" s="116" t="s">
        <v>131</v>
      </c>
      <c r="B29" s="116"/>
      <c r="C29" s="116"/>
      <c r="D29" s="116"/>
      <c r="E29" s="116"/>
      <c r="F29" s="116"/>
    </row>
    <row r="30" spans="1:6" ht="13.5">
      <c r="A30" s="14"/>
      <c r="B30" s="1"/>
      <c r="C30" s="1"/>
      <c r="D30" s="1"/>
      <c r="E30" s="1"/>
      <c r="F30" s="1"/>
    </row>
    <row r="32" spans="1:6" ht="15">
      <c r="A32" s="14"/>
      <c r="B32" s="12"/>
      <c r="C32" s="12"/>
      <c r="D32" s="12"/>
      <c r="E32" s="13"/>
      <c r="F32" s="1"/>
    </row>
    <row r="33" spans="1:6" ht="14.25">
      <c r="A33" s="16"/>
      <c r="B33" s="17"/>
      <c r="C33" s="17"/>
      <c r="D33" s="17"/>
      <c r="E33" s="17"/>
      <c r="F33" s="17"/>
    </row>
    <row r="34" spans="1:6" ht="14.25">
      <c r="A34" s="16"/>
      <c r="B34" s="17"/>
      <c r="C34" s="17"/>
      <c r="D34" s="17"/>
      <c r="E34" s="17"/>
      <c r="F34" s="17"/>
    </row>
  </sheetData>
  <sheetProtection/>
  <mergeCells count="13">
    <mergeCell ref="E1:F1"/>
    <mergeCell ref="C12:D13"/>
    <mergeCell ref="B12:B13"/>
    <mergeCell ref="A12:A13"/>
    <mergeCell ref="E12:E14"/>
    <mergeCell ref="F12:F14"/>
    <mergeCell ref="A29:F29"/>
    <mergeCell ref="D11:F11"/>
    <mergeCell ref="A7:F7"/>
    <mergeCell ref="E2:F2"/>
    <mergeCell ref="E3:F3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8.421875" style="99" customWidth="1"/>
    <col min="4" max="4" width="8.140625" style="99" customWidth="1"/>
    <col min="5" max="5" width="15.281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7980.01</v>
      </c>
      <c r="D8" s="78"/>
      <c r="E8" s="78"/>
    </row>
    <row r="9" spans="1:5" ht="38.25" customHeight="1">
      <c r="A9" s="78"/>
      <c r="B9" s="79" t="s">
        <v>6</v>
      </c>
      <c r="C9" s="136" t="s">
        <v>124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0.219</v>
      </c>
      <c r="D13" s="85">
        <v>0.219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0.009</v>
      </c>
      <c r="D14" s="85">
        <v>0.009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0.535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0.102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0.259</v>
      </c>
      <c r="D17" s="85">
        <v>0.259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0.034</v>
      </c>
      <c r="D18" s="85">
        <v>0.034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0.039</v>
      </c>
      <c r="D19" s="85">
        <v>0.039</v>
      </c>
      <c r="E19" s="36" t="s">
        <v>94</v>
      </c>
      <c r="F19" s="84" t="s">
        <v>13</v>
      </c>
    </row>
    <row r="20" spans="1:6" ht="17.25" customHeight="1">
      <c r="A20" s="46">
        <v>8</v>
      </c>
      <c r="B20" s="51" t="s">
        <v>97</v>
      </c>
      <c r="C20" s="85">
        <v>0.053</v>
      </c>
      <c r="D20" s="85">
        <v>0.053</v>
      </c>
      <c r="E20" s="36" t="s">
        <v>98</v>
      </c>
      <c r="F20" s="84" t="s">
        <v>13</v>
      </c>
    </row>
    <row r="21" spans="1:7" ht="69" customHeight="1">
      <c r="A21" s="46">
        <v>9</v>
      </c>
      <c r="B21" s="72" t="s">
        <v>99</v>
      </c>
      <c r="C21" s="85">
        <v>0.079</v>
      </c>
      <c r="D21" s="85">
        <v>0.079</v>
      </c>
      <c r="E21" s="36" t="s">
        <v>98</v>
      </c>
      <c r="F21" s="84" t="s">
        <v>13</v>
      </c>
      <c r="G21" s="86"/>
    </row>
    <row r="22" spans="1:6" ht="117" customHeight="1">
      <c r="A22" s="46">
        <v>10</v>
      </c>
      <c r="B22" s="48" t="s">
        <v>128</v>
      </c>
      <c r="C22" s="85">
        <v>1.078</v>
      </c>
      <c r="D22" s="85">
        <v>1.078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0.033</v>
      </c>
      <c r="D23" s="85">
        <v>0.033</v>
      </c>
      <c r="E23" s="36" t="s">
        <v>101</v>
      </c>
      <c r="F23" s="84" t="s">
        <v>13</v>
      </c>
    </row>
    <row r="24" spans="1:6" ht="36.75" customHeight="1">
      <c r="A24" s="46">
        <v>12</v>
      </c>
      <c r="B24" s="48" t="s">
        <v>129</v>
      </c>
      <c r="C24" s="85">
        <v>0.142</v>
      </c>
      <c r="D24" s="85">
        <v>0.142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0.108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1.9449999999999998</v>
      </c>
      <c r="D26" s="85">
        <f>SUM(D13:D25)</f>
        <v>2.69</v>
      </c>
      <c r="E26" s="36"/>
      <c r="F26" s="36"/>
    </row>
    <row r="27" spans="1:5" ht="37.5" customHeight="1">
      <c r="A27" s="116" t="s">
        <v>131</v>
      </c>
      <c r="B27" s="116"/>
      <c r="C27" s="116"/>
      <c r="D27" s="116"/>
      <c r="E27" s="116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7:E27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9.00390625" style="99" customWidth="1"/>
    <col min="4" max="4" width="8.28125" style="99" customWidth="1"/>
    <col min="5" max="5" width="14.71093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5756.08</v>
      </c>
      <c r="D8" s="78"/>
      <c r="E8" s="78"/>
    </row>
    <row r="9" spans="1:5" ht="38.25" customHeight="1">
      <c r="A9" s="78"/>
      <c r="B9" s="79" t="s">
        <v>6</v>
      </c>
      <c r="C9" s="136" t="s">
        <v>107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0.219</v>
      </c>
      <c r="D13" s="85">
        <v>0.219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0.012</v>
      </c>
      <c r="D14" s="85">
        <v>0.012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0.562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0.107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0.283</v>
      </c>
      <c r="D17" s="85">
        <v>0.283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0.049</v>
      </c>
      <c r="D18" s="85">
        <v>0.049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0.056</v>
      </c>
      <c r="D19" s="85">
        <v>0.056</v>
      </c>
      <c r="E19" s="36" t="s">
        <v>94</v>
      </c>
      <c r="F19" s="84" t="s">
        <v>13</v>
      </c>
    </row>
    <row r="20" spans="1:6" ht="17.25" customHeight="1">
      <c r="A20" s="46">
        <v>8</v>
      </c>
      <c r="B20" s="51" t="s">
        <v>97</v>
      </c>
      <c r="C20" s="85">
        <v>0.036</v>
      </c>
      <c r="D20" s="85">
        <v>0.036</v>
      </c>
      <c r="E20" s="36" t="s">
        <v>98</v>
      </c>
      <c r="F20" s="84" t="s">
        <v>13</v>
      </c>
    </row>
    <row r="21" spans="1:7" ht="69" customHeight="1">
      <c r="A21" s="46">
        <v>9</v>
      </c>
      <c r="B21" s="72" t="s">
        <v>99</v>
      </c>
      <c r="C21" s="85">
        <v>0.097</v>
      </c>
      <c r="D21" s="85">
        <v>0.097</v>
      </c>
      <c r="E21" s="36" t="s">
        <v>98</v>
      </c>
      <c r="F21" s="84" t="s">
        <v>13</v>
      </c>
      <c r="G21" s="86"/>
    </row>
    <row r="22" spans="1:6" ht="124.5" customHeight="1">
      <c r="A22" s="46">
        <v>10</v>
      </c>
      <c r="B22" s="48" t="s">
        <v>128</v>
      </c>
      <c r="C22" s="85">
        <v>1.075</v>
      </c>
      <c r="D22" s="85">
        <v>1.075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0.048</v>
      </c>
      <c r="D23" s="85">
        <v>0.048</v>
      </c>
      <c r="E23" s="36" t="s">
        <v>101</v>
      </c>
      <c r="F23" s="84" t="s">
        <v>13</v>
      </c>
    </row>
    <row r="24" spans="1:6" ht="36.75" customHeight="1">
      <c r="A24" s="46">
        <v>12</v>
      </c>
      <c r="B24" s="48" t="s">
        <v>129</v>
      </c>
      <c r="C24" s="85">
        <v>0.152</v>
      </c>
      <c r="D24" s="85">
        <v>0.152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0.094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2.027</v>
      </c>
      <c r="D26" s="85">
        <f>SUM(D13:D25)</f>
        <v>2.79</v>
      </c>
      <c r="E26" s="36"/>
      <c r="F26" s="36"/>
    </row>
    <row r="27" spans="1:5" ht="37.5" customHeight="1">
      <c r="A27" s="116" t="s">
        <v>131</v>
      </c>
      <c r="B27" s="116"/>
      <c r="C27" s="116"/>
      <c r="D27" s="116"/>
      <c r="E27" s="116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7:E27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2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9.00390625" style="99" customWidth="1"/>
    <col min="4" max="4" width="8.00390625" style="99" customWidth="1"/>
    <col min="5" max="5" width="15.003906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5993.41</v>
      </c>
      <c r="D8" s="78"/>
      <c r="E8" s="78"/>
    </row>
    <row r="9" spans="1:5" ht="38.25" customHeight="1">
      <c r="A9" s="78"/>
      <c r="B9" s="79" t="s">
        <v>6</v>
      </c>
      <c r="C9" s="136" t="s">
        <v>125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0.284</v>
      </c>
      <c r="D13" s="85">
        <v>0.284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</v>
      </c>
      <c r="D14" s="85">
        <v>0.01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0.563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0.107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0.245</v>
      </c>
      <c r="D17" s="85">
        <v>0.245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0.033</v>
      </c>
      <c r="D18" s="85">
        <v>0.033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0.037</v>
      </c>
      <c r="D19" s="85">
        <v>0.037</v>
      </c>
      <c r="E19" s="36" t="s">
        <v>94</v>
      </c>
      <c r="F19" s="84" t="s">
        <v>13</v>
      </c>
    </row>
    <row r="20" spans="1:6" ht="17.25" customHeight="1">
      <c r="A20" s="46">
        <v>8</v>
      </c>
      <c r="B20" s="51" t="s">
        <v>97</v>
      </c>
      <c r="C20" s="85">
        <v>0.03</v>
      </c>
      <c r="D20" s="85">
        <v>0.03</v>
      </c>
      <c r="E20" s="36" t="s">
        <v>98</v>
      </c>
      <c r="F20" s="84" t="s">
        <v>13</v>
      </c>
    </row>
    <row r="21" spans="1:7" ht="69" customHeight="1">
      <c r="A21" s="46">
        <v>9</v>
      </c>
      <c r="B21" s="72" t="s">
        <v>99</v>
      </c>
      <c r="C21" s="85">
        <v>0.076</v>
      </c>
      <c r="D21" s="85">
        <v>0.076</v>
      </c>
      <c r="E21" s="36" t="s">
        <v>98</v>
      </c>
      <c r="F21" s="84" t="s">
        <v>13</v>
      </c>
      <c r="G21" s="86"/>
    </row>
    <row r="22" spans="1:6" ht="118.5" customHeight="1">
      <c r="A22" s="46">
        <v>10</v>
      </c>
      <c r="B22" s="48" t="s">
        <v>128</v>
      </c>
      <c r="C22" s="85">
        <v>1.042</v>
      </c>
      <c r="D22" s="85">
        <v>1.042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0.071</v>
      </c>
      <c r="D23" s="85">
        <v>0.071</v>
      </c>
      <c r="E23" s="36" t="s">
        <v>101</v>
      </c>
      <c r="F23" s="84" t="s">
        <v>13</v>
      </c>
    </row>
    <row r="24" spans="1:6" ht="36.75" customHeight="1">
      <c r="A24" s="46">
        <v>12</v>
      </c>
      <c r="B24" s="48" t="s">
        <v>129</v>
      </c>
      <c r="C24" s="85">
        <v>0.168</v>
      </c>
      <c r="D24" s="85">
        <v>0.168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0.047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1.996</v>
      </c>
      <c r="D26" s="85">
        <f>SUM(D13:D25)</f>
        <v>2.7130000000000005</v>
      </c>
      <c r="E26" s="36"/>
      <c r="F26" s="36"/>
    </row>
    <row r="27" spans="1:5" ht="37.5" customHeight="1">
      <c r="A27" s="116" t="s">
        <v>131</v>
      </c>
      <c r="B27" s="116"/>
      <c r="C27" s="116"/>
      <c r="D27" s="116"/>
      <c r="E27" s="116"/>
    </row>
    <row r="28" spans="1:5" ht="13.5">
      <c r="A28" s="94"/>
      <c r="B28" s="76"/>
      <c r="C28" s="76"/>
      <c r="D28" s="76"/>
      <c r="E28" s="76"/>
    </row>
    <row r="30" spans="1:5" ht="15">
      <c r="A30" s="94"/>
      <c r="B30" s="95"/>
      <c r="C30" s="95"/>
      <c r="D30" s="96"/>
      <c r="E30" s="76"/>
    </row>
    <row r="31" spans="1:5" ht="14.25">
      <c r="A31" s="97"/>
      <c r="B31" s="98"/>
      <c r="C31" s="98"/>
      <c r="D31" s="98"/>
      <c r="E31" s="98"/>
    </row>
    <row r="32" spans="1:5" ht="14.25">
      <c r="A32" s="97"/>
      <c r="B32" s="98"/>
      <c r="C32" s="98"/>
      <c r="D32" s="98"/>
      <c r="E32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7:E27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5774.41</v>
      </c>
      <c r="D10" s="78"/>
      <c r="E10" s="78"/>
    </row>
    <row r="11" spans="1:5" ht="38.25" customHeight="1">
      <c r="A11" s="78"/>
      <c r="B11" s="79" t="s">
        <v>6</v>
      </c>
      <c r="C11" s="136" t="s">
        <v>54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0.522</v>
      </c>
      <c r="D13" s="102" t="s">
        <v>48</v>
      </c>
      <c r="E13" s="102" t="s">
        <v>13</v>
      </c>
    </row>
    <row r="14" spans="1:5" ht="24.75">
      <c r="A14" s="46">
        <v>2</v>
      </c>
      <c r="B14" s="50" t="s">
        <v>15</v>
      </c>
      <c r="C14" s="9">
        <v>0.013</v>
      </c>
      <c r="D14" s="102" t="s">
        <v>21</v>
      </c>
      <c r="E14" s="102" t="s">
        <v>13</v>
      </c>
    </row>
    <row r="15" spans="1:5" ht="29.25" customHeight="1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0.368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0.076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0.087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0.021</v>
      </c>
      <c r="D20" s="102" t="s">
        <v>23</v>
      </c>
      <c r="E20" s="102" t="s">
        <v>13</v>
      </c>
    </row>
    <row r="21" spans="1:5" ht="66">
      <c r="A21" s="46">
        <v>9</v>
      </c>
      <c r="B21" s="72" t="s">
        <v>99</v>
      </c>
      <c r="C21" s="9">
        <v>0.084</v>
      </c>
      <c r="D21" s="102" t="s">
        <v>23</v>
      </c>
      <c r="E21" s="102" t="s">
        <v>13</v>
      </c>
    </row>
    <row r="22" spans="1:5" ht="119.25" customHeight="1">
      <c r="A22" s="46">
        <v>10</v>
      </c>
      <c r="B22" s="48" t="s">
        <v>128</v>
      </c>
      <c r="C22" s="9">
        <v>1.115</v>
      </c>
      <c r="D22" s="102" t="s">
        <v>23</v>
      </c>
      <c r="E22" s="102" t="s">
        <v>13</v>
      </c>
    </row>
    <row r="23" spans="1:7" ht="45.75" customHeight="1">
      <c r="A23" s="46">
        <v>11</v>
      </c>
      <c r="B23" s="48" t="s">
        <v>25</v>
      </c>
      <c r="C23" s="9">
        <v>0.051</v>
      </c>
      <c r="D23" s="102" t="s">
        <v>26</v>
      </c>
      <c r="E23" s="102" t="s">
        <v>13</v>
      </c>
      <c r="G23" s="86"/>
    </row>
    <row r="24" spans="1:5" ht="24.75">
      <c r="A24" s="46">
        <v>12</v>
      </c>
      <c r="B24" s="48" t="s">
        <v>129</v>
      </c>
      <c r="C24" s="9">
        <v>0.143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21.75" customHeight="1">
      <c r="A26" s="46"/>
      <c r="B26" s="48" t="s">
        <v>120</v>
      </c>
      <c r="C26" s="9">
        <f>SUM(C13:C25)</f>
        <v>2.48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5844.94</v>
      </c>
      <c r="D10" s="78"/>
      <c r="E10" s="78"/>
    </row>
    <row r="11" spans="1:5" ht="38.25" customHeight="1">
      <c r="A11" s="78"/>
      <c r="B11" s="79" t="s">
        <v>6</v>
      </c>
      <c r="C11" s="136" t="s">
        <v>123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0.53</v>
      </c>
      <c r="D13" s="102" t="s">
        <v>48</v>
      </c>
      <c r="E13" s="102" t="s">
        <v>13</v>
      </c>
    </row>
    <row r="14" spans="1:5" ht="24.75">
      <c r="A14" s="46">
        <v>2</v>
      </c>
      <c r="B14" s="50" t="s">
        <v>15</v>
      </c>
      <c r="C14" s="9">
        <v>0.011</v>
      </c>
      <c r="D14" s="102" t="s">
        <v>21</v>
      </c>
      <c r="E14" s="102" t="s">
        <v>13</v>
      </c>
    </row>
    <row r="15" spans="1:5" ht="29.25" customHeight="1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0.385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0.063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0.072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0.021</v>
      </c>
      <c r="D20" s="102" t="s">
        <v>23</v>
      </c>
      <c r="E20" s="102" t="s">
        <v>13</v>
      </c>
    </row>
    <row r="21" spans="1:5" ht="66">
      <c r="A21" s="46">
        <v>9</v>
      </c>
      <c r="B21" s="72" t="s">
        <v>99</v>
      </c>
      <c r="C21" s="9">
        <v>0.081</v>
      </c>
      <c r="D21" s="102" t="s">
        <v>23</v>
      </c>
      <c r="E21" s="102" t="s">
        <v>13</v>
      </c>
    </row>
    <row r="22" spans="1:5" ht="119.25" customHeight="1">
      <c r="A22" s="46">
        <v>10</v>
      </c>
      <c r="B22" s="48" t="s">
        <v>128</v>
      </c>
      <c r="C22" s="9">
        <v>1.16</v>
      </c>
      <c r="D22" s="102" t="s">
        <v>23</v>
      </c>
      <c r="E22" s="102" t="s">
        <v>13</v>
      </c>
    </row>
    <row r="23" spans="1:7" ht="45.75" customHeight="1">
      <c r="A23" s="46">
        <v>11</v>
      </c>
      <c r="B23" s="48" t="s">
        <v>25</v>
      </c>
      <c r="C23" s="9">
        <v>0.052</v>
      </c>
      <c r="D23" s="102" t="s">
        <v>26</v>
      </c>
      <c r="E23" s="102" t="s">
        <v>13</v>
      </c>
      <c r="G23" s="86"/>
    </row>
    <row r="24" spans="1:5" ht="24.75">
      <c r="A24" s="46">
        <v>12</v>
      </c>
      <c r="B24" s="48" t="s">
        <v>129</v>
      </c>
      <c r="C24" s="9">
        <v>0.205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21.75" customHeight="1">
      <c r="A26" s="46"/>
      <c r="B26" s="48" t="s">
        <v>120</v>
      </c>
      <c r="C26" s="9">
        <f>SUM(C13:C25)</f>
        <v>2.58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0.421875" style="99" customWidth="1"/>
    <col min="4" max="4" width="8.7109375" style="99" customWidth="1"/>
    <col min="5" max="5" width="15.003906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4377.91</v>
      </c>
      <c r="D8" s="78"/>
      <c r="E8" s="78"/>
    </row>
    <row r="9" spans="1:5" ht="38.25" customHeight="1">
      <c r="A9" s="78"/>
      <c r="B9" s="79" t="s">
        <v>6</v>
      </c>
      <c r="C9" s="136" t="s">
        <v>55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0.198</v>
      </c>
      <c r="D13" s="85">
        <v>0.198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0.008</v>
      </c>
      <c r="D14" s="85">
        <v>0.008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0.583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0.111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0.319</v>
      </c>
      <c r="D17" s="85">
        <v>0.319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0.046</v>
      </c>
      <c r="D18" s="85">
        <v>0.046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0.053</v>
      </c>
      <c r="D19" s="85">
        <v>0.053</v>
      </c>
      <c r="E19" s="36" t="s">
        <v>94</v>
      </c>
      <c r="F19" s="84" t="s">
        <v>13</v>
      </c>
    </row>
    <row r="20" spans="1:6" ht="24" customHeight="1">
      <c r="A20" s="46">
        <v>8</v>
      </c>
      <c r="B20" s="51" t="s">
        <v>97</v>
      </c>
      <c r="C20" s="85">
        <v>0.06</v>
      </c>
      <c r="D20" s="85">
        <v>0.06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0.095</v>
      </c>
      <c r="D21" s="85">
        <v>0.095</v>
      </c>
      <c r="E21" s="36" t="s">
        <v>98</v>
      </c>
      <c r="F21" s="84" t="s">
        <v>13</v>
      </c>
      <c r="G21" s="86"/>
    </row>
    <row r="22" spans="1:6" ht="117" customHeight="1">
      <c r="A22" s="46">
        <v>10</v>
      </c>
      <c r="B22" s="48" t="s">
        <v>128</v>
      </c>
      <c r="C22" s="85">
        <v>1.038</v>
      </c>
      <c r="D22" s="85">
        <v>1.038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0.035</v>
      </c>
      <c r="D23" s="85">
        <v>0.035</v>
      </c>
      <c r="E23" s="36" t="s">
        <v>101</v>
      </c>
      <c r="F23" s="84" t="s">
        <v>13</v>
      </c>
    </row>
    <row r="24" spans="1:6" ht="21.75" customHeight="1">
      <c r="A24" s="46">
        <v>12</v>
      </c>
      <c r="B24" s="48" t="s">
        <v>129</v>
      </c>
      <c r="C24" s="85">
        <v>0.113</v>
      </c>
      <c r="D24" s="85">
        <v>0.113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0.085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1.965</v>
      </c>
      <c r="D26" s="85">
        <f>SUM(D13:D25)</f>
        <v>2.744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0.421875" style="99" customWidth="1"/>
    <col min="4" max="4" width="7.00390625" style="99" customWidth="1"/>
    <col min="5" max="5" width="16.281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4491.61</v>
      </c>
      <c r="D8" s="78"/>
      <c r="E8" s="78"/>
    </row>
    <row r="9" spans="1:5" ht="38.25" customHeight="1">
      <c r="A9" s="78"/>
      <c r="B9" s="79" t="s">
        <v>6</v>
      </c>
      <c r="C9" s="136" t="s">
        <v>108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39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0.205</v>
      </c>
      <c r="D13" s="85">
        <v>0.205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0.008</v>
      </c>
      <c r="D14" s="85">
        <v>0.008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0.521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0.099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0.309</v>
      </c>
      <c r="D17" s="85">
        <v>0.309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0.044</v>
      </c>
      <c r="D18" s="85">
        <v>0.044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0.05</v>
      </c>
      <c r="D19" s="85">
        <v>0.05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0.058</v>
      </c>
      <c r="D20" s="85">
        <v>0.058</v>
      </c>
      <c r="E20" s="36" t="s">
        <v>98</v>
      </c>
      <c r="F20" s="84" t="s">
        <v>13</v>
      </c>
    </row>
    <row r="21" spans="1:7" ht="75" customHeight="1">
      <c r="A21" s="46">
        <v>9</v>
      </c>
      <c r="B21" s="72" t="s">
        <v>99</v>
      </c>
      <c r="C21" s="85">
        <v>0.112</v>
      </c>
      <c r="D21" s="85">
        <v>0.112</v>
      </c>
      <c r="E21" s="36" t="s">
        <v>98</v>
      </c>
      <c r="F21" s="84" t="s">
        <v>13</v>
      </c>
      <c r="G21" s="86"/>
    </row>
    <row r="22" spans="1:6" ht="114" customHeight="1">
      <c r="A22" s="46">
        <v>10</v>
      </c>
      <c r="B22" s="48" t="s">
        <v>128</v>
      </c>
      <c r="C22" s="85">
        <v>0.96</v>
      </c>
      <c r="D22" s="85">
        <v>0.96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0.063</v>
      </c>
      <c r="D23" s="85">
        <v>0.063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0.211</v>
      </c>
      <c r="D24" s="85">
        <v>0.211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0.076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2.02</v>
      </c>
      <c r="D26" s="85">
        <f>SUM(D13:D25)</f>
        <v>2.716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9.8515625" style="99" customWidth="1"/>
    <col min="4" max="4" width="6.7109375" style="99" customWidth="1"/>
    <col min="5" max="5" width="16.851562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4401.48</v>
      </c>
      <c r="D8" s="78"/>
      <c r="E8" s="78"/>
    </row>
    <row r="9" spans="1:5" ht="38.25" customHeight="1">
      <c r="A9" s="78"/>
      <c r="B9" s="79" t="s">
        <v>6</v>
      </c>
      <c r="C9" s="136" t="s">
        <v>109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39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0.304</v>
      </c>
      <c r="D13" s="85">
        <v>0.304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0.008</v>
      </c>
      <c r="D14" s="85">
        <v>0.008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0.52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0.099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0.282</v>
      </c>
      <c r="D17" s="85">
        <v>0.282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0.045</v>
      </c>
      <c r="D18" s="85">
        <v>0.045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0.052</v>
      </c>
      <c r="D19" s="85">
        <v>0.052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0.057</v>
      </c>
      <c r="D20" s="85">
        <v>0.057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0.087</v>
      </c>
      <c r="D21" s="85">
        <v>0.087</v>
      </c>
      <c r="E21" s="36" t="s">
        <v>98</v>
      </c>
      <c r="F21" s="84" t="s">
        <v>13</v>
      </c>
      <c r="G21" s="86"/>
    </row>
    <row r="22" spans="1:6" ht="118.5" customHeight="1">
      <c r="A22" s="46">
        <v>10</v>
      </c>
      <c r="B22" s="48" t="s">
        <v>128</v>
      </c>
      <c r="C22" s="85">
        <v>0.933</v>
      </c>
      <c r="D22" s="85">
        <v>0.933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0.046</v>
      </c>
      <c r="D23" s="85">
        <v>0.046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0.261</v>
      </c>
      <c r="D24" s="85">
        <v>0.261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0.075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2.075</v>
      </c>
      <c r="D26" s="85">
        <f>SUM(D13:D25)</f>
        <v>2.769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4541.92</v>
      </c>
      <c r="D8" s="78"/>
      <c r="E8" s="78"/>
    </row>
    <row r="9" spans="1:5" ht="38.25" customHeight="1">
      <c r="A9" s="78"/>
      <c r="B9" s="79" t="s">
        <v>6</v>
      </c>
      <c r="C9" s="136" t="s">
        <v>110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0.317</v>
      </c>
      <c r="D13" s="85">
        <v>0.317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0.008</v>
      </c>
      <c r="D14" s="85">
        <v>0.008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0.511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0.097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0.227</v>
      </c>
      <c r="D17" s="85">
        <v>0.227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0.045</v>
      </c>
      <c r="D18" s="85">
        <v>0.045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0.052</v>
      </c>
      <c r="D19" s="85">
        <v>0.052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0.074</v>
      </c>
      <c r="D20" s="85">
        <v>0.074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0.11</v>
      </c>
      <c r="D21" s="85">
        <v>0.11</v>
      </c>
      <c r="E21" s="36" t="s">
        <v>98</v>
      </c>
      <c r="F21" s="84" t="s">
        <v>13</v>
      </c>
      <c r="G21" s="86"/>
    </row>
    <row r="22" spans="1:6" ht="117" customHeight="1">
      <c r="A22" s="46">
        <v>10</v>
      </c>
      <c r="B22" s="48" t="s">
        <v>128</v>
      </c>
      <c r="C22" s="85">
        <v>1.014</v>
      </c>
      <c r="D22" s="85">
        <v>1.014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0.044</v>
      </c>
      <c r="D23" s="85">
        <v>0.044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0.193</v>
      </c>
      <c r="D24" s="85">
        <v>0.193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0.143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2.084</v>
      </c>
      <c r="D26" s="85">
        <f>SUM(D13:D25)</f>
        <v>2.835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4537.13</v>
      </c>
      <c r="D8" s="78"/>
      <c r="E8" s="78"/>
    </row>
    <row r="9" spans="1:5" ht="38.25" customHeight="1">
      <c r="A9" s="78"/>
      <c r="B9" s="79" t="s">
        <v>6</v>
      </c>
      <c r="C9" s="136" t="s">
        <v>111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0.164</v>
      </c>
      <c r="D13" s="85">
        <v>0.164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0.008</v>
      </c>
      <c r="D14" s="85">
        <v>0.008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0.521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0.099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0.294</v>
      </c>
      <c r="D17" s="85">
        <v>0.294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0.045</v>
      </c>
      <c r="D18" s="85">
        <v>0.045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0.052</v>
      </c>
      <c r="D19" s="85">
        <v>0.052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0.074</v>
      </c>
      <c r="D20" s="85">
        <v>0.074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0.091</v>
      </c>
      <c r="D21" s="85">
        <v>0.091</v>
      </c>
      <c r="E21" s="36" t="s">
        <v>98</v>
      </c>
      <c r="F21" s="84" t="s">
        <v>13</v>
      </c>
      <c r="G21" s="86"/>
    </row>
    <row r="22" spans="1:6" ht="120" customHeight="1">
      <c r="A22" s="46">
        <v>10</v>
      </c>
      <c r="B22" s="48" t="s">
        <v>128</v>
      </c>
      <c r="C22" s="85">
        <v>1.012</v>
      </c>
      <c r="D22" s="85">
        <v>1.012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0.085</v>
      </c>
      <c r="D23" s="85">
        <v>0.085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0.279</v>
      </c>
      <c r="D24" s="85">
        <v>0.279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0.076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2.104</v>
      </c>
      <c r="D26" s="85">
        <f>SUM(D13:D25)</f>
        <v>2.8000000000000003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SheetLayoutView="100" zoomScalePageLayoutView="0" workbookViewId="0" topLeftCell="A1">
      <selection activeCell="C10" sqref="C10:F12"/>
    </sheetView>
  </sheetViews>
  <sheetFormatPr defaultColWidth="9.140625" defaultRowHeight="12.75"/>
  <cols>
    <col min="1" max="1" width="5.00390625" style="61" customWidth="1"/>
    <col min="2" max="2" width="44.421875" style="61" customWidth="1"/>
    <col min="3" max="3" width="10.7109375" style="61" customWidth="1"/>
    <col min="4" max="4" width="11.140625" style="61" customWidth="1"/>
    <col min="5" max="5" width="16.00390625" style="61" customWidth="1"/>
    <col min="6" max="16384" width="9.140625" style="40" customWidth="1"/>
  </cols>
  <sheetData>
    <row r="1" spans="1:5" ht="24.75" customHeight="1">
      <c r="A1" s="38"/>
      <c r="B1" s="38"/>
      <c r="C1" s="39"/>
      <c r="D1" s="115" t="s">
        <v>137</v>
      </c>
      <c r="E1" s="115"/>
    </row>
    <row r="2" spans="1:5" ht="27.75" customHeight="1">
      <c r="A2" s="38"/>
      <c r="B2" s="38"/>
      <c r="C2" s="39"/>
      <c r="D2" s="125" t="s">
        <v>0</v>
      </c>
      <c r="E2" s="125"/>
    </row>
    <row r="3" spans="1:5" ht="13.5">
      <c r="A3" s="38"/>
      <c r="B3" s="38"/>
      <c r="C3" s="39"/>
      <c r="D3" s="125" t="s">
        <v>1</v>
      </c>
      <c r="E3" s="125"/>
    </row>
    <row r="4" spans="1:5" ht="13.5">
      <c r="A4" s="124" t="s">
        <v>2</v>
      </c>
      <c r="B4" s="124"/>
      <c r="C4" s="124"/>
      <c r="D4" s="124"/>
      <c r="E4" s="124"/>
    </row>
    <row r="5" spans="1:5" ht="13.5">
      <c r="A5" s="124" t="s">
        <v>3</v>
      </c>
      <c r="B5" s="124"/>
      <c r="C5" s="124"/>
      <c r="D5" s="124"/>
      <c r="E5" s="124"/>
    </row>
    <row r="6" spans="1:5" ht="13.5">
      <c r="A6" s="124" t="s">
        <v>30</v>
      </c>
      <c r="B6" s="124"/>
      <c r="C6" s="124"/>
      <c r="D6" s="124"/>
      <c r="E6" s="124"/>
    </row>
    <row r="7" spans="1:5" ht="12.75">
      <c r="A7" s="43"/>
      <c r="B7" s="44" t="s">
        <v>32</v>
      </c>
      <c r="C7" s="43"/>
      <c r="D7" s="43"/>
      <c r="E7" s="43"/>
    </row>
    <row r="8" spans="1:5" ht="12.75">
      <c r="A8" s="43"/>
      <c r="B8" s="44" t="s">
        <v>5</v>
      </c>
      <c r="C8" s="45">
        <f>'[1]калінінградська 6'!$H$9</f>
        <v>3813.53</v>
      </c>
      <c r="D8" s="43"/>
      <c r="E8" s="43"/>
    </row>
    <row r="9" spans="1:6" ht="38.25" customHeight="1">
      <c r="A9" s="43"/>
      <c r="B9" s="44" t="s">
        <v>6</v>
      </c>
      <c r="C9" s="126" t="s">
        <v>140</v>
      </c>
      <c r="D9" s="126"/>
      <c r="E9" s="126"/>
      <c r="F9" s="126"/>
    </row>
    <row r="10" spans="1:6" ht="12.75">
      <c r="A10" s="128" t="s">
        <v>7</v>
      </c>
      <c r="B10" s="130" t="s">
        <v>88</v>
      </c>
      <c r="C10" s="132" t="s">
        <v>102</v>
      </c>
      <c r="D10" s="133"/>
      <c r="E10" s="128" t="s">
        <v>89</v>
      </c>
      <c r="F10" s="128" t="s">
        <v>90</v>
      </c>
    </row>
    <row r="11" spans="1:6" ht="12.75">
      <c r="A11" s="129"/>
      <c r="B11" s="131"/>
      <c r="C11" s="134"/>
      <c r="D11" s="135"/>
      <c r="E11" s="129"/>
      <c r="F11" s="129"/>
    </row>
    <row r="12" spans="1:6" ht="26.25">
      <c r="A12" s="73"/>
      <c r="B12" s="74"/>
      <c r="C12" s="73" t="s">
        <v>91</v>
      </c>
      <c r="D12" s="68" t="s">
        <v>92</v>
      </c>
      <c r="E12" s="73"/>
      <c r="F12" s="73"/>
    </row>
    <row r="13" spans="1:6" ht="12.75">
      <c r="A13" s="46">
        <v>1</v>
      </c>
      <c r="B13" s="48" t="s">
        <v>12</v>
      </c>
      <c r="C13" s="71">
        <v>0.215</v>
      </c>
      <c r="D13" s="71">
        <v>0.215</v>
      </c>
      <c r="E13" s="70" t="s">
        <v>93</v>
      </c>
      <c r="F13" s="69" t="s">
        <v>13</v>
      </c>
    </row>
    <row r="14" spans="1:6" ht="12.75">
      <c r="A14" s="46">
        <v>2</v>
      </c>
      <c r="B14" s="50" t="s">
        <v>15</v>
      </c>
      <c r="C14" s="71">
        <v>0.01</v>
      </c>
      <c r="D14" s="71">
        <v>0.01</v>
      </c>
      <c r="E14" s="70" t="s">
        <v>94</v>
      </c>
      <c r="F14" s="69" t="s">
        <v>13</v>
      </c>
    </row>
    <row r="15" spans="1:6" ht="12.75">
      <c r="A15" s="46">
        <v>3</v>
      </c>
      <c r="B15" s="48" t="s">
        <v>16</v>
      </c>
      <c r="C15" s="71"/>
      <c r="D15" s="71">
        <v>0.568</v>
      </c>
      <c r="E15" s="70" t="s">
        <v>95</v>
      </c>
      <c r="F15" s="69" t="s">
        <v>13</v>
      </c>
    </row>
    <row r="16" spans="1:6" ht="12.75">
      <c r="A16" s="46">
        <v>4</v>
      </c>
      <c r="B16" s="48" t="s">
        <v>17</v>
      </c>
      <c r="C16" s="71"/>
      <c r="D16" s="71">
        <v>0.108</v>
      </c>
      <c r="E16" s="70" t="s">
        <v>95</v>
      </c>
      <c r="F16" s="69" t="s">
        <v>13</v>
      </c>
    </row>
    <row r="17" spans="1:6" ht="39" customHeight="1">
      <c r="A17" s="46">
        <v>5</v>
      </c>
      <c r="B17" s="48" t="s">
        <v>18</v>
      </c>
      <c r="C17" s="71">
        <v>0.268</v>
      </c>
      <c r="D17" s="71">
        <v>0.268</v>
      </c>
      <c r="E17" s="70" t="s">
        <v>96</v>
      </c>
      <c r="F17" s="69" t="s">
        <v>13</v>
      </c>
    </row>
    <row r="18" spans="1:6" ht="12.75">
      <c r="A18" s="46">
        <v>6</v>
      </c>
      <c r="B18" s="51" t="s">
        <v>20</v>
      </c>
      <c r="C18" s="71">
        <v>0.039</v>
      </c>
      <c r="D18" s="71">
        <v>0.039</v>
      </c>
      <c r="E18" s="70" t="s">
        <v>94</v>
      </c>
      <c r="F18" s="69" t="s">
        <v>13</v>
      </c>
    </row>
    <row r="19" spans="1:6" ht="12.75">
      <c r="A19" s="46">
        <v>7</v>
      </c>
      <c r="B19" s="51" t="s">
        <v>22</v>
      </c>
      <c r="C19" s="71">
        <v>0.045</v>
      </c>
      <c r="D19" s="71">
        <v>0.045</v>
      </c>
      <c r="E19" s="70" t="s">
        <v>94</v>
      </c>
      <c r="F19" s="69" t="s">
        <v>13</v>
      </c>
    </row>
    <row r="20" spans="1:6" ht="19.5" customHeight="1">
      <c r="A20" s="46">
        <v>8</v>
      </c>
      <c r="B20" s="51" t="s">
        <v>97</v>
      </c>
      <c r="C20" s="71">
        <v>0.037</v>
      </c>
      <c r="D20" s="71">
        <v>0.037</v>
      </c>
      <c r="E20" s="70" t="s">
        <v>98</v>
      </c>
      <c r="F20" s="69" t="s">
        <v>13</v>
      </c>
    </row>
    <row r="21" spans="1:7" ht="66">
      <c r="A21" s="46">
        <v>9</v>
      </c>
      <c r="B21" s="72" t="s">
        <v>99</v>
      </c>
      <c r="C21" s="71">
        <v>0.096</v>
      </c>
      <c r="D21" s="71">
        <v>0.096</v>
      </c>
      <c r="E21" s="70" t="s">
        <v>98</v>
      </c>
      <c r="F21" s="69" t="s">
        <v>13</v>
      </c>
      <c r="G21" s="52"/>
    </row>
    <row r="22" spans="1:6" ht="100.5">
      <c r="A22" s="46">
        <v>10</v>
      </c>
      <c r="B22" s="48" t="s">
        <v>128</v>
      </c>
      <c r="C22" s="71">
        <v>1.064</v>
      </c>
      <c r="D22" s="71">
        <v>1.064</v>
      </c>
      <c r="E22" s="70" t="s">
        <v>100</v>
      </c>
      <c r="F22" s="69" t="s">
        <v>13</v>
      </c>
    </row>
    <row r="23" spans="1:6" ht="37.5">
      <c r="A23" s="46">
        <v>11</v>
      </c>
      <c r="B23" s="48" t="s">
        <v>25</v>
      </c>
      <c r="C23" s="71">
        <v>0.036</v>
      </c>
      <c r="D23" s="71">
        <v>0.036</v>
      </c>
      <c r="E23" s="70" t="s">
        <v>101</v>
      </c>
      <c r="F23" s="69" t="s">
        <v>13</v>
      </c>
    </row>
    <row r="24" spans="1:6" ht="24.75">
      <c r="A24" s="46">
        <v>12</v>
      </c>
      <c r="B24" s="48" t="s">
        <v>129</v>
      </c>
      <c r="C24" s="71">
        <v>0.233</v>
      </c>
      <c r="D24" s="71">
        <v>0.233</v>
      </c>
      <c r="E24" s="70" t="s">
        <v>19</v>
      </c>
      <c r="F24" s="69" t="s">
        <v>13</v>
      </c>
    </row>
    <row r="25" spans="1:6" ht="12.75">
      <c r="A25" s="46">
        <v>13</v>
      </c>
      <c r="B25" s="48" t="s">
        <v>29</v>
      </c>
      <c r="C25" s="71"/>
      <c r="D25" s="71">
        <v>0.081</v>
      </c>
      <c r="E25" s="70" t="s">
        <v>19</v>
      </c>
      <c r="F25" s="69" t="s">
        <v>13</v>
      </c>
    </row>
    <row r="26" spans="1:6" ht="12.75">
      <c r="A26" s="46"/>
      <c r="B26" s="48" t="s">
        <v>120</v>
      </c>
      <c r="C26" s="71">
        <f>SUM(C12:C25)</f>
        <v>2.043</v>
      </c>
      <c r="D26" s="71">
        <f>SUM(D12:D25)</f>
        <v>2.8000000000000003</v>
      </c>
      <c r="E26" s="70"/>
      <c r="F26" s="70"/>
    </row>
    <row r="27" spans="1:5" ht="12.75">
      <c r="A27" s="53"/>
      <c r="B27" s="54"/>
      <c r="C27" s="55"/>
      <c r="D27" s="56"/>
      <c r="E27" s="56"/>
    </row>
    <row r="28" spans="1:5" ht="12.75">
      <c r="A28" s="57"/>
      <c r="B28" s="58"/>
      <c r="C28" s="58"/>
      <c r="D28" s="58"/>
      <c r="E28" s="58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60"/>
      <c r="B30" s="38"/>
      <c r="C30" s="38"/>
      <c r="D30" s="38"/>
      <c r="E30" s="38"/>
    </row>
    <row r="32" spans="1:5" ht="15">
      <c r="A32" s="60"/>
      <c r="B32" s="62"/>
      <c r="C32" s="62"/>
      <c r="D32" s="63"/>
      <c r="E32" s="38"/>
    </row>
    <row r="33" spans="1:5" ht="14.25">
      <c r="A33" s="64"/>
      <c r="B33" s="65"/>
      <c r="C33" s="65"/>
      <c r="D33" s="65"/>
      <c r="E33" s="65"/>
    </row>
    <row r="34" spans="1:5" ht="14.25">
      <c r="A34" s="64"/>
      <c r="B34" s="65"/>
      <c r="C34" s="65"/>
      <c r="D34" s="65"/>
      <c r="E34" s="65"/>
    </row>
  </sheetData>
  <sheetProtection/>
  <mergeCells count="13">
    <mergeCell ref="A29:E29"/>
    <mergeCell ref="A6:E6"/>
    <mergeCell ref="D2:E2"/>
    <mergeCell ref="D3:E3"/>
    <mergeCell ref="A4:E4"/>
    <mergeCell ref="A5:E5"/>
    <mergeCell ref="C9:F9"/>
    <mergeCell ref="F10:F11"/>
    <mergeCell ref="D1:E1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6338.08</v>
      </c>
      <c r="D8" s="78"/>
      <c r="E8" s="78"/>
    </row>
    <row r="9" spans="1:5" ht="38.25" customHeight="1">
      <c r="A9" s="78"/>
      <c r="B9" s="79" t="s">
        <v>6</v>
      </c>
      <c r="C9" s="136" t="s">
        <v>112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0.22</v>
      </c>
      <c r="D13" s="85">
        <v>0.22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0.004</v>
      </c>
      <c r="D14" s="85">
        <v>0.004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0.51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0.097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0.257</v>
      </c>
      <c r="D17" s="85">
        <v>0.257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0.014</v>
      </c>
      <c r="D18" s="85">
        <v>0.014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0.016</v>
      </c>
      <c r="D19" s="85">
        <v>0.016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0.032</v>
      </c>
      <c r="D20" s="85">
        <v>0.032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0.06</v>
      </c>
      <c r="D21" s="85">
        <v>0.06</v>
      </c>
      <c r="E21" s="36" t="s">
        <v>98</v>
      </c>
      <c r="F21" s="84" t="s">
        <v>13</v>
      </c>
      <c r="G21" s="86"/>
    </row>
    <row r="22" spans="1:6" ht="100.5">
      <c r="A22" s="46">
        <v>10</v>
      </c>
      <c r="B22" s="48" t="s">
        <v>128</v>
      </c>
      <c r="C22" s="85">
        <v>1.141</v>
      </c>
      <c r="D22" s="85">
        <v>1.141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0.057</v>
      </c>
      <c r="D23" s="85">
        <v>0.057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0.173</v>
      </c>
      <c r="D24" s="85">
        <v>0.173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0.049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1.974</v>
      </c>
      <c r="D26" s="85">
        <f>SUM(D13:D25)</f>
        <v>2.63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37</v>
      </c>
      <c r="C7" s="78"/>
      <c r="D7" s="78"/>
      <c r="E7" s="78"/>
    </row>
    <row r="8" spans="1:5" ht="12.75">
      <c r="A8" s="78"/>
      <c r="B8" s="79" t="s">
        <v>5</v>
      </c>
      <c r="C8" s="80">
        <v>4166.23</v>
      </c>
      <c r="D8" s="78"/>
      <c r="E8" s="78"/>
    </row>
    <row r="9" spans="1:5" ht="38.25" customHeight="1">
      <c r="A9" s="78"/>
      <c r="B9" s="79" t="s">
        <v>6</v>
      </c>
      <c r="C9" s="136" t="s">
        <v>113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0.232</v>
      </c>
      <c r="D13" s="85">
        <v>0.232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0.009</v>
      </c>
      <c r="D14" s="85">
        <v>0.009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0.539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0.103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0.25</v>
      </c>
      <c r="D17" s="85">
        <v>0.25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0.035</v>
      </c>
      <c r="D18" s="85">
        <v>0.035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0.04</v>
      </c>
      <c r="D19" s="85">
        <v>0.04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0.034</v>
      </c>
      <c r="D20" s="85">
        <v>0.034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0.078</v>
      </c>
      <c r="D21" s="85">
        <v>0.078</v>
      </c>
      <c r="E21" s="36" t="s">
        <v>98</v>
      </c>
      <c r="F21" s="84" t="s">
        <v>13</v>
      </c>
      <c r="G21" s="86"/>
    </row>
    <row r="22" spans="1:6" ht="120" customHeight="1">
      <c r="A22" s="46">
        <v>10</v>
      </c>
      <c r="B22" s="48" t="s">
        <v>128</v>
      </c>
      <c r="C22" s="85">
        <v>1.072</v>
      </c>
      <c r="D22" s="85">
        <v>1.072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0.054</v>
      </c>
      <c r="D23" s="85">
        <v>0.054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0.175</v>
      </c>
      <c r="D24" s="85">
        <v>0.175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0.079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1.979</v>
      </c>
      <c r="D26" s="85">
        <f>SUM(D13:D25)</f>
        <v>2.7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36</v>
      </c>
      <c r="C7" s="78"/>
      <c r="D7" s="78"/>
      <c r="E7" s="78"/>
    </row>
    <row r="8" spans="1:5" ht="12.75">
      <c r="A8" s="78"/>
      <c r="B8" s="79" t="s">
        <v>5</v>
      </c>
      <c r="C8" s="80">
        <v>7005.98</v>
      </c>
      <c r="D8" s="78"/>
      <c r="E8" s="78"/>
    </row>
    <row r="9" spans="1:5" ht="38.25" customHeight="1">
      <c r="A9" s="78"/>
      <c r="B9" s="79" t="s">
        <v>6</v>
      </c>
      <c r="C9" s="136" t="s">
        <v>114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0.151</v>
      </c>
      <c r="D13" s="85">
        <v>0.151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</v>
      </c>
      <c r="D14" s="85">
        <v>0.01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0.455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0.087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0.217</v>
      </c>
      <c r="D17" s="85">
        <v>0.217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0.035</v>
      </c>
      <c r="D18" s="85">
        <v>0.035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0.041</v>
      </c>
      <c r="D19" s="85">
        <v>0.041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0.036</v>
      </c>
      <c r="D20" s="85">
        <v>0.036</v>
      </c>
      <c r="E20" s="36" t="s">
        <v>98</v>
      </c>
      <c r="F20" s="84" t="s">
        <v>13</v>
      </c>
    </row>
    <row r="21" spans="1:7" ht="72.75" customHeight="1">
      <c r="A21" s="46">
        <v>9</v>
      </c>
      <c r="B21" s="72" t="s">
        <v>99</v>
      </c>
      <c r="C21" s="85">
        <v>0.052</v>
      </c>
      <c r="D21" s="85">
        <v>0.052</v>
      </c>
      <c r="E21" s="36" t="s">
        <v>98</v>
      </c>
      <c r="F21" s="84" t="s">
        <v>13</v>
      </c>
      <c r="G21" s="86"/>
    </row>
    <row r="22" spans="1:6" ht="120" customHeight="1">
      <c r="A22" s="46">
        <v>10</v>
      </c>
      <c r="B22" s="48" t="s">
        <v>128</v>
      </c>
      <c r="C22" s="85">
        <v>1.016</v>
      </c>
      <c r="D22" s="85">
        <v>1.016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0.032</v>
      </c>
      <c r="D23" s="85">
        <v>0.032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0.296</v>
      </c>
      <c r="D24" s="85">
        <v>0.296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0.085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1.8860000000000001</v>
      </c>
      <c r="D26" s="85">
        <f>SUM(D13:D25)</f>
        <v>2.513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36</v>
      </c>
      <c r="C7" s="78"/>
      <c r="D7" s="78"/>
      <c r="E7" s="78"/>
    </row>
    <row r="8" spans="1:5" ht="12.75">
      <c r="A8" s="78"/>
      <c r="B8" s="79" t="s">
        <v>5</v>
      </c>
      <c r="C8" s="80">
        <v>9294.69</v>
      </c>
      <c r="D8" s="78"/>
      <c r="E8" s="78"/>
    </row>
    <row r="9" spans="1:5" ht="38.25" customHeight="1">
      <c r="A9" s="78"/>
      <c r="B9" s="79" t="s">
        <v>6</v>
      </c>
      <c r="C9" s="136" t="s">
        <v>115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0.178</v>
      </c>
      <c r="D13" s="85">
        <v>0.178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</v>
      </c>
      <c r="D14" s="85">
        <v>0.01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0.479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0.091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0.233</v>
      </c>
      <c r="D17" s="85">
        <v>0.233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0.033</v>
      </c>
      <c r="D18" s="85">
        <v>0.033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0.038</v>
      </c>
      <c r="D19" s="85">
        <v>0.038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0.065</v>
      </c>
      <c r="D20" s="85">
        <v>0.065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0.035</v>
      </c>
      <c r="D21" s="85">
        <v>0.035</v>
      </c>
      <c r="E21" s="36" t="s">
        <v>98</v>
      </c>
      <c r="F21" s="84" t="s">
        <v>13</v>
      </c>
      <c r="G21" s="86"/>
    </row>
    <row r="22" spans="1:6" ht="121.5" customHeight="1">
      <c r="A22" s="46">
        <v>10</v>
      </c>
      <c r="B22" s="48" t="s">
        <v>128</v>
      </c>
      <c r="C22" s="85">
        <v>1.053</v>
      </c>
      <c r="D22" s="85">
        <v>1.053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0.074</v>
      </c>
      <c r="D23" s="85">
        <v>0.074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0.121</v>
      </c>
      <c r="D24" s="85">
        <v>0.121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0.1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1.84</v>
      </c>
      <c r="D26" s="85">
        <f>SUM(D13:D25)</f>
        <v>2.51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36</v>
      </c>
      <c r="C7" s="78"/>
      <c r="D7" s="78"/>
      <c r="E7" s="78"/>
    </row>
    <row r="8" spans="1:5" ht="12.75">
      <c r="A8" s="78"/>
      <c r="B8" s="79" t="s">
        <v>5</v>
      </c>
      <c r="C8" s="80">
        <v>10051.4</v>
      </c>
      <c r="D8" s="78"/>
      <c r="E8" s="78"/>
    </row>
    <row r="9" spans="1:5" ht="38.25" customHeight="1">
      <c r="A9" s="78"/>
      <c r="B9" s="79" t="s">
        <v>6</v>
      </c>
      <c r="C9" s="136" t="s">
        <v>116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0.14</v>
      </c>
      <c r="D13" s="85">
        <v>0.14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</v>
      </c>
      <c r="D14" s="85">
        <v>0.01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0.483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0.092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0.225</v>
      </c>
      <c r="D17" s="85">
        <v>0.225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0.028</v>
      </c>
      <c r="D18" s="85">
        <v>0.028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0.032</v>
      </c>
      <c r="D19" s="85">
        <v>0.032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0.048</v>
      </c>
      <c r="D20" s="85">
        <v>0.048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0.013</v>
      </c>
      <c r="D21" s="85">
        <v>0.013</v>
      </c>
      <c r="E21" s="36" t="s">
        <v>98</v>
      </c>
      <c r="F21" s="84" t="s">
        <v>13</v>
      </c>
      <c r="G21" s="86"/>
    </row>
    <row r="22" spans="1:6" ht="121.5" customHeight="1">
      <c r="A22" s="46">
        <v>10</v>
      </c>
      <c r="B22" s="48" t="s">
        <v>128</v>
      </c>
      <c r="C22" s="85">
        <v>1.05</v>
      </c>
      <c r="D22" s="85">
        <v>1.05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0.05</v>
      </c>
      <c r="D23" s="85">
        <v>0.05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0.219</v>
      </c>
      <c r="D24" s="85">
        <v>0.219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0.04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1.8150000000000002</v>
      </c>
      <c r="D26" s="85">
        <f>SUM(D13:D25)</f>
        <v>2.4299999999999997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36</v>
      </c>
      <c r="C7" s="78"/>
      <c r="D7" s="78"/>
      <c r="E7" s="78"/>
    </row>
    <row r="8" spans="1:5" ht="12.75">
      <c r="A8" s="78"/>
      <c r="B8" s="79" t="s">
        <v>5</v>
      </c>
      <c r="C8" s="80">
        <v>5034.81</v>
      </c>
      <c r="D8" s="78"/>
      <c r="E8" s="78"/>
    </row>
    <row r="9" spans="1:5" ht="38.25" customHeight="1">
      <c r="A9" s="78"/>
      <c r="B9" s="79" t="s">
        <v>6</v>
      </c>
      <c r="C9" s="136" t="s">
        <v>117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0.254</v>
      </c>
      <c r="D13" s="85">
        <v>0.254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</v>
      </c>
      <c r="D14" s="85">
        <v>0.01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0.497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0.095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0.23</v>
      </c>
      <c r="D17" s="85">
        <v>0.23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0.028</v>
      </c>
      <c r="D18" s="85">
        <v>0.028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0.032</v>
      </c>
      <c r="D19" s="85">
        <v>0.032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0.032</v>
      </c>
      <c r="D20" s="85">
        <v>0.032</v>
      </c>
      <c r="E20" s="36" t="s">
        <v>98</v>
      </c>
      <c r="F20" s="84" t="s">
        <v>13</v>
      </c>
    </row>
    <row r="21" spans="1:7" ht="72.75" customHeight="1">
      <c r="A21" s="46">
        <v>9</v>
      </c>
      <c r="B21" s="72" t="s">
        <v>99</v>
      </c>
      <c r="C21" s="85">
        <v>0.034</v>
      </c>
      <c r="D21" s="85">
        <v>0.034</v>
      </c>
      <c r="E21" s="36" t="s">
        <v>98</v>
      </c>
      <c r="F21" s="84" t="s">
        <v>13</v>
      </c>
      <c r="G21" s="86"/>
    </row>
    <row r="22" spans="1:6" ht="100.5">
      <c r="A22" s="46">
        <v>10</v>
      </c>
      <c r="B22" s="48" t="s">
        <v>128</v>
      </c>
      <c r="C22" s="85">
        <v>1.061</v>
      </c>
      <c r="D22" s="85">
        <v>1.061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0.074</v>
      </c>
      <c r="D23" s="85">
        <v>0.074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0.249</v>
      </c>
      <c r="D24" s="85">
        <v>0.249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0.064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2.004</v>
      </c>
      <c r="D26" s="85">
        <f>SUM(D13:D25)</f>
        <v>2.66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36</v>
      </c>
      <c r="C7" s="78"/>
      <c r="D7" s="78"/>
      <c r="E7" s="78"/>
    </row>
    <row r="8" spans="1:5" ht="12.75">
      <c r="A8" s="78"/>
      <c r="B8" s="79" t="s">
        <v>5</v>
      </c>
      <c r="C8" s="80">
        <v>6702.9</v>
      </c>
      <c r="D8" s="78"/>
      <c r="E8" s="78"/>
    </row>
    <row r="9" spans="1:5" ht="38.25" customHeight="1">
      <c r="A9" s="78"/>
      <c r="B9" s="79" t="s">
        <v>6</v>
      </c>
      <c r="C9" s="136" t="s">
        <v>134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0.245</v>
      </c>
      <c r="D13" s="85">
        <v>0.245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0.006</v>
      </c>
      <c r="D14" s="85">
        <v>0.006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0.323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0.061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0.279</v>
      </c>
      <c r="D17" s="85">
        <v>0.279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0.023</v>
      </c>
      <c r="D18" s="85">
        <v>0.023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0.026</v>
      </c>
      <c r="D19" s="85">
        <v>0.026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0.075</v>
      </c>
      <c r="D20" s="85">
        <v>0.075</v>
      </c>
      <c r="E20" s="36" t="s">
        <v>98</v>
      </c>
      <c r="F20" s="84" t="s">
        <v>13</v>
      </c>
    </row>
    <row r="21" spans="1:7" ht="82.5" customHeight="1">
      <c r="A21" s="46">
        <v>9</v>
      </c>
      <c r="B21" s="72" t="s">
        <v>99</v>
      </c>
      <c r="C21" s="85">
        <v>0.05</v>
      </c>
      <c r="D21" s="85">
        <v>0.05</v>
      </c>
      <c r="E21" s="36" t="s">
        <v>98</v>
      </c>
      <c r="F21" s="84" t="s">
        <v>13</v>
      </c>
      <c r="G21" s="86"/>
    </row>
    <row r="22" spans="1:6" ht="115.5" customHeight="1">
      <c r="A22" s="46">
        <v>10</v>
      </c>
      <c r="B22" s="48" t="s">
        <v>128</v>
      </c>
      <c r="C22" s="85">
        <v>1.142</v>
      </c>
      <c r="D22" s="85">
        <v>1.142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0.059</v>
      </c>
      <c r="D23" s="85">
        <v>0.059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0.126</v>
      </c>
      <c r="D24" s="85">
        <v>0.126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0.085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2.031</v>
      </c>
      <c r="D26" s="85">
        <f>SUM(D13:D25)</f>
        <v>2.5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7.57421875" style="99" customWidth="1"/>
    <col min="5" max="5" width="15.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36</v>
      </c>
      <c r="C7" s="78"/>
      <c r="D7" s="78"/>
      <c r="E7" s="78"/>
    </row>
    <row r="8" spans="1:5" ht="12.75">
      <c r="A8" s="78"/>
      <c r="B8" s="79" t="s">
        <v>5</v>
      </c>
      <c r="C8" s="80">
        <v>3359.02</v>
      </c>
      <c r="D8" s="78"/>
      <c r="E8" s="78"/>
    </row>
    <row r="9" spans="1:5" ht="38.25" customHeight="1">
      <c r="A9" s="78"/>
      <c r="B9" s="79" t="s">
        <v>6</v>
      </c>
      <c r="C9" s="136" t="s">
        <v>118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29.25" customHeight="1">
      <c r="A13" s="46">
        <v>1</v>
      </c>
      <c r="B13" s="48" t="s">
        <v>12</v>
      </c>
      <c r="C13" s="85">
        <v>0.421</v>
      </c>
      <c r="D13" s="85">
        <v>0.421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0.008</v>
      </c>
      <c r="D14" s="85">
        <v>0.008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0.359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0.068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0.159</v>
      </c>
      <c r="D17" s="85">
        <v>0.159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0.033</v>
      </c>
      <c r="D18" s="85">
        <v>0.033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0.038</v>
      </c>
      <c r="D19" s="85">
        <v>0.038</v>
      </c>
      <c r="E19" s="36" t="s">
        <v>94</v>
      </c>
      <c r="F19" s="84" t="s">
        <v>13</v>
      </c>
    </row>
    <row r="20" spans="1:6" ht="21.75" customHeight="1">
      <c r="A20" s="46">
        <v>8</v>
      </c>
      <c r="B20" s="51" t="s">
        <v>97</v>
      </c>
      <c r="C20" s="85">
        <v>0.056</v>
      </c>
      <c r="D20" s="85">
        <v>0.056</v>
      </c>
      <c r="E20" s="36" t="s">
        <v>98</v>
      </c>
      <c r="F20" s="84" t="s">
        <v>13</v>
      </c>
    </row>
    <row r="21" spans="1:7" ht="75" customHeight="1">
      <c r="A21" s="46">
        <v>9</v>
      </c>
      <c r="B21" s="72" t="s">
        <v>99</v>
      </c>
      <c r="C21" s="85">
        <v>0.034</v>
      </c>
      <c r="D21" s="85">
        <v>0.034</v>
      </c>
      <c r="E21" s="36" t="s">
        <v>98</v>
      </c>
      <c r="F21" s="84" t="s">
        <v>13</v>
      </c>
      <c r="G21" s="86"/>
    </row>
    <row r="22" spans="1:6" ht="117" customHeight="1">
      <c r="A22" s="46">
        <v>10</v>
      </c>
      <c r="B22" s="48" t="s">
        <v>128</v>
      </c>
      <c r="C22" s="85">
        <v>1.05</v>
      </c>
      <c r="D22" s="85">
        <v>1.05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0.105</v>
      </c>
      <c r="D23" s="85">
        <v>0.105</v>
      </c>
      <c r="E23" s="36" t="s">
        <v>101</v>
      </c>
      <c r="F23" s="84" t="s">
        <v>13</v>
      </c>
    </row>
    <row r="24" spans="1:6" ht="27.75" customHeight="1">
      <c r="A24" s="46">
        <v>12</v>
      </c>
      <c r="B24" s="48" t="s">
        <v>129</v>
      </c>
      <c r="C24" s="85">
        <v>0.237</v>
      </c>
      <c r="D24" s="85">
        <v>0.237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0.096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2.141</v>
      </c>
      <c r="D26" s="85">
        <f>SUM(D13:D25)</f>
        <v>2.664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61" customWidth="1"/>
    <col min="2" max="2" width="44.421875" style="61" customWidth="1"/>
    <col min="3" max="3" width="13.140625" style="61" customWidth="1"/>
    <col min="4" max="4" width="7.57421875" style="61" customWidth="1"/>
    <col min="5" max="5" width="15.421875" style="61" customWidth="1"/>
    <col min="6" max="16384" width="9.140625" style="40" customWidth="1"/>
  </cols>
  <sheetData>
    <row r="1" spans="1:5" ht="24.75" customHeight="1">
      <c r="A1" s="38"/>
      <c r="B1" s="38"/>
      <c r="C1" s="39"/>
      <c r="D1" s="115" t="s">
        <v>137</v>
      </c>
      <c r="E1" s="115"/>
    </row>
    <row r="2" spans="1:5" ht="24" customHeight="1">
      <c r="A2" s="38"/>
      <c r="B2" s="38"/>
      <c r="C2" s="39"/>
      <c r="D2" s="125" t="s">
        <v>0</v>
      </c>
      <c r="E2" s="125"/>
    </row>
    <row r="3" spans="1:5" ht="13.5">
      <c r="A3" s="38"/>
      <c r="B3" s="38"/>
      <c r="C3" s="39"/>
      <c r="D3" s="125" t="s">
        <v>1</v>
      </c>
      <c r="E3" s="125"/>
    </row>
    <row r="4" spans="1:5" ht="13.5">
      <c r="A4" s="124" t="s">
        <v>2</v>
      </c>
      <c r="B4" s="124"/>
      <c r="C4" s="124"/>
      <c r="D4" s="124"/>
      <c r="E4" s="124"/>
    </row>
    <row r="5" spans="1:5" ht="13.5">
      <c r="A5" s="124" t="s">
        <v>3</v>
      </c>
      <c r="B5" s="124"/>
      <c r="C5" s="124"/>
      <c r="D5" s="124"/>
      <c r="E5" s="124"/>
    </row>
    <row r="6" spans="1:5" ht="13.5">
      <c r="A6" s="124" t="s">
        <v>30</v>
      </c>
      <c r="B6" s="124"/>
      <c r="C6" s="124"/>
      <c r="D6" s="124"/>
      <c r="E6" s="124"/>
    </row>
    <row r="7" spans="1:5" ht="12.75">
      <c r="A7" s="43"/>
      <c r="B7" s="44" t="s">
        <v>36</v>
      </c>
      <c r="C7" s="43"/>
      <c r="D7" s="43"/>
      <c r="E7" s="43"/>
    </row>
    <row r="8" spans="1:5" ht="12.75">
      <c r="A8" s="43"/>
      <c r="B8" s="44" t="s">
        <v>5</v>
      </c>
      <c r="C8" s="45">
        <v>3391.16</v>
      </c>
      <c r="D8" s="43"/>
      <c r="E8" s="43"/>
    </row>
    <row r="9" spans="1:5" ht="38.25" customHeight="1">
      <c r="A9" s="43"/>
      <c r="B9" s="44" t="s">
        <v>6</v>
      </c>
      <c r="C9" s="123" t="s">
        <v>119</v>
      </c>
      <c r="D9" s="123"/>
      <c r="E9" s="123"/>
    </row>
    <row r="10" spans="1:6" ht="12.75">
      <c r="A10" s="128" t="s">
        <v>7</v>
      </c>
      <c r="B10" s="130" t="s">
        <v>88</v>
      </c>
      <c r="C10" s="132" t="s">
        <v>102</v>
      </c>
      <c r="D10" s="133"/>
      <c r="E10" s="128" t="s">
        <v>89</v>
      </c>
      <c r="F10" s="128" t="s">
        <v>90</v>
      </c>
    </row>
    <row r="11" spans="1:6" ht="12.75">
      <c r="A11" s="129"/>
      <c r="B11" s="131"/>
      <c r="C11" s="134"/>
      <c r="D11" s="135"/>
      <c r="E11" s="129"/>
      <c r="F11" s="129"/>
    </row>
    <row r="12" spans="1:6" ht="26.25">
      <c r="A12" s="66"/>
      <c r="B12" s="67"/>
      <c r="C12" s="66" t="s">
        <v>91</v>
      </c>
      <c r="D12" s="68" t="s">
        <v>92</v>
      </c>
      <c r="E12" s="66"/>
      <c r="F12" s="66"/>
    </row>
    <row r="13" spans="1:6" ht="19.5" customHeight="1">
      <c r="A13" s="46">
        <v>1</v>
      </c>
      <c r="B13" s="48" t="s">
        <v>12</v>
      </c>
      <c r="C13" s="71">
        <v>0.349</v>
      </c>
      <c r="D13" s="71">
        <v>0.349</v>
      </c>
      <c r="E13" s="70" t="s">
        <v>93</v>
      </c>
      <c r="F13" s="69" t="s">
        <v>13</v>
      </c>
    </row>
    <row r="14" spans="1:6" ht="12.75">
      <c r="A14" s="46">
        <v>2</v>
      </c>
      <c r="B14" s="50" t="s">
        <v>15</v>
      </c>
      <c r="C14" s="71">
        <v>0.008</v>
      </c>
      <c r="D14" s="71">
        <v>0.008</v>
      </c>
      <c r="E14" s="70" t="s">
        <v>94</v>
      </c>
      <c r="F14" s="69" t="s">
        <v>13</v>
      </c>
    </row>
    <row r="15" spans="1:6" ht="12.75">
      <c r="A15" s="46">
        <v>3</v>
      </c>
      <c r="B15" s="48" t="s">
        <v>16</v>
      </c>
      <c r="C15" s="71"/>
      <c r="D15" s="71">
        <v>0.356</v>
      </c>
      <c r="E15" s="70" t="s">
        <v>95</v>
      </c>
      <c r="F15" s="69" t="s">
        <v>13</v>
      </c>
    </row>
    <row r="16" spans="1:6" ht="12.75">
      <c r="A16" s="46">
        <v>4</v>
      </c>
      <c r="B16" s="48" t="s">
        <v>17</v>
      </c>
      <c r="C16" s="71"/>
      <c r="D16" s="71">
        <v>0.068</v>
      </c>
      <c r="E16" s="70" t="s">
        <v>95</v>
      </c>
      <c r="F16" s="69" t="s">
        <v>13</v>
      </c>
    </row>
    <row r="17" spans="1:6" ht="50.25">
      <c r="A17" s="46">
        <v>5</v>
      </c>
      <c r="B17" s="48" t="s">
        <v>18</v>
      </c>
      <c r="C17" s="71">
        <v>0.158</v>
      </c>
      <c r="D17" s="71">
        <v>0.158</v>
      </c>
      <c r="E17" s="70" t="s">
        <v>96</v>
      </c>
      <c r="F17" s="69" t="s">
        <v>13</v>
      </c>
    </row>
    <row r="18" spans="1:6" ht="12.75">
      <c r="A18" s="46">
        <v>6</v>
      </c>
      <c r="B18" s="51" t="s">
        <v>20</v>
      </c>
      <c r="C18" s="71">
        <v>0.033</v>
      </c>
      <c r="D18" s="71">
        <v>0.033</v>
      </c>
      <c r="E18" s="70" t="s">
        <v>94</v>
      </c>
      <c r="F18" s="69" t="s">
        <v>13</v>
      </c>
    </row>
    <row r="19" spans="1:6" ht="12.75">
      <c r="A19" s="46">
        <v>7</v>
      </c>
      <c r="B19" s="51" t="s">
        <v>22</v>
      </c>
      <c r="C19" s="71">
        <v>0.037</v>
      </c>
      <c r="D19" s="71">
        <v>0.037</v>
      </c>
      <c r="E19" s="70" t="s">
        <v>94</v>
      </c>
      <c r="F19" s="69" t="s">
        <v>13</v>
      </c>
    </row>
    <row r="20" spans="1:6" ht="21.75" customHeight="1">
      <c r="A20" s="46">
        <v>8</v>
      </c>
      <c r="B20" s="51" t="s">
        <v>97</v>
      </c>
      <c r="C20" s="71">
        <v>0.112</v>
      </c>
      <c r="D20" s="71">
        <v>0.112</v>
      </c>
      <c r="E20" s="70" t="s">
        <v>98</v>
      </c>
      <c r="F20" s="69" t="s">
        <v>13</v>
      </c>
    </row>
    <row r="21" spans="1:7" ht="82.5" customHeight="1">
      <c r="A21" s="46">
        <v>9</v>
      </c>
      <c r="B21" s="72" t="s">
        <v>99</v>
      </c>
      <c r="C21" s="71">
        <v>0.039</v>
      </c>
      <c r="D21" s="71">
        <v>0.039</v>
      </c>
      <c r="E21" s="70" t="s">
        <v>98</v>
      </c>
      <c r="F21" s="69" t="s">
        <v>13</v>
      </c>
      <c r="G21" s="52"/>
    </row>
    <row r="22" spans="1:6" ht="126" customHeight="1">
      <c r="A22" s="46">
        <v>10</v>
      </c>
      <c r="B22" s="48" t="s">
        <v>128</v>
      </c>
      <c r="C22" s="71">
        <v>1.06</v>
      </c>
      <c r="D22" s="71">
        <v>1.06</v>
      </c>
      <c r="E22" s="70" t="s">
        <v>100</v>
      </c>
      <c r="F22" s="69" t="s">
        <v>13</v>
      </c>
    </row>
    <row r="23" spans="1:6" ht="37.5">
      <c r="A23" s="46">
        <v>11</v>
      </c>
      <c r="B23" s="48" t="s">
        <v>25</v>
      </c>
      <c r="C23" s="71">
        <v>0.081</v>
      </c>
      <c r="D23" s="71">
        <v>0.081</v>
      </c>
      <c r="E23" s="70" t="s">
        <v>101</v>
      </c>
      <c r="F23" s="69" t="s">
        <v>13</v>
      </c>
    </row>
    <row r="24" spans="1:6" ht="27.75" customHeight="1">
      <c r="A24" s="46">
        <v>12</v>
      </c>
      <c r="B24" s="48" t="s">
        <v>129</v>
      </c>
      <c r="C24" s="71">
        <v>0.181</v>
      </c>
      <c r="D24" s="71">
        <v>0.181</v>
      </c>
      <c r="E24" s="70" t="s">
        <v>19</v>
      </c>
      <c r="F24" s="69" t="s">
        <v>13</v>
      </c>
    </row>
    <row r="25" spans="1:6" ht="12.75">
      <c r="A25" s="46">
        <v>13</v>
      </c>
      <c r="B25" s="48" t="s">
        <v>29</v>
      </c>
      <c r="C25" s="71"/>
      <c r="D25" s="71">
        <v>0.119</v>
      </c>
      <c r="E25" s="70" t="s">
        <v>19</v>
      </c>
      <c r="F25" s="69" t="s">
        <v>13</v>
      </c>
    </row>
    <row r="26" spans="1:6" ht="12.75">
      <c r="A26" s="46"/>
      <c r="B26" s="48" t="s">
        <v>120</v>
      </c>
      <c r="C26" s="71">
        <f>SUM(C13:C25)</f>
        <v>2.0580000000000003</v>
      </c>
      <c r="D26" s="71">
        <f>SUM(D13:D25)</f>
        <v>2.601</v>
      </c>
      <c r="E26" s="70"/>
      <c r="F26" s="70"/>
    </row>
    <row r="27" spans="1:5" ht="12.75">
      <c r="A27" s="53"/>
      <c r="B27" s="54"/>
      <c r="C27" s="55"/>
      <c r="D27" s="56"/>
      <c r="E27" s="56"/>
    </row>
    <row r="28" spans="1:5" ht="12.75">
      <c r="A28" s="57"/>
      <c r="B28" s="58"/>
      <c r="C28" s="58"/>
      <c r="D28" s="58"/>
      <c r="E28" s="58"/>
    </row>
    <row r="29" spans="1:5" s="59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60"/>
      <c r="B30" s="38"/>
      <c r="C30" s="38"/>
      <c r="D30" s="38"/>
      <c r="E30" s="38"/>
    </row>
    <row r="32" spans="1:5" ht="15">
      <c r="A32" s="60"/>
      <c r="B32" s="62"/>
      <c r="C32" s="62"/>
      <c r="D32" s="63"/>
      <c r="E32" s="38"/>
    </row>
    <row r="33" spans="1:5" ht="14.25">
      <c r="A33" s="64"/>
      <c r="B33" s="65"/>
      <c r="C33" s="65"/>
      <c r="D33" s="65"/>
      <c r="E33" s="65"/>
    </row>
    <row r="34" spans="1:5" ht="14.25">
      <c r="A34" s="64"/>
      <c r="B34" s="65"/>
      <c r="C34" s="65"/>
      <c r="D34" s="65"/>
      <c r="E34" s="65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L20" sqref="L20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3.7109375" style="99" customWidth="1"/>
    <col min="5" max="5" width="8.28125" style="99" customWidth="1"/>
    <col min="6" max="16384" width="9.140625" style="75" customWidth="1"/>
  </cols>
  <sheetData>
    <row r="1" spans="1:5" ht="13.5">
      <c r="A1" s="76"/>
      <c r="B1" s="76"/>
      <c r="C1" s="77"/>
      <c r="D1" s="115" t="s">
        <v>137</v>
      </c>
      <c r="E1" s="115"/>
    </row>
    <row r="2" spans="1:5" ht="24" customHeight="1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5">
      <c r="A4" s="100"/>
      <c r="B4" s="100"/>
      <c r="C4" s="77"/>
      <c r="D4" s="77"/>
      <c r="E4" s="77"/>
    </row>
    <row r="5" spans="1:5" ht="13.5">
      <c r="A5" s="146" t="s">
        <v>2</v>
      </c>
      <c r="B5" s="146"/>
      <c r="C5" s="146"/>
      <c r="D5" s="146"/>
      <c r="E5" s="146"/>
    </row>
    <row r="6" spans="1:5" ht="13.5">
      <c r="A6" s="146" t="s">
        <v>3</v>
      </c>
      <c r="B6" s="146"/>
      <c r="C6" s="146"/>
      <c r="D6" s="146"/>
      <c r="E6" s="146"/>
    </row>
    <row r="7" spans="1:5" ht="13.5">
      <c r="A7" s="146" t="s">
        <v>30</v>
      </c>
      <c r="B7" s="146"/>
      <c r="C7" s="146"/>
      <c r="D7" s="146"/>
      <c r="E7" s="146"/>
    </row>
    <row r="8" spans="1:5" ht="12.75">
      <c r="A8" s="101"/>
      <c r="B8" s="101"/>
      <c r="C8" s="101"/>
      <c r="D8" s="101"/>
      <c r="E8" s="101"/>
    </row>
    <row r="9" spans="1:5" ht="12.75">
      <c r="A9" s="78"/>
      <c r="B9" s="79" t="s">
        <v>35</v>
      </c>
      <c r="C9" s="78"/>
      <c r="D9" s="78"/>
      <c r="E9" s="78"/>
    </row>
    <row r="10" spans="1:5" ht="12.75">
      <c r="A10" s="78"/>
      <c r="B10" s="79" t="s">
        <v>5</v>
      </c>
      <c r="C10" s="80">
        <v>745.6</v>
      </c>
      <c r="D10" s="78"/>
      <c r="E10" s="78"/>
    </row>
    <row r="11" spans="1:5" ht="38.25" customHeight="1">
      <c r="A11" s="78"/>
      <c r="B11" s="79" t="s">
        <v>6</v>
      </c>
      <c r="C11" s="136" t="s">
        <v>86</v>
      </c>
      <c r="D11" s="136"/>
      <c r="E11" s="136"/>
    </row>
    <row r="12" spans="1:5" ht="37.5">
      <c r="A12" s="102" t="s">
        <v>7</v>
      </c>
      <c r="B12" s="103" t="s">
        <v>8</v>
      </c>
      <c r="C12" s="102" t="s">
        <v>9</v>
      </c>
      <c r="D12" s="102" t="s">
        <v>10</v>
      </c>
      <c r="E12" s="102" t="s">
        <v>11</v>
      </c>
    </row>
    <row r="13" spans="1:5" ht="12.75">
      <c r="A13" s="46">
        <v>1</v>
      </c>
      <c r="B13" s="48" t="s">
        <v>12</v>
      </c>
      <c r="C13" s="9">
        <v>0.298</v>
      </c>
      <c r="D13" s="102" t="s">
        <v>48</v>
      </c>
      <c r="E13" s="102" t="s">
        <v>13</v>
      </c>
    </row>
    <row r="14" spans="1:5" ht="24.75">
      <c r="A14" s="46">
        <v>2</v>
      </c>
      <c r="B14" s="50" t="s">
        <v>15</v>
      </c>
      <c r="C14" s="9">
        <v>0.013</v>
      </c>
      <c r="D14" s="102" t="s">
        <v>21</v>
      </c>
      <c r="E14" s="102" t="s">
        <v>13</v>
      </c>
    </row>
    <row r="15" spans="1:5" ht="29.25" customHeight="1">
      <c r="A15" s="46">
        <v>3</v>
      </c>
      <c r="B15" s="48" t="s">
        <v>16</v>
      </c>
      <c r="C15" s="9"/>
      <c r="D15" s="102" t="s">
        <v>19</v>
      </c>
      <c r="E15" s="102" t="s">
        <v>13</v>
      </c>
    </row>
    <row r="16" spans="1:5" ht="12.75">
      <c r="A16" s="46">
        <v>4</v>
      </c>
      <c r="B16" s="48" t="s">
        <v>17</v>
      </c>
      <c r="C16" s="9"/>
      <c r="D16" s="102" t="s">
        <v>19</v>
      </c>
      <c r="E16" s="102" t="s">
        <v>13</v>
      </c>
    </row>
    <row r="17" spans="1:5" ht="50.25">
      <c r="A17" s="46">
        <v>5</v>
      </c>
      <c r="B17" s="48" t="s">
        <v>18</v>
      </c>
      <c r="C17" s="9">
        <v>0.537</v>
      </c>
      <c r="D17" s="102" t="s">
        <v>19</v>
      </c>
      <c r="E17" s="102" t="s">
        <v>13</v>
      </c>
    </row>
    <row r="18" spans="1:5" ht="24.75">
      <c r="A18" s="46">
        <v>6</v>
      </c>
      <c r="B18" s="51" t="s">
        <v>20</v>
      </c>
      <c r="C18" s="9">
        <v>0.048</v>
      </c>
      <c r="D18" s="102" t="s">
        <v>21</v>
      </c>
      <c r="E18" s="102" t="s">
        <v>13</v>
      </c>
    </row>
    <row r="19" spans="1:5" ht="24.75">
      <c r="A19" s="46">
        <v>7</v>
      </c>
      <c r="B19" s="51" t="s">
        <v>22</v>
      </c>
      <c r="C19" s="9">
        <v>0.055</v>
      </c>
      <c r="D19" s="102" t="s">
        <v>21</v>
      </c>
      <c r="E19" s="102" t="s">
        <v>13</v>
      </c>
    </row>
    <row r="20" spans="1:5" ht="24.75">
      <c r="A20" s="46">
        <v>8</v>
      </c>
      <c r="B20" s="51" t="s">
        <v>97</v>
      </c>
      <c r="C20" s="9">
        <v>0.052</v>
      </c>
      <c r="D20" s="102" t="s">
        <v>23</v>
      </c>
      <c r="E20" s="102" t="s">
        <v>13</v>
      </c>
    </row>
    <row r="21" spans="1:5" ht="66">
      <c r="A21" s="46">
        <v>9</v>
      </c>
      <c r="B21" s="72" t="s">
        <v>99</v>
      </c>
      <c r="C21" s="9">
        <v>0.088</v>
      </c>
      <c r="D21" s="102" t="s">
        <v>23</v>
      </c>
      <c r="E21" s="102" t="s">
        <v>13</v>
      </c>
    </row>
    <row r="22" spans="1:5" ht="121.5" customHeight="1">
      <c r="A22" s="46">
        <v>10</v>
      </c>
      <c r="B22" s="48" t="s">
        <v>128</v>
      </c>
      <c r="C22" s="9">
        <v>1.199</v>
      </c>
      <c r="D22" s="102" t="s">
        <v>23</v>
      </c>
      <c r="E22" s="102" t="s">
        <v>13</v>
      </c>
    </row>
    <row r="23" spans="1:7" ht="47.25" customHeight="1">
      <c r="A23" s="46">
        <v>11</v>
      </c>
      <c r="B23" s="48" t="s">
        <v>25</v>
      </c>
      <c r="C23" s="9">
        <v>0.088</v>
      </c>
      <c r="D23" s="102" t="s">
        <v>26</v>
      </c>
      <c r="E23" s="102" t="s">
        <v>13</v>
      </c>
      <c r="G23" s="86"/>
    </row>
    <row r="24" spans="1:5" ht="24.75">
      <c r="A24" s="46">
        <v>12</v>
      </c>
      <c r="B24" s="48" t="s">
        <v>129</v>
      </c>
      <c r="C24" s="9">
        <v>0.092</v>
      </c>
      <c r="D24" s="102" t="s">
        <v>19</v>
      </c>
      <c r="E24" s="102" t="s">
        <v>13</v>
      </c>
    </row>
    <row r="25" spans="1:5" ht="12.75">
      <c r="A25" s="46">
        <v>13</v>
      </c>
      <c r="B25" s="48" t="s">
        <v>29</v>
      </c>
      <c r="C25" s="9"/>
      <c r="D25" s="102" t="s">
        <v>19</v>
      </c>
      <c r="E25" s="102" t="s">
        <v>13</v>
      </c>
    </row>
    <row r="26" spans="1:5" ht="21.75" customHeight="1">
      <c r="A26" s="46"/>
      <c r="B26" s="48" t="s">
        <v>120</v>
      </c>
      <c r="C26" s="9">
        <f>SUM(C13:C25)</f>
        <v>2.47</v>
      </c>
      <c r="D26" s="102"/>
      <c r="E26" s="102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8">
    <mergeCell ref="D1:E1"/>
    <mergeCell ref="A29:E29"/>
    <mergeCell ref="D2:E2"/>
    <mergeCell ref="D3:E3"/>
    <mergeCell ref="A5:E5"/>
    <mergeCell ref="A6:E6"/>
    <mergeCell ref="A7:E7"/>
    <mergeCell ref="C11:E1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SheetLayoutView="100" zoomScalePageLayoutView="0" workbookViewId="0" topLeftCell="A25">
      <selection activeCell="D1" sqref="D1:E1"/>
    </sheetView>
  </sheetViews>
  <sheetFormatPr defaultColWidth="9.140625" defaultRowHeight="12.75"/>
  <cols>
    <col min="1" max="1" width="5.00390625" style="61" customWidth="1"/>
    <col min="2" max="2" width="44.421875" style="61" customWidth="1"/>
    <col min="3" max="3" width="10.8515625" style="61" customWidth="1"/>
    <col min="4" max="4" width="8.421875" style="61" customWidth="1"/>
    <col min="5" max="5" width="15.00390625" style="61" customWidth="1"/>
    <col min="6" max="16384" width="9.140625" style="40" customWidth="1"/>
  </cols>
  <sheetData>
    <row r="1" spans="1:5" ht="24.75" customHeight="1">
      <c r="A1" s="38"/>
      <c r="B1" s="38"/>
      <c r="C1" s="39"/>
      <c r="D1" s="115" t="s">
        <v>137</v>
      </c>
      <c r="E1" s="115"/>
    </row>
    <row r="2" spans="1:5" ht="13.5">
      <c r="A2" s="38"/>
      <c r="B2" s="38"/>
      <c r="C2" s="39"/>
      <c r="D2" s="125" t="s">
        <v>0</v>
      </c>
      <c r="E2" s="125"/>
    </row>
    <row r="3" spans="1:5" ht="13.5">
      <c r="A3" s="38"/>
      <c r="B3" s="38"/>
      <c r="C3" s="39"/>
      <c r="D3" s="125" t="s">
        <v>1</v>
      </c>
      <c r="E3" s="125"/>
    </row>
    <row r="4" spans="1:5" ht="13.5">
      <c r="A4" s="124" t="s">
        <v>2</v>
      </c>
      <c r="B4" s="124"/>
      <c r="C4" s="124"/>
      <c r="D4" s="124"/>
      <c r="E4" s="124"/>
    </row>
    <row r="5" spans="1:5" ht="13.5">
      <c r="A5" s="124" t="s">
        <v>3</v>
      </c>
      <c r="B5" s="124"/>
      <c r="C5" s="124"/>
      <c r="D5" s="124"/>
      <c r="E5" s="124"/>
    </row>
    <row r="6" spans="1:5" ht="13.5">
      <c r="A6" s="124" t="s">
        <v>30</v>
      </c>
      <c r="B6" s="124"/>
      <c r="C6" s="124"/>
      <c r="D6" s="124"/>
      <c r="E6" s="124"/>
    </row>
    <row r="7" spans="1:5" ht="12.75">
      <c r="A7" s="43"/>
      <c r="B7" s="44" t="s">
        <v>32</v>
      </c>
      <c r="C7" s="43"/>
      <c r="D7" s="43"/>
      <c r="E7" s="43"/>
    </row>
    <row r="8" spans="1:5" ht="12.75">
      <c r="A8" s="43"/>
      <c r="B8" s="44" t="s">
        <v>5</v>
      </c>
      <c r="C8" s="45">
        <f>'[1]лєрмонтова 1'!$H$9</f>
        <v>9916.64</v>
      </c>
      <c r="D8" s="43"/>
      <c r="E8" s="43"/>
    </row>
    <row r="9" spans="1:5" ht="38.25" customHeight="1">
      <c r="A9" s="43"/>
      <c r="B9" s="44" t="s">
        <v>6</v>
      </c>
      <c r="C9" s="123" t="str">
        <f>'[1]лєрмонтова 1'!$C$4:$H$4</f>
        <v>вулиця: ЛЄРМОНТОВА , б.1</v>
      </c>
      <c r="D9" s="123"/>
      <c r="E9" s="123"/>
    </row>
    <row r="10" spans="1:6" ht="12.75">
      <c r="A10" s="128" t="s">
        <v>7</v>
      </c>
      <c r="B10" s="130" t="s">
        <v>88</v>
      </c>
      <c r="C10" s="132" t="s">
        <v>102</v>
      </c>
      <c r="D10" s="133"/>
      <c r="E10" s="128" t="s">
        <v>89</v>
      </c>
      <c r="F10" s="128" t="s">
        <v>90</v>
      </c>
    </row>
    <row r="11" spans="1:6" ht="12.75">
      <c r="A11" s="129"/>
      <c r="B11" s="131"/>
      <c r="C11" s="134"/>
      <c r="D11" s="135"/>
      <c r="E11" s="129"/>
      <c r="F11" s="129"/>
    </row>
    <row r="12" spans="1:6" ht="26.25">
      <c r="A12" s="73"/>
      <c r="B12" s="74"/>
      <c r="C12" s="73" t="s">
        <v>91</v>
      </c>
      <c r="D12" s="68" t="s">
        <v>92</v>
      </c>
      <c r="E12" s="73"/>
      <c r="F12" s="73"/>
    </row>
    <row r="13" spans="1:6" ht="12.75">
      <c r="A13" s="46">
        <v>1</v>
      </c>
      <c r="B13" s="48" t="s">
        <v>12</v>
      </c>
      <c r="C13" s="71">
        <v>0.217</v>
      </c>
      <c r="D13" s="71">
        <v>0.217</v>
      </c>
      <c r="E13" s="70" t="s">
        <v>93</v>
      </c>
      <c r="F13" s="69" t="s">
        <v>13</v>
      </c>
    </row>
    <row r="14" spans="1:6" ht="12.75">
      <c r="A14" s="46">
        <v>2</v>
      </c>
      <c r="B14" s="50" t="s">
        <v>15</v>
      </c>
      <c r="C14" s="71">
        <v>0.01</v>
      </c>
      <c r="D14" s="71">
        <v>0.01</v>
      </c>
      <c r="E14" s="70" t="s">
        <v>94</v>
      </c>
      <c r="F14" s="69" t="s">
        <v>13</v>
      </c>
    </row>
    <row r="15" spans="1:6" ht="12.75">
      <c r="A15" s="46">
        <v>3</v>
      </c>
      <c r="B15" s="48" t="s">
        <v>16</v>
      </c>
      <c r="C15" s="71"/>
      <c r="D15" s="71">
        <v>0.545</v>
      </c>
      <c r="E15" s="70" t="s">
        <v>95</v>
      </c>
      <c r="F15" s="69" t="s">
        <v>13</v>
      </c>
    </row>
    <row r="16" spans="1:6" ht="12.75">
      <c r="A16" s="46">
        <v>4</v>
      </c>
      <c r="B16" s="48" t="s">
        <v>17</v>
      </c>
      <c r="C16" s="71"/>
      <c r="D16" s="71">
        <v>0.104</v>
      </c>
      <c r="E16" s="70" t="s">
        <v>95</v>
      </c>
      <c r="F16" s="69" t="s">
        <v>13</v>
      </c>
    </row>
    <row r="17" spans="1:6" ht="40.5" customHeight="1">
      <c r="A17" s="46">
        <v>5</v>
      </c>
      <c r="B17" s="48" t="s">
        <v>18</v>
      </c>
      <c r="C17" s="71">
        <v>0.282</v>
      </c>
      <c r="D17" s="71">
        <v>0.282</v>
      </c>
      <c r="E17" s="70" t="s">
        <v>96</v>
      </c>
      <c r="F17" s="69" t="s">
        <v>13</v>
      </c>
    </row>
    <row r="18" spans="1:6" ht="12.75">
      <c r="A18" s="46">
        <v>6</v>
      </c>
      <c r="B18" s="51" t="s">
        <v>20</v>
      </c>
      <c r="C18" s="71">
        <v>0.037</v>
      </c>
      <c r="D18" s="71">
        <v>0.037</v>
      </c>
      <c r="E18" s="70" t="s">
        <v>94</v>
      </c>
      <c r="F18" s="69" t="s">
        <v>13</v>
      </c>
    </row>
    <row r="19" spans="1:6" ht="12.75">
      <c r="A19" s="46">
        <v>7</v>
      </c>
      <c r="B19" s="51" t="s">
        <v>22</v>
      </c>
      <c r="C19" s="71">
        <v>0.043</v>
      </c>
      <c r="D19" s="71">
        <v>0.043</v>
      </c>
      <c r="E19" s="70" t="s">
        <v>94</v>
      </c>
      <c r="F19" s="69" t="s">
        <v>13</v>
      </c>
    </row>
    <row r="20" spans="1:6" ht="18" customHeight="1">
      <c r="A20" s="46">
        <v>8</v>
      </c>
      <c r="B20" s="51" t="s">
        <v>97</v>
      </c>
      <c r="C20" s="71">
        <v>0.034</v>
      </c>
      <c r="D20" s="71">
        <v>0.034</v>
      </c>
      <c r="E20" s="70" t="s">
        <v>98</v>
      </c>
      <c r="F20" s="69" t="s">
        <v>13</v>
      </c>
    </row>
    <row r="21" spans="1:7" ht="66">
      <c r="A21" s="46">
        <v>9</v>
      </c>
      <c r="B21" s="72" t="s">
        <v>99</v>
      </c>
      <c r="C21" s="71">
        <v>0.053</v>
      </c>
      <c r="D21" s="71">
        <v>0.053</v>
      </c>
      <c r="E21" s="70" t="s">
        <v>98</v>
      </c>
      <c r="F21" s="69" t="s">
        <v>13</v>
      </c>
      <c r="G21" s="52"/>
    </row>
    <row r="22" spans="1:6" ht="100.5">
      <c r="A22" s="46">
        <v>10</v>
      </c>
      <c r="B22" s="48" t="s">
        <v>128</v>
      </c>
      <c r="C22" s="71">
        <v>1.215</v>
      </c>
      <c r="D22" s="71">
        <v>1.215</v>
      </c>
      <c r="E22" s="70" t="s">
        <v>100</v>
      </c>
      <c r="F22" s="69" t="s">
        <v>13</v>
      </c>
    </row>
    <row r="23" spans="1:6" ht="37.5">
      <c r="A23" s="46">
        <v>11</v>
      </c>
      <c r="B23" s="48" t="s">
        <v>25</v>
      </c>
      <c r="C23" s="71">
        <v>0.03</v>
      </c>
      <c r="D23" s="71">
        <v>0.03</v>
      </c>
      <c r="E23" s="70" t="s">
        <v>101</v>
      </c>
      <c r="F23" s="69" t="s">
        <v>13</v>
      </c>
    </row>
    <row r="24" spans="1:6" ht="24.75">
      <c r="A24" s="46">
        <v>12</v>
      </c>
      <c r="B24" s="48" t="s">
        <v>129</v>
      </c>
      <c r="C24" s="71">
        <v>0.063</v>
      </c>
      <c r="D24" s="71">
        <v>0.063</v>
      </c>
      <c r="E24" s="70" t="s">
        <v>19</v>
      </c>
      <c r="F24" s="69" t="s">
        <v>13</v>
      </c>
    </row>
    <row r="25" spans="1:6" ht="12.75">
      <c r="A25" s="46">
        <v>13</v>
      </c>
      <c r="B25" s="48" t="s">
        <v>29</v>
      </c>
      <c r="C25" s="71"/>
      <c r="D25" s="71">
        <v>0.067</v>
      </c>
      <c r="E25" s="70" t="s">
        <v>19</v>
      </c>
      <c r="F25" s="69" t="s">
        <v>13</v>
      </c>
    </row>
    <row r="26" spans="1:6" ht="12.75">
      <c r="A26" s="46"/>
      <c r="B26" s="48" t="s">
        <v>120</v>
      </c>
      <c r="C26" s="71">
        <f>SUM(C12:C25)</f>
        <v>1.9840000000000002</v>
      </c>
      <c r="D26" s="71">
        <f>SUM(D12:D25)</f>
        <v>2.7</v>
      </c>
      <c r="E26" s="70"/>
      <c r="F26" s="70"/>
    </row>
    <row r="27" spans="1:5" ht="12.75">
      <c r="A27" s="53"/>
      <c r="B27" s="54"/>
      <c r="C27" s="55"/>
      <c r="D27" s="56"/>
      <c r="E27" s="56"/>
    </row>
    <row r="28" spans="1:5" ht="12.75">
      <c r="A28" s="57"/>
      <c r="B28" s="58"/>
      <c r="C28" s="58"/>
      <c r="D28" s="58"/>
      <c r="E28" s="58"/>
    </row>
    <row r="29" spans="1:5" ht="37.5" customHeight="1">
      <c r="A29" s="122" t="s">
        <v>131</v>
      </c>
      <c r="B29" s="122"/>
      <c r="C29" s="122"/>
      <c r="D29" s="122"/>
      <c r="E29" s="122"/>
    </row>
    <row r="30" spans="1:5" ht="13.5">
      <c r="A30" s="60"/>
      <c r="B30" s="38"/>
      <c r="C30" s="38"/>
      <c r="D30" s="38"/>
      <c r="E30" s="38"/>
    </row>
    <row r="32" spans="1:5" ht="15">
      <c r="A32" s="60"/>
      <c r="B32" s="62"/>
      <c r="C32" s="62"/>
      <c r="D32" s="63"/>
      <c r="E32" s="38"/>
    </row>
    <row r="33" spans="1:5" ht="14.25">
      <c r="A33" s="64"/>
      <c r="B33" s="65"/>
      <c r="C33" s="65"/>
      <c r="D33" s="65"/>
      <c r="E33" s="65"/>
    </row>
    <row r="34" spans="1:5" ht="14.25">
      <c r="A34" s="64"/>
      <c r="B34" s="65"/>
      <c r="C34" s="65"/>
      <c r="D34" s="65"/>
      <c r="E34" s="65"/>
    </row>
  </sheetData>
  <sheetProtection/>
  <mergeCells count="13">
    <mergeCell ref="D1:E1"/>
    <mergeCell ref="C9:E9"/>
    <mergeCell ref="A6:E6"/>
    <mergeCell ref="D2:E2"/>
    <mergeCell ref="D3:E3"/>
    <mergeCell ref="A4:E4"/>
    <mergeCell ref="A5:E5"/>
    <mergeCell ref="A29:E29"/>
    <mergeCell ref="A10:A11"/>
    <mergeCell ref="B10:B11"/>
    <mergeCell ref="C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18" sqref="D1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61" customWidth="1"/>
    <col min="2" max="2" width="44.421875" style="61" customWidth="1"/>
    <col min="3" max="3" width="9.8515625" style="61" customWidth="1"/>
    <col min="4" max="4" width="11.421875" style="61" customWidth="1"/>
    <col min="5" max="5" width="15.140625" style="61" customWidth="1"/>
    <col min="6" max="16384" width="9.140625" style="40" customWidth="1"/>
  </cols>
  <sheetData>
    <row r="1" spans="1:5" ht="24.75" customHeight="1">
      <c r="A1" s="38"/>
      <c r="B1" s="38"/>
      <c r="C1" s="39"/>
      <c r="D1" s="115" t="s">
        <v>137</v>
      </c>
      <c r="E1" s="115"/>
    </row>
    <row r="2" spans="1:5" ht="13.5">
      <c r="A2" s="38"/>
      <c r="B2" s="38"/>
      <c r="C2" s="39"/>
      <c r="D2" s="125" t="s">
        <v>0</v>
      </c>
      <c r="E2" s="125"/>
    </row>
    <row r="3" spans="1:5" ht="13.5">
      <c r="A3" s="38"/>
      <c r="B3" s="38"/>
      <c r="C3" s="39"/>
      <c r="D3" s="125" t="s">
        <v>1</v>
      </c>
      <c r="E3" s="125"/>
    </row>
    <row r="4" spans="1:5" ht="13.5">
      <c r="A4" s="124" t="s">
        <v>2</v>
      </c>
      <c r="B4" s="124"/>
      <c r="C4" s="124"/>
      <c r="D4" s="124"/>
      <c r="E4" s="124"/>
    </row>
    <row r="5" spans="1:5" ht="13.5">
      <c r="A5" s="124" t="s">
        <v>3</v>
      </c>
      <c r="B5" s="124"/>
      <c r="C5" s="124"/>
      <c r="D5" s="124"/>
      <c r="E5" s="124"/>
    </row>
    <row r="6" spans="1:5" ht="13.5">
      <c r="A6" s="124" t="s">
        <v>30</v>
      </c>
      <c r="B6" s="124"/>
      <c r="C6" s="124"/>
      <c r="D6" s="124"/>
      <c r="E6" s="124"/>
    </row>
    <row r="7" spans="1:5" ht="12.75">
      <c r="A7" s="43"/>
      <c r="B7" s="44" t="s">
        <v>32</v>
      </c>
      <c r="C7" s="43"/>
      <c r="D7" s="43"/>
      <c r="E7" s="43"/>
    </row>
    <row r="8" spans="1:5" ht="12.75">
      <c r="A8" s="43"/>
      <c r="B8" s="44" t="s">
        <v>5</v>
      </c>
      <c r="C8" s="45">
        <f>'[1]лєрмонтова 17'!$H$9</f>
        <v>9844.7</v>
      </c>
      <c r="D8" s="43"/>
      <c r="E8" s="43"/>
    </row>
    <row r="9" spans="1:5" ht="38.25" customHeight="1">
      <c r="A9" s="43"/>
      <c r="B9" s="44" t="s">
        <v>6</v>
      </c>
      <c r="C9" s="123" t="str">
        <f>'[1]лєрмонтова 17'!$C$4:$H$4</f>
        <v>вулиця: ЛЄРМОНТОВА , б.17</v>
      </c>
      <c r="D9" s="123"/>
      <c r="E9" s="123"/>
    </row>
    <row r="10" spans="1:6" ht="12.75">
      <c r="A10" s="128" t="s">
        <v>7</v>
      </c>
      <c r="B10" s="130" t="s">
        <v>88</v>
      </c>
      <c r="C10" s="132" t="s">
        <v>102</v>
      </c>
      <c r="D10" s="133"/>
      <c r="E10" s="128" t="s">
        <v>89</v>
      </c>
      <c r="F10" s="128" t="s">
        <v>90</v>
      </c>
    </row>
    <row r="11" spans="1:6" ht="12.75">
      <c r="A11" s="129"/>
      <c r="B11" s="131"/>
      <c r="C11" s="134"/>
      <c r="D11" s="135"/>
      <c r="E11" s="129"/>
      <c r="F11" s="129"/>
    </row>
    <row r="12" spans="1:6" ht="26.25">
      <c r="A12" s="73"/>
      <c r="B12" s="74"/>
      <c r="C12" s="73" t="s">
        <v>91</v>
      </c>
      <c r="D12" s="68" t="s">
        <v>92</v>
      </c>
      <c r="E12" s="73"/>
      <c r="F12" s="73"/>
    </row>
    <row r="13" spans="1:6" ht="12.75">
      <c r="A13" s="46">
        <v>1</v>
      </c>
      <c r="B13" s="48" t="s">
        <v>12</v>
      </c>
      <c r="C13" s="71">
        <v>0.214</v>
      </c>
      <c r="D13" s="71">
        <v>0.214</v>
      </c>
      <c r="E13" s="70" t="s">
        <v>93</v>
      </c>
      <c r="F13" s="69" t="s">
        <v>13</v>
      </c>
    </row>
    <row r="14" spans="1:6" ht="12.75">
      <c r="A14" s="46">
        <v>2</v>
      </c>
      <c r="B14" s="50" t="s">
        <v>15</v>
      </c>
      <c r="C14" s="71">
        <v>0.011</v>
      </c>
      <c r="D14" s="71">
        <v>0.011</v>
      </c>
      <c r="E14" s="70" t="s">
        <v>94</v>
      </c>
      <c r="F14" s="69" t="s">
        <v>13</v>
      </c>
    </row>
    <row r="15" spans="1:6" ht="12.75">
      <c r="A15" s="46">
        <v>3</v>
      </c>
      <c r="B15" s="48" t="s">
        <v>16</v>
      </c>
      <c r="C15" s="71"/>
      <c r="D15" s="71">
        <v>0.549</v>
      </c>
      <c r="E15" s="70" t="s">
        <v>95</v>
      </c>
      <c r="F15" s="69" t="s">
        <v>13</v>
      </c>
    </row>
    <row r="16" spans="1:6" ht="12.75">
      <c r="A16" s="46">
        <v>4</v>
      </c>
      <c r="B16" s="48" t="s">
        <v>17</v>
      </c>
      <c r="C16" s="71"/>
      <c r="D16" s="71">
        <v>0.105</v>
      </c>
      <c r="E16" s="70" t="s">
        <v>95</v>
      </c>
      <c r="F16" s="69" t="s">
        <v>13</v>
      </c>
    </row>
    <row r="17" spans="1:6" ht="42" customHeight="1">
      <c r="A17" s="46">
        <v>5</v>
      </c>
      <c r="B17" s="48" t="s">
        <v>18</v>
      </c>
      <c r="C17" s="71">
        <v>0.236</v>
      </c>
      <c r="D17" s="71">
        <v>0.236</v>
      </c>
      <c r="E17" s="70" t="s">
        <v>96</v>
      </c>
      <c r="F17" s="69" t="s">
        <v>13</v>
      </c>
    </row>
    <row r="18" spans="1:6" ht="12.75">
      <c r="A18" s="46">
        <v>6</v>
      </c>
      <c r="B18" s="51" t="s">
        <v>20</v>
      </c>
      <c r="C18" s="71">
        <v>0.043</v>
      </c>
      <c r="D18" s="71">
        <v>0.043</v>
      </c>
      <c r="E18" s="70" t="s">
        <v>94</v>
      </c>
      <c r="F18" s="69" t="s">
        <v>13</v>
      </c>
    </row>
    <row r="19" spans="1:6" ht="12.75">
      <c r="A19" s="46">
        <v>7</v>
      </c>
      <c r="B19" s="51" t="s">
        <v>22</v>
      </c>
      <c r="C19" s="71">
        <v>0.049</v>
      </c>
      <c r="D19" s="71">
        <v>0.049</v>
      </c>
      <c r="E19" s="70" t="s">
        <v>94</v>
      </c>
      <c r="F19" s="69" t="s">
        <v>13</v>
      </c>
    </row>
    <row r="20" spans="1:6" ht="17.25" customHeight="1">
      <c r="A20" s="46">
        <v>8</v>
      </c>
      <c r="B20" s="51" t="s">
        <v>97</v>
      </c>
      <c r="C20" s="71">
        <v>0.036</v>
      </c>
      <c r="D20" s="71">
        <v>0.036</v>
      </c>
      <c r="E20" s="70" t="s">
        <v>98</v>
      </c>
      <c r="F20" s="69" t="s">
        <v>13</v>
      </c>
    </row>
    <row r="21" spans="1:7" ht="66">
      <c r="A21" s="46">
        <v>9</v>
      </c>
      <c r="B21" s="72" t="s">
        <v>99</v>
      </c>
      <c r="C21" s="71">
        <v>0.068</v>
      </c>
      <c r="D21" s="71">
        <v>0.068</v>
      </c>
      <c r="E21" s="70" t="s">
        <v>98</v>
      </c>
      <c r="F21" s="69" t="s">
        <v>13</v>
      </c>
      <c r="G21" s="52"/>
    </row>
    <row r="22" spans="1:6" ht="100.5">
      <c r="A22" s="46">
        <v>10</v>
      </c>
      <c r="B22" s="48" t="s">
        <v>128</v>
      </c>
      <c r="C22" s="71">
        <v>1.046</v>
      </c>
      <c r="D22" s="71">
        <v>1.046</v>
      </c>
      <c r="E22" s="70" t="s">
        <v>100</v>
      </c>
      <c r="F22" s="69" t="s">
        <v>13</v>
      </c>
    </row>
    <row r="23" spans="1:6" ht="37.5">
      <c r="A23" s="46">
        <v>11</v>
      </c>
      <c r="B23" s="48" t="s">
        <v>25</v>
      </c>
      <c r="C23" s="71">
        <v>0.025</v>
      </c>
      <c r="D23" s="71">
        <v>0.025</v>
      </c>
      <c r="E23" s="70" t="s">
        <v>101</v>
      </c>
      <c r="F23" s="69" t="s">
        <v>13</v>
      </c>
    </row>
    <row r="24" spans="1:6" ht="24.75">
      <c r="A24" s="46">
        <v>12</v>
      </c>
      <c r="B24" s="48" t="s">
        <v>129</v>
      </c>
      <c r="C24" s="71">
        <v>0.147</v>
      </c>
      <c r="D24" s="71">
        <v>0.147</v>
      </c>
      <c r="E24" s="70" t="s">
        <v>19</v>
      </c>
      <c r="F24" s="69" t="s">
        <v>13</v>
      </c>
    </row>
    <row r="25" spans="1:6" ht="12.75">
      <c r="A25" s="46">
        <v>13</v>
      </c>
      <c r="B25" s="48" t="s">
        <v>29</v>
      </c>
      <c r="C25" s="71"/>
      <c r="D25" s="71">
        <v>0.121</v>
      </c>
      <c r="E25" s="70" t="s">
        <v>19</v>
      </c>
      <c r="F25" s="69" t="s">
        <v>13</v>
      </c>
    </row>
    <row r="26" spans="1:6" ht="12.75">
      <c r="A26" s="46"/>
      <c r="B26" s="48" t="s">
        <v>120</v>
      </c>
      <c r="C26" s="71">
        <f>SUM(C13:C25)</f>
        <v>1.875</v>
      </c>
      <c r="D26" s="71">
        <f>SUM(D13:D25)</f>
        <v>2.65</v>
      </c>
      <c r="E26" s="70"/>
      <c r="F26" s="70"/>
    </row>
    <row r="27" spans="1:5" ht="12.75">
      <c r="A27" s="53"/>
      <c r="B27" s="54"/>
      <c r="C27" s="55"/>
      <c r="D27" s="56"/>
      <c r="E27" s="56"/>
    </row>
    <row r="28" spans="1:5" ht="12.75">
      <c r="A28" s="57"/>
      <c r="B28" s="58"/>
      <c r="C28" s="58"/>
      <c r="D28" s="58"/>
      <c r="E28" s="58"/>
    </row>
    <row r="29" spans="1:5" s="59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60"/>
      <c r="B30" s="38"/>
      <c r="C30" s="38"/>
      <c r="D30" s="38"/>
      <c r="E30" s="38"/>
    </row>
    <row r="32" spans="1:5" ht="15">
      <c r="A32" s="60"/>
      <c r="B32" s="62"/>
      <c r="C32" s="62"/>
      <c r="D32" s="63"/>
      <c r="E32" s="38"/>
    </row>
    <row r="33" spans="1:5" ht="14.25">
      <c r="A33" s="64"/>
      <c r="B33" s="65"/>
      <c r="C33" s="65"/>
      <c r="D33" s="65"/>
      <c r="E33" s="65"/>
    </row>
    <row r="34" spans="1:5" ht="14.25">
      <c r="A34" s="64"/>
      <c r="B34" s="65"/>
      <c r="C34" s="65"/>
      <c r="D34" s="65"/>
      <c r="E34" s="65"/>
    </row>
  </sheetData>
  <sheetProtection/>
  <mergeCells count="13">
    <mergeCell ref="D1:E1"/>
    <mergeCell ref="C9:E9"/>
    <mergeCell ref="A6:E6"/>
    <mergeCell ref="D2:E2"/>
    <mergeCell ref="D3:E3"/>
    <mergeCell ref="A4:E4"/>
    <mergeCell ref="A5:E5"/>
    <mergeCell ref="A29:E29"/>
    <mergeCell ref="A10:A11"/>
    <mergeCell ref="B10:B11"/>
    <mergeCell ref="C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4"/>
  <sheetViews>
    <sheetView view="pageBreakPreview" zoomScale="60" zoomScalePageLayoutView="0" workbookViewId="0" topLeftCell="A1">
      <selection activeCell="D1" sqref="D1:E1"/>
    </sheetView>
  </sheetViews>
  <sheetFormatPr defaultColWidth="9.140625" defaultRowHeight="12.75"/>
  <cols>
    <col min="1" max="1" width="5.00390625" style="99" customWidth="1"/>
    <col min="2" max="2" width="44.421875" style="99" customWidth="1"/>
    <col min="3" max="3" width="13.140625" style="99" customWidth="1"/>
    <col min="4" max="4" width="10.140625" style="99" customWidth="1"/>
    <col min="5" max="5" width="16.57421875" style="99" customWidth="1"/>
    <col min="6" max="16384" width="9.140625" style="75" customWidth="1"/>
  </cols>
  <sheetData>
    <row r="1" spans="1:5" ht="24.75" customHeight="1">
      <c r="A1" s="76"/>
      <c r="B1" s="76"/>
      <c r="C1" s="77"/>
      <c r="D1" s="115" t="s">
        <v>137</v>
      </c>
      <c r="E1" s="115"/>
    </row>
    <row r="2" spans="1:5" ht="13.5">
      <c r="A2" s="76"/>
      <c r="B2" s="76"/>
      <c r="C2" s="77"/>
      <c r="D2" s="145" t="s">
        <v>0</v>
      </c>
      <c r="E2" s="145"/>
    </row>
    <row r="3" spans="1:5" ht="13.5">
      <c r="A3" s="76"/>
      <c r="B3" s="76"/>
      <c r="C3" s="77"/>
      <c r="D3" s="145" t="s">
        <v>1</v>
      </c>
      <c r="E3" s="145"/>
    </row>
    <row r="4" spans="1:5" ht="13.5">
      <c r="A4" s="146" t="s">
        <v>2</v>
      </c>
      <c r="B4" s="146"/>
      <c r="C4" s="146"/>
      <c r="D4" s="146"/>
      <c r="E4" s="146"/>
    </row>
    <row r="5" spans="1:5" ht="13.5">
      <c r="A5" s="146" t="s">
        <v>3</v>
      </c>
      <c r="B5" s="146"/>
      <c r="C5" s="146"/>
      <c r="D5" s="146"/>
      <c r="E5" s="146"/>
    </row>
    <row r="6" spans="1:5" ht="13.5">
      <c r="A6" s="146" t="s">
        <v>30</v>
      </c>
      <c r="B6" s="146"/>
      <c r="C6" s="146"/>
      <c r="D6" s="146"/>
      <c r="E6" s="146"/>
    </row>
    <row r="7" spans="1:5" ht="12.75">
      <c r="A7" s="78"/>
      <c r="B7" s="79" t="s">
        <v>32</v>
      </c>
      <c r="C7" s="78"/>
      <c r="D7" s="78"/>
      <c r="E7" s="78"/>
    </row>
    <row r="8" spans="1:5" ht="12.75">
      <c r="A8" s="78"/>
      <c r="B8" s="79" t="s">
        <v>5</v>
      </c>
      <c r="C8" s="80">
        <v>9844.63</v>
      </c>
      <c r="D8" s="78"/>
      <c r="E8" s="78"/>
    </row>
    <row r="9" spans="1:5" ht="38.25" customHeight="1">
      <c r="A9" s="78"/>
      <c r="B9" s="79" t="s">
        <v>6</v>
      </c>
      <c r="C9" s="136" t="s">
        <v>103</v>
      </c>
      <c r="D9" s="136"/>
      <c r="E9" s="136"/>
    </row>
    <row r="10" spans="1:6" ht="12.75">
      <c r="A10" s="137" t="s">
        <v>7</v>
      </c>
      <c r="B10" s="139" t="s">
        <v>88</v>
      </c>
      <c r="C10" s="141" t="s">
        <v>102</v>
      </c>
      <c r="D10" s="142"/>
      <c r="E10" s="137" t="s">
        <v>89</v>
      </c>
      <c r="F10" s="137" t="s">
        <v>90</v>
      </c>
    </row>
    <row r="11" spans="1:6" ht="12.75">
      <c r="A11" s="138"/>
      <c r="B11" s="140"/>
      <c r="C11" s="143"/>
      <c r="D11" s="144"/>
      <c r="E11" s="138"/>
      <c r="F11" s="138"/>
    </row>
    <row r="12" spans="1:6" ht="26.25">
      <c r="A12" s="81"/>
      <c r="B12" s="82"/>
      <c r="C12" s="81" t="s">
        <v>91</v>
      </c>
      <c r="D12" s="83" t="s">
        <v>92</v>
      </c>
      <c r="E12" s="81"/>
      <c r="F12" s="81"/>
    </row>
    <row r="13" spans="1:6" ht="12.75">
      <c r="A13" s="46">
        <v>1</v>
      </c>
      <c r="B13" s="48" t="s">
        <v>12</v>
      </c>
      <c r="C13" s="85">
        <v>0.214</v>
      </c>
      <c r="D13" s="85">
        <v>0.214</v>
      </c>
      <c r="E13" s="36" t="s">
        <v>93</v>
      </c>
      <c r="F13" s="84" t="s">
        <v>13</v>
      </c>
    </row>
    <row r="14" spans="1:6" ht="12.75">
      <c r="A14" s="46">
        <v>2</v>
      </c>
      <c r="B14" s="50" t="s">
        <v>15</v>
      </c>
      <c r="C14" s="85">
        <v>0.01</v>
      </c>
      <c r="D14" s="85">
        <v>0.01</v>
      </c>
      <c r="E14" s="36" t="s">
        <v>94</v>
      </c>
      <c r="F14" s="84" t="s">
        <v>13</v>
      </c>
    </row>
    <row r="15" spans="1:6" ht="12.75">
      <c r="A15" s="46">
        <v>3</v>
      </c>
      <c r="B15" s="48" t="s">
        <v>16</v>
      </c>
      <c r="C15" s="85"/>
      <c r="D15" s="85">
        <v>0.538</v>
      </c>
      <c r="E15" s="36" t="s">
        <v>95</v>
      </c>
      <c r="F15" s="84" t="s">
        <v>13</v>
      </c>
    </row>
    <row r="16" spans="1:6" ht="12.75">
      <c r="A16" s="46">
        <v>4</v>
      </c>
      <c r="B16" s="48" t="s">
        <v>17</v>
      </c>
      <c r="C16" s="85"/>
      <c r="D16" s="85">
        <v>0.102</v>
      </c>
      <c r="E16" s="36" t="s">
        <v>95</v>
      </c>
      <c r="F16" s="84" t="s">
        <v>13</v>
      </c>
    </row>
    <row r="17" spans="1:6" ht="50.25">
      <c r="A17" s="46">
        <v>5</v>
      </c>
      <c r="B17" s="48" t="s">
        <v>18</v>
      </c>
      <c r="C17" s="85">
        <v>0.267</v>
      </c>
      <c r="D17" s="85">
        <v>0.267</v>
      </c>
      <c r="E17" s="36" t="s">
        <v>96</v>
      </c>
      <c r="F17" s="84" t="s">
        <v>13</v>
      </c>
    </row>
    <row r="18" spans="1:6" ht="12.75">
      <c r="A18" s="46">
        <v>6</v>
      </c>
      <c r="B18" s="51" t="s">
        <v>20</v>
      </c>
      <c r="C18" s="85">
        <v>0.039</v>
      </c>
      <c r="D18" s="85">
        <v>0.039</v>
      </c>
      <c r="E18" s="36" t="s">
        <v>94</v>
      </c>
      <c r="F18" s="84" t="s">
        <v>13</v>
      </c>
    </row>
    <row r="19" spans="1:6" ht="12.75">
      <c r="A19" s="46">
        <v>7</v>
      </c>
      <c r="B19" s="51" t="s">
        <v>22</v>
      </c>
      <c r="C19" s="85">
        <v>0.045</v>
      </c>
      <c r="D19" s="85">
        <v>0.045</v>
      </c>
      <c r="E19" s="36" t="s">
        <v>94</v>
      </c>
      <c r="F19" s="84" t="s">
        <v>13</v>
      </c>
    </row>
    <row r="20" spans="1:6" ht="22.5" customHeight="1">
      <c r="A20" s="46">
        <v>8</v>
      </c>
      <c r="B20" s="51" t="s">
        <v>97</v>
      </c>
      <c r="C20" s="85">
        <v>0.035</v>
      </c>
      <c r="D20" s="85">
        <v>0.035</v>
      </c>
      <c r="E20" s="36" t="s">
        <v>98</v>
      </c>
      <c r="F20" s="84" t="s">
        <v>13</v>
      </c>
    </row>
    <row r="21" spans="1:7" ht="66">
      <c r="A21" s="46">
        <v>9</v>
      </c>
      <c r="B21" s="72" t="s">
        <v>99</v>
      </c>
      <c r="C21" s="85">
        <v>0.053</v>
      </c>
      <c r="D21" s="85">
        <v>0.053</v>
      </c>
      <c r="E21" s="36" t="s">
        <v>98</v>
      </c>
      <c r="F21" s="84" t="s">
        <v>13</v>
      </c>
      <c r="G21" s="86"/>
    </row>
    <row r="22" spans="1:6" ht="114" customHeight="1">
      <c r="A22" s="46">
        <v>10</v>
      </c>
      <c r="B22" s="48" t="s">
        <v>128</v>
      </c>
      <c r="C22" s="85">
        <v>1.081</v>
      </c>
      <c r="D22" s="85">
        <v>1.081</v>
      </c>
      <c r="E22" s="36" t="s">
        <v>100</v>
      </c>
      <c r="F22" s="84" t="s">
        <v>13</v>
      </c>
    </row>
    <row r="23" spans="1:6" ht="37.5">
      <c r="A23" s="46">
        <v>11</v>
      </c>
      <c r="B23" s="48" t="s">
        <v>25</v>
      </c>
      <c r="C23" s="85">
        <v>0.048</v>
      </c>
      <c r="D23" s="85">
        <v>0.048</v>
      </c>
      <c r="E23" s="36" t="s">
        <v>101</v>
      </c>
      <c r="F23" s="84" t="s">
        <v>13</v>
      </c>
    </row>
    <row r="24" spans="1:6" ht="24.75">
      <c r="A24" s="46">
        <v>12</v>
      </c>
      <c r="B24" s="48" t="s">
        <v>129</v>
      </c>
      <c r="C24" s="85">
        <v>0.147</v>
      </c>
      <c r="D24" s="85">
        <v>0.147</v>
      </c>
      <c r="E24" s="36" t="s">
        <v>19</v>
      </c>
      <c r="F24" s="84" t="s">
        <v>13</v>
      </c>
    </row>
    <row r="25" spans="1:6" ht="12.75">
      <c r="A25" s="46">
        <v>13</v>
      </c>
      <c r="B25" s="48" t="s">
        <v>29</v>
      </c>
      <c r="C25" s="85"/>
      <c r="D25" s="85">
        <v>0.121</v>
      </c>
      <c r="E25" s="36" t="s">
        <v>19</v>
      </c>
      <c r="F25" s="84" t="s">
        <v>13</v>
      </c>
    </row>
    <row r="26" spans="1:6" ht="12.75">
      <c r="A26" s="46"/>
      <c r="B26" s="48" t="s">
        <v>120</v>
      </c>
      <c r="C26" s="85">
        <f>SUM(C13:C25)</f>
        <v>1.9390000000000003</v>
      </c>
      <c r="D26" s="85">
        <f>SUM(D13:D25)</f>
        <v>2.6999999999999993</v>
      </c>
      <c r="E26" s="36"/>
      <c r="F26" s="36"/>
    </row>
    <row r="27" spans="1:5" ht="12.75">
      <c r="A27" s="87"/>
      <c r="B27" s="88"/>
      <c r="C27" s="89"/>
      <c r="D27" s="90"/>
      <c r="E27" s="90"/>
    </row>
    <row r="28" spans="1:5" ht="12.75">
      <c r="A28" s="91"/>
      <c r="B28" s="92"/>
      <c r="C28" s="92"/>
      <c r="D28" s="92"/>
      <c r="E28" s="92"/>
    </row>
    <row r="29" spans="1:5" s="93" customFormat="1" ht="37.5" customHeight="1">
      <c r="A29" s="122" t="s">
        <v>131</v>
      </c>
      <c r="B29" s="122"/>
      <c r="C29" s="122"/>
      <c r="D29" s="122"/>
      <c r="E29" s="122"/>
    </row>
    <row r="30" spans="1:5" ht="13.5">
      <c r="A30" s="94"/>
      <c r="B30" s="76"/>
      <c r="C30" s="76"/>
      <c r="D30" s="76"/>
      <c r="E30" s="76"/>
    </row>
    <row r="32" spans="1:5" ht="15">
      <c r="A32" s="94"/>
      <c r="B32" s="95"/>
      <c r="C32" s="95"/>
      <c r="D32" s="96"/>
      <c r="E32" s="76"/>
    </row>
    <row r="33" spans="1:5" ht="14.25">
      <c r="A33" s="97"/>
      <c r="B33" s="98"/>
      <c r="C33" s="98"/>
      <c r="D33" s="98"/>
      <c r="E33" s="98"/>
    </row>
    <row r="34" spans="1:5" ht="14.25">
      <c r="A34" s="97"/>
      <c r="B34" s="98"/>
      <c r="C34" s="98"/>
      <c r="D34" s="98"/>
      <c r="E34" s="98"/>
    </row>
  </sheetData>
  <sheetProtection/>
  <mergeCells count="13">
    <mergeCell ref="F10:F11"/>
    <mergeCell ref="D1:E1"/>
    <mergeCell ref="D2:E2"/>
    <mergeCell ref="D3:E3"/>
    <mergeCell ref="A4:E4"/>
    <mergeCell ref="A5:E5"/>
    <mergeCell ref="A6:E6"/>
    <mergeCell ref="A29:E29"/>
    <mergeCell ref="C9:E9"/>
    <mergeCell ref="A10:A11"/>
    <mergeCell ref="B10:B11"/>
    <mergeCell ref="C10:D11"/>
    <mergeCell ref="E10:E1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2016-04-07T11:22:11Z</cp:lastPrinted>
  <dcterms:created xsi:type="dcterms:W3CDTF">1996-10-08T23:32:33Z</dcterms:created>
  <dcterms:modified xsi:type="dcterms:W3CDTF">2016-04-07T11:34:20Z</dcterms:modified>
  <cp:category/>
  <cp:version/>
  <cp:contentType/>
  <cp:contentStatus/>
</cp:coreProperties>
</file>