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880" activeTab="0"/>
  </bookViews>
  <sheets>
    <sheet name="Додаток 3" sheetId="1" r:id="rId1"/>
  </sheets>
  <definedNames/>
  <calcPr fullCalcOnLoad="1"/>
</workbook>
</file>

<file path=xl/sharedStrings.xml><?xml version="1.0" encoding="utf-8"?>
<sst xmlns="http://schemas.openxmlformats.org/spreadsheetml/2006/main" count="70" uniqueCount="39">
  <si>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</si>
  <si>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</si>
  <si>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</si>
  <si>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</si>
  <si>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</si>
  <si>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</si>
  <si>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</si>
  <si>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</si>
  <si>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</si>
  <si>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</si>
  <si>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</si>
  <si>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</si>
  <si>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>Назва закладу</t>
  </si>
  <si>
    <t>Червень</t>
  </si>
  <si>
    <t>ЛІМІТИ</t>
  </si>
  <si>
    <t xml:space="preserve"> спецфонд</t>
  </si>
  <si>
    <t>Загальний фонд в т.ч.</t>
  </si>
  <si>
    <t xml:space="preserve">гуртожиток </t>
  </si>
  <si>
    <t xml:space="preserve"> гуртожиток</t>
  </si>
  <si>
    <t>Спецфонд в т.ч.</t>
  </si>
  <si>
    <t>Спецфонд</t>
  </si>
  <si>
    <t>гуртожиток</t>
  </si>
  <si>
    <t>Додаток  3</t>
  </si>
  <si>
    <t>до рішення виконавчого</t>
  </si>
  <si>
    <t>споживання електричної енергії по професійно-технічних закладах  на 2016 рік (кВт/год)</t>
  </si>
  <si>
    <t>Начальник  управління освіти і науки                                                                         А.М.Данильченко</t>
  </si>
  <si>
    <t>комітету Сумської міської ради</t>
  </si>
  <si>
    <r>
      <t xml:space="preserve">ДПТНЗ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 професійно-технічної освіти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(№2) </t>
    </r>
  </si>
  <si>
    <r>
      <t xml:space="preserve">ДПТНЗ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вище професійне училище будівництва і дизайну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(№6) 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</si>
  <si>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вище професійне училище будівнтцтва та автотранспорту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(№11)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</si>
  <si>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професійно-технічної освіти харчових технологій, торговлі та ресторанного сервісу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(№12) </t>
    </r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</si>
  <si>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Сумське міжрегіональне вище професійне училище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(№16) </t>
    </r>
  </si>
  <si>
    <r>
      <t>ДПТНЗ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>Сумський центр професійно-технічної освіти з дизайну та сфери послуг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 (№24)</t>
    </r>
  </si>
  <si>
    <t>Всього в т.ч.</t>
  </si>
  <si>
    <t xml:space="preserve"> загальний фонд</t>
  </si>
  <si>
    <r>
      <t xml:space="preserve">ДНЗ </t>
    </r>
    <r>
      <rPr>
        <b/>
        <sz val="10"/>
        <rFont val="Arial"/>
        <family val="2"/>
      </rPr>
      <t>″</t>
    </r>
    <r>
      <rPr>
        <b/>
        <sz val="10"/>
        <rFont val="Times New Roman"/>
        <family val="1"/>
      </rPr>
      <t xml:space="preserve">Сумський хіміко-технологічний центр професійно-технічної освіти" (№1) </t>
    </r>
  </si>
  <si>
    <t xml:space="preserve"> навчальний  та інші корпуси</t>
  </si>
  <si>
    <t>навчальний  та інші корпуси</t>
  </si>
  <si>
    <t>від 15.11.2016 № 619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</si>
</sst>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&quot;грн.&quot;_-;\-* #,##0.00\ &quot;грн.&quot;_-;_-* &quot;-&quot;??\ &quot;грн.&quot;_-;_-@_-"/>
    <numFmt numFmtId="173" formatCode="_-* #,##0\ &quot;грн.&quot;_-;\-* #,##0\ &quot;грн.&quot;_-;_-* &quot;-&quot;\ &quot;грн.&quot;_-;_-@_-"/>
    <numFmt numFmtId="174" formatCode="_-* #,##0.00\ _г_р_н_._-;\-* #,##0.00\ _г_р_н_._-;_-* &quot;-&quot;??\ _г_р_н_._-;_-@_-"/>
    <numFmt numFmtId="175" formatCode="_-* #,##0\ _г_р_н_._-;\-* #,##0\ _г_р_н_._-;_-* &quot;-&quot;\ _г_р_н_._-;_-@_-"/>
    <numFmt numFmtId="176" formatCode="0.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50" applyFont="1" applyFill="1" applyBorder="1" applyAlignment="1">
      <alignment horizontal="center" vertical="center" wrapText="1"/>
      <protection/>
    </xf>
    <xf numFmtId="0" fontId="4" fillId="0" borderId="11" xfId="50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50" applyNumberFormat="1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Fill="1" applyAlignment="1">
      <alignment horizontal="center" vertical="center" wrapText="1"/>
    </xf>
    <xf numFmtId="0" fontId="3" fillId="0" borderId="11" xfId="50" applyNumberFormat="1" applyFont="1" applyFill="1" applyBorder="1" applyAlignment="1">
      <alignment horizontal="center" vertical="center" wrapText="1"/>
      <protection/>
    </xf>
    <xf numFmtId="2" fontId="3" fillId="0" borderId="10" xfId="50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50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center"/>
    </xf>
    <xf numFmtId="0" fontId="7" fillId="0" borderId="0" xfId="49" applyFont="1" applyFill="1" applyAlignment="1">
      <alignment horizontal="center" vertical="center" wrapText="1"/>
      <protection/>
    </xf>
    <xf numFmtId="0" fontId="7" fillId="0" borderId="12" xfId="49" applyFont="1" applyFill="1" applyBorder="1" applyAlignment="1">
      <alignment horizontal="center" vertical="center" wrapText="1"/>
      <protection/>
    </xf>
    <xf numFmtId="176" fontId="0" fillId="0" borderId="0" xfId="49" applyNumberFormat="1" applyAlignment="1">
      <alignment horizontal="center"/>
      <protection/>
    </xf>
    <xf numFmtId="176" fontId="0" fillId="0" borderId="0" xfId="49" applyNumberFormat="1" applyAlignment="1">
      <alignment horizontal="left"/>
      <protection/>
    </xf>
    <xf numFmtId="176" fontId="0" fillId="0" borderId="0" xfId="49" applyNumberFormat="1" applyFont="1" applyAlignment="1">
      <alignment horizontal="left"/>
      <protection/>
    </xf>
    <xf numFmtId="176" fontId="0" fillId="0" borderId="0" xfId="49" applyNumberFormat="1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Звичайний_Аркуш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zoomScalePageLayoutView="0" workbookViewId="0" topLeftCell="A1">
      <selection activeCell="A5" sqref="A5:N5"/>
    </sheetView>
  </sheetViews>
  <sheetFormatPr defaultColWidth="9.00390625" defaultRowHeight="12.75"/>
  <cols>
    <col min="1" max="1" width="19.25390625" style="9" customWidth="1"/>
    <col min="2" max="2" width="8.375" style="9" customWidth="1"/>
    <col min="3" max="3" width="7.25390625" style="9" customWidth="1"/>
    <col min="4" max="4" width="8.125" style="9" customWidth="1"/>
    <col min="5" max="5" width="7.75390625" style="9" customWidth="1"/>
    <col min="6" max="6" width="7.875" style="9" customWidth="1"/>
    <col min="7" max="7" width="8.625" style="9" customWidth="1"/>
    <col min="8" max="8" width="8.00390625" style="9" customWidth="1"/>
    <col min="9" max="9" width="9.25390625" style="9" customWidth="1"/>
    <col min="10" max="10" width="9.375" style="9" customWidth="1"/>
    <col min="11" max="11" width="9.75390625" style="9" customWidth="1"/>
    <col min="12" max="12" width="9.25390625" style="9" customWidth="1"/>
    <col min="13" max="13" width="8.625" style="9" customWidth="1"/>
    <col min="14" max="14" width="10.125" style="9" customWidth="1"/>
    <col min="15" max="37" width="9.125" style="8" customWidth="1"/>
    <col min="38" max="16384" width="9.125" style="9" customWidth="1"/>
  </cols>
  <sheetData>
    <row r="1" spans="12:14" ht="12.75">
      <c r="L1" s="18" t="s">
        <v>22</v>
      </c>
      <c r="M1" s="18"/>
      <c r="N1" s="18"/>
    </row>
    <row r="2" spans="12:14" ht="12.75">
      <c r="L2" s="19" t="s">
        <v>23</v>
      </c>
      <c r="M2" s="19"/>
      <c r="N2" s="19"/>
    </row>
    <row r="3" spans="12:14" ht="12.75">
      <c r="L3" s="20" t="s">
        <v>26</v>
      </c>
      <c r="M3" s="19"/>
      <c r="N3" s="19"/>
    </row>
    <row r="4" spans="12:14" ht="12.75">
      <c r="L4" s="21" t="s">
        <v>38</v>
      </c>
      <c r="M4" s="19"/>
      <c r="N4" s="19"/>
    </row>
    <row r="5" spans="1:14" ht="18.75">
      <c r="A5" s="16" t="s">
        <v>14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8.75">
      <c r="A6" s="17" t="s">
        <v>24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20.25" customHeight="1">
      <c r="A7" s="1" t="s">
        <v>12</v>
      </c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13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</row>
    <row r="8" spans="1:14" ht="52.5" customHeight="1">
      <c r="A8" s="11" t="s">
        <v>35</v>
      </c>
      <c r="B8" s="13">
        <f>B9+B12</f>
        <v>33009</v>
      </c>
      <c r="C8" s="13">
        <f aca="true" t="shared" si="0" ref="C8:M8">C9+C12</f>
        <v>34331</v>
      </c>
      <c r="D8" s="13">
        <f t="shared" si="0"/>
        <v>39439</v>
      </c>
      <c r="E8" s="13">
        <f t="shared" si="0"/>
        <v>35290</v>
      </c>
      <c r="F8" s="13">
        <f t="shared" si="0"/>
        <v>23794</v>
      </c>
      <c r="G8" s="13">
        <f t="shared" si="0"/>
        <v>17295</v>
      </c>
      <c r="H8" s="13">
        <f t="shared" si="0"/>
        <v>11164</v>
      </c>
      <c r="I8" s="13">
        <f t="shared" si="0"/>
        <v>10572</v>
      </c>
      <c r="J8" s="13">
        <f t="shared" si="0"/>
        <v>18810</v>
      </c>
      <c r="K8" s="13">
        <f t="shared" si="0"/>
        <v>25642</v>
      </c>
      <c r="L8" s="13">
        <f t="shared" si="0"/>
        <v>25702</v>
      </c>
      <c r="M8" s="13">
        <f t="shared" si="0"/>
        <v>31367</v>
      </c>
      <c r="N8" s="13">
        <f>N9+N12</f>
        <v>306415</v>
      </c>
    </row>
    <row r="9" spans="1:14" ht="24.75" customHeight="1">
      <c r="A9" s="11" t="s">
        <v>16</v>
      </c>
      <c r="B9" s="13">
        <f>B10+B11</f>
        <v>22843</v>
      </c>
      <c r="C9" s="13">
        <f aca="true" t="shared" si="1" ref="C9:M9">C10+C11</f>
        <v>22622</v>
      </c>
      <c r="D9" s="13">
        <f t="shared" si="1"/>
        <v>23522</v>
      </c>
      <c r="E9" s="13">
        <f t="shared" si="1"/>
        <v>25337</v>
      </c>
      <c r="F9" s="13">
        <f t="shared" si="1"/>
        <v>16758</v>
      </c>
      <c r="G9" s="13">
        <f t="shared" si="1"/>
        <v>12987</v>
      </c>
      <c r="H9" s="13">
        <f t="shared" si="1"/>
        <v>8381</v>
      </c>
      <c r="I9" s="13">
        <f t="shared" si="1"/>
        <v>8042</v>
      </c>
      <c r="J9" s="13">
        <f t="shared" si="1"/>
        <v>13992</v>
      </c>
      <c r="K9" s="13">
        <f t="shared" si="1"/>
        <v>19030</v>
      </c>
      <c r="L9" s="13">
        <f t="shared" si="1"/>
        <v>19551</v>
      </c>
      <c r="M9" s="13">
        <f t="shared" si="1"/>
        <v>21435</v>
      </c>
      <c r="N9" s="6">
        <f>SUM(B9:M9)</f>
        <v>214500</v>
      </c>
    </row>
    <row r="10" spans="1:14" ht="24" customHeight="1">
      <c r="A10" s="3" t="s">
        <v>37</v>
      </c>
      <c r="B10" s="4">
        <v>9263</v>
      </c>
      <c r="C10" s="4">
        <v>10340</v>
      </c>
      <c r="D10" s="4">
        <v>10033</v>
      </c>
      <c r="E10" s="4">
        <v>10987</v>
      </c>
      <c r="F10" s="4">
        <v>7708</v>
      </c>
      <c r="G10" s="4">
        <v>4908</v>
      </c>
      <c r="H10" s="4">
        <v>3481</v>
      </c>
      <c r="I10" s="4">
        <v>3642</v>
      </c>
      <c r="J10" s="4">
        <v>5303</v>
      </c>
      <c r="K10" s="4">
        <v>6829</v>
      </c>
      <c r="L10" s="5">
        <v>7590</v>
      </c>
      <c r="M10" s="4">
        <v>9916</v>
      </c>
      <c r="N10" s="6">
        <f>SUM(B10:M10)</f>
        <v>90000</v>
      </c>
    </row>
    <row r="11" spans="1:14" ht="16.5" customHeight="1">
      <c r="A11" s="3" t="s">
        <v>17</v>
      </c>
      <c r="B11" s="4">
        <v>13580</v>
      </c>
      <c r="C11" s="4">
        <v>12282</v>
      </c>
      <c r="D11" s="4">
        <v>13489</v>
      </c>
      <c r="E11" s="4">
        <v>14350</v>
      </c>
      <c r="F11" s="4">
        <v>9050</v>
      </c>
      <c r="G11" s="4">
        <v>8079</v>
      </c>
      <c r="H11" s="4">
        <v>4900</v>
      </c>
      <c r="I11" s="4">
        <v>4400</v>
      </c>
      <c r="J11" s="4">
        <v>8689</v>
      </c>
      <c r="K11" s="4">
        <v>12201</v>
      </c>
      <c r="L11" s="5">
        <v>11961</v>
      </c>
      <c r="M11" s="4">
        <v>11519</v>
      </c>
      <c r="N11" s="6">
        <f>SUM(B11:M11)</f>
        <v>124500</v>
      </c>
    </row>
    <row r="12" spans="1:14" ht="14.25" customHeight="1">
      <c r="A12" s="11" t="s">
        <v>19</v>
      </c>
      <c r="B12" s="13">
        <f>B13+B14</f>
        <v>10166</v>
      </c>
      <c r="C12" s="13">
        <f aca="true" t="shared" si="2" ref="C12:M12">C13+C14</f>
        <v>11709</v>
      </c>
      <c r="D12" s="13">
        <f t="shared" si="2"/>
        <v>15917</v>
      </c>
      <c r="E12" s="13">
        <f t="shared" si="2"/>
        <v>9953</v>
      </c>
      <c r="F12" s="13">
        <f t="shared" si="2"/>
        <v>7036</v>
      </c>
      <c r="G12" s="13">
        <f t="shared" si="2"/>
        <v>4308</v>
      </c>
      <c r="H12" s="13">
        <f t="shared" si="2"/>
        <v>2783</v>
      </c>
      <c r="I12" s="13">
        <f t="shared" si="2"/>
        <v>2530</v>
      </c>
      <c r="J12" s="13">
        <f t="shared" si="2"/>
        <v>4818</v>
      </c>
      <c r="K12" s="13">
        <f t="shared" si="2"/>
        <v>6612</v>
      </c>
      <c r="L12" s="13">
        <f t="shared" si="2"/>
        <v>6151</v>
      </c>
      <c r="M12" s="13">
        <f t="shared" si="2"/>
        <v>9932</v>
      </c>
      <c r="N12" s="6">
        <f>SUM(B12:M12)</f>
        <v>91915</v>
      </c>
    </row>
    <row r="13" spans="1:14" ht="24" customHeight="1">
      <c r="A13" s="3" t="s">
        <v>36</v>
      </c>
      <c r="B13" s="4">
        <v>3309</v>
      </c>
      <c r="C13" s="4">
        <v>4209</v>
      </c>
      <c r="D13" s="4">
        <v>5593</v>
      </c>
      <c r="E13" s="4">
        <v>5492</v>
      </c>
      <c r="F13" s="4">
        <v>3384</v>
      </c>
      <c r="G13" s="4">
        <v>1042</v>
      </c>
      <c r="H13" s="4">
        <v>676</v>
      </c>
      <c r="I13" s="4">
        <v>781</v>
      </c>
      <c r="J13" s="4">
        <v>1918</v>
      </c>
      <c r="K13" s="4">
        <v>2272</v>
      </c>
      <c r="L13" s="4">
        <v>2646</v>
      </c>
      <c r="M13" s="4">
        <v>5093</v>
      </c>
      <c r="N13" s="6">
        <f aca="true" t="shared" si="3" ref="N13:N56">SUM(B13:M13)</f>
        <v>36415</v>
      </c>
    </row>
    <row r="14" spans="1:14" ht="13.5" customHeight="1">
      <c r="A14" s="3" t="s">
        <v>18</v>
      </c>
      <c r="B14" s="4">
        <v>6857</v>
      </c>
      <c r="C14" s="4">
        <v>7500</v>
      </c>
      <c r="D14" s="4">
        <v>10324</v>
      </c>
      <c r="E14" s="4">
        <v>4461</v>
      </c>
      <c r="F14" s="4">
        <v>3652</v>
      </c>
      <c r="G14" s="4">
        <v>3266</v>
      </c>
      <c r="H14" s="4">
        <v>2107</v>
      </c>
      <c r="I14" s="4">
        <v>1749</v>
      </c>
      <c r="J14" s="4">
        <v>2900</v>
      </c>
      <c r="K14" s="4">
        <v>4340</v>
      </c>
      <c r="L14" s="4">
        <v>3505</v>
      </c>
      <c r="M14" s="4">
        <v>4839</v>
      </c>
      <c r="N14" s="6">
        <f t="shared" si="3"/>
        <v>55500</v>
      </c>
    </row>
    <row r="15" spans="1:14" ht="40.5" customHeight="1">
      <c r="A15" s="11" t="s">
        <v>27</v>
      </c>
      <c r="B15" s="13">
        <f>B16+B18</f>
        <v>6327</v>
      </c>
      <c r="C15" s="13">
        <f aca="true" t="shared" si="4" ref="C15:M15">C16+C18</f>
        <v>6851</v>
      </c>
      <c r="D15" s="13">
        <f t="shared" si="4"/>
        <v>6327</v>
      </c>
      <c r="E15" s="13">
        <f t="shared" si="4"/>
        <v>5278</v>
      </c>
      <c r="F15" s="13">
        <f t="shared" si="4"/>
        <v>5278</v>
      </c>
      <c r="G15" s="13">
        <f t="shared" si="4"/>
        <v>4754</v>
      </c>
      <c r="H15" s="13">
        <f t="shared" si="4"/>
        <v>3181</v>
      </c>
      <c r="I15" s="13">
        <f t="shared" si="4"/>
        <v>3181</v>
      </c>
      <c r="J15" s="13">
        <f t="shared" si="4"/>
        <v>4229</v>
      </c>
      <c r="K15" s="13">
        <f t="shared" si="4"/>
        <v>5278</v>
      </c>
      <c r="L15" s="13">
        <f t="shared" si="4"/>
        <v>5802</v>
      </c>
      <c r="M15" s="13">
        <f t="shared" si="4"/>
        <v>6233.44</v>
      </c>
      <c r="N15" s="12">
        <f t="shared" si="3"/>
        <v>62719.44</v>
      </c>
    </row>
    <row r="16" spans="1:14" ht="27" customHeight="1">
      <c r="A16" s="11" t="s">
        <v>16</v>
      </c>
      <c r="B16" s="13">
        <f>B17</f>
        <v>6292</v>
      </c>
      <c r="C16" s="13">
        <f aca="true" t="shared" si="5" ref="C16:M16">C17</f>
        <v>6816</v>
      </c>
      <c r="D16" s="13">
        <f t="shared" si="5"/>
        <v>6292</v>
      </c>
      <c r="E16" s="13">
        <f t="shared" si="5"/>
        <v>5243</v>
      </c>
      <c r="F16" s="13">
        <f t="shared" si="5"/>
        <v>5243</v>
      </c>
      <c r="G16" s="13">
        <f t="shared" si="5"/>
        <v>4719</v>
      </c>
      <c r="H16" s="13">
        <f t="shared" si="5"/>
        <v>3146</v>
      </c>
      <c r="I16" s="13">
        <f t="shared" si="5"/>
        <v>3146</v>
      </c>
      <c r="J16" s="13">
        <f t="shared" si="5"/>
        <v>4194</v>
      </c>
      <c r="K16" s="13">
        <f t="shared" si="5"/>
        <v>5243</v>
      </c>
      <c r="L16" s="13">
        <f t="shared" si="5"/>
        <v>5767</v>
      </c>
      <c r="M16" s="13">
        <f t="shared" si="5"/>
        <v>6199</v>
      </c>
      <c r="N16" s="6">
        <f t="shared" si="3"/>
        <v>62300</v>
      </c>
    </row>
    <row r="17" spans="1:14" ht="25.5" customHeight="1">
      <c r="A17" s="3" t="s">
        <v>37</v>
      </c>
      <c r="B17" s="4">
        <v>6292</v>
      </c>
      <c r="C17" s="4">
        <v>6816</v>
      </c>
      <c r="D17" s="4">
        <v>6292</v>
      </c>
      <c r="E17" s="4">
        <v>5243</v>
      </c>
      <c r="F17" s="4">
        <v>5243</v>
      </c>
      <c r="G17" s="4">
        <v>4719</v>
      </c>
      <c r="H17" s="4">
        <v>3146</v>
      </c>
      <c r="I17" s="4">
        <v>3146</v>
      </c>
      <c r="J17" s="4">
        <v>4194</v>
      </c>
      <c r="K17" s="4">
        <v>5243</v>
      </c>
      <c r="L17" s="4">
        <v>5767</v>
      </c>
      <c r="M17" s="4">
        <v>6199</v>
      </c>
      <c r="N17" s="6">
        <f t="shared" si="3"/>
        <v>62300</v>
      </c>
    </row>
    <row r="18" spans="1:14" ht="13.5" customHeight="1">
      <c r="A18" s="11" t="s">
        <v>19</v>
      </c>
      <c r="B18" s="13">
        <f>B19</f>
        <v>35</v>
      </c>
      <c r="C18" s="13">
        <f aca="true" t="shared" si="6" ref="C18:M18">C19</f>
        <v>35</v>
      </c>
      <c r="D18" s="13">
        <f t="shared" si="6"/>
        <v>35</v>
      </c>
      <c r="E18" s="13">
        <f t="shared" si="6"/>
        <v>35</v>
      </c>
      <c r="F18" s="13">
        <f t="shared" si="6"/>
        <v>35</v>
      </c>
      <c r="G18" s="13">
        <f t="shared" si="6"/>
        <v>35</v>
      </c>
      <c r="H18" s="13">
        <f t="shared" si="6"/>
        <v>35</v>
      </c>
      <c r="I18" s="13">
        <f t="shared" si="6"/>
        <v>35</v>
      </c>
      <c r="J18" s="13">
        <f t="shared" si="6"/>
        <v>35</v>
      </c>
      <c r="K18" s="13">
        <f t="shared" si="6"/>
        <v>35</v>
      </c>
      <c r="L18" s="13">
        <f t="shared" si="6"/>
        <v>35</v>
      </c>
      <c r="M18" s="13">
        <f t="shared" si="6"/>
        <v>34.44</v>
      </c>
      <c r="N18" s="12">
        <f t="shared" si="3"/>
        <v>419.44</v>
      </c>
    </row>
    <row r="19" spans="1:14" ht="25.5" customHeight="1">
      <c r="A19" s="3" t="s">
        <v>37</v>
      </c>
      <c r="B19" s="4">
        <v>35</v>
      </c>
      <c r="C19" s="4">
        <v>35</v>
      </c>
      <c r="D19" s="4">
        <v>35</v>
      </c>
      <c r="E19" s="4">
        <v>35</v>
      </c>
      <c r="F19" s="4">
        <v>35</v>
      </c>
      <c r="G19" s="4">
        <v>35</v>
      </c>
      <c r="H19" s="4">
        <v>35</v>
      </c>
      <c r="I19" s="4">
        <v>35</v>
      </c>
      <c r="J19" s="4">
        <v>35</v>
      </c>
      <c r="K19" s="4">
        <v>35</v>
      </c>
      <c r="L19" s="4">
        <v>35</v>
      </c>
      <c r="M19" s="4">
        <v>34.44</v>
      </c>
      <c r="N19" s="12">
        <f t="shared" si="3"/>
        <v>419.44</v>
      </c>
    </row>
    <row r="20" spans="1:14" ht="51">
      <c r="A20" s="11" t="s">
        <v>28</v>
      </c>
      <c r="B20" s="13">
        <f>B21+B24</f>
        <v>22067</v>
      </c>
      <c r="C20" s="13">
        <f aca="true" t="shared" si="7" ref="C20:N20">C21+C24</f>
        <v>21067</v>
      </c>
      <c r="D20" s="13">
        <f t="shared" si="7"/>
        <v>22567</v>
      </c>
      <c r="E20" s="13">
        <f t="shared" si="7"/>
        <v>18867</v>
      </c>
      <c r="F20" s="13">
        <f t="shared" si="7"/>
        <v>17067</v>
      </c>
      <c r="G20" s="13">
        <f t="shared" si="7"/>
        <v>14467</v>
      </c>
      <c r="H20" s="13">
        <f t="shared" si="7"/>
        <v>13267</v>
      </c>
      <c r="I20" s="13">
        <f t="shared" si="7"/>
        <v>13067</v>
      </c>
      <c r="J20" s="13">
        <f t="shared" si="7"/>
        <v>17667</v>
      </c>
      <c r="K20" s="13">
        <f t="shared" si="7"/>
        <v>19067</v>
      </c>
      <c r="L20" s="13">
        <f t="shared" si="7"/>
        <v>21067</v>
      </c>
      <c r="M20" s="13">
        <f t="shared" si="7"/>
        <v>21763</v>
      </c>
      <c r="N20" s="13">
        <f t="shared" si="7"/>
        <v>222000</v>
      </c>
    </row>
    <row r="21" spans="1:14" ht="23.25" customHeight="1">
      <c r="A21" s="11" t="s">
        <v>16</v>
      </c>
      <c r="B21" s="13">
        <f>B22+B23</f>
        <v>14000</v>
      </c>
      <c r="C21" s="13">
        <f aca="true" t="shared" si="8" ref="C21:M21">C22+C23</f>
        <v>13000</v>
      </c>
      <c r="D21" s="13">
        <f t="shared" si="8"/>
        <v>14500</v>
      </c>
      <c r="E21" s="13">
        <f t="shared" si="8"/>
        <v>12800</v>
      </c>
      <c r="F21" s="13">
        <f t="shared" si="8"/>
        <v>11000</v>
      </c>
      <c r="G21" s="13">
        <f t="shared" si="8"/>
        <v>8400</v>
      </c>
      <c r="H21" s="13">
        <f t="shared" si="8"/>
        <v>6200</v>
      </c>
      <c r="I21" s="13">
        <f t="shared" si="8"/>
        <v>6000</v>
      </c>
      <c r="J21" s="13">
        <f t="shared" si="8"/>
        <v>10600</v>
      </c>
      <c r="K21" s="13">
        <f t="shared" si="8"/>
        <v>12000</v>
      </c>
      <c r="L21" s="13">
        <f t="shared" si="8"/>
        <v>14000</v>
      </c>
      <c r="M21" s="13">
        <f t="shared" si="8"/>
        <v>14700</v>
      </c>
      <c r="N21" s="6">
        <f t="shared" si="3"/>
        <v>137200</v>
      </c>
    </row>
    <row r="22" spans="1:14" ht="29.25" customHeight="1">
      <c r="A22" s="3" t="s">
        <v>37</v>
      </c>
      <c r="B22" s="4">
        <v>5000</v>
      </c>
      <c r="C22" s="4">
        <v>4000</v>
      </c>
      <c r="D22" s="4">
        <v>7000</v>
      </c>
      <c r="E22" s="4">
        <v>5500</v>
      </c>
      <c r="F22" s="4">
        <v>5000</v>
      </c>
      <c r="G22" s="4">
        <v>3000</v>
      </c>
      <c r="H22" s="4">
        <v>1200</v>
      </c>
      <c r="I22" s="4">
        <v>1000</v>
      </c>
      <c r="J22" s="4">
        <v>3100</v>
      </c>
      <c r="K22" s="4">
        <v>4500</v>
      </c>
      <c r="L22" s="5">
        <v>6500</v>
      </c>
      <c r="M22" s="4">
        <v>7200</v>
      </c>
      <c r="N22" s="6">
        <f t="shared" si="3"/>
        <v>53000</v>
      </c>
    </row>
    <row r="23" spans="1:14" ht="15" customHeight="1">
      <c r="A23" s="3" t="s">
        <v>17</v>
      </c>
      <c r="B23" s="4">
        <v>9000</v>
      </c>
      <c r="C23" s="4">
        <v>9000</v>
      </c>
      <c r="D23" s="4">
        <v>7500</v>
      </c>
      <c r="E23" s="4">
        <v>7300</v>
      </c>
      <c r="F23" s="4">
        <v>6000</v>
      </c>
      <c r="G23" s="4">
        <v>5400</v>
      </c>
      <c r="H23" s="4">
        <v>5000</v>
      </c>
      <c r="I23" s="4">
        <v>5000</v>
      </c>
      <c r="J23" s="4">
        <v>7500</v>
      </c>
      <c r="K23" s="4">
        <v>7500</v>
      </c>
      <c r="L23" s="5">
        <v>7500</v>
      </c>
      <c r="M23" s="4">
        <v>7500</v>
      </c>
      <c r="N23" s="6">
        <f t="shared" si="3"/>
        <v>84200</v>
      </c>
    </row>
    <row r="24" spans="1:14" ht="12.75" customHeight="1">
      <c r="A24" s="11" t="s">
        <v>19</v>
      </c>
      <c r="B24" s="13">
        <f>B25</f>
        <v>8067</v>
      </c>
      <c r="C24" s="13">
        <f aca="true" t="shared" si="9" ref="C24:M24">C25</f>
        <v>8067</v>
      </c>
      <c r="D24" s="13">
        <f t="shared" si="9"/>
        <v>8067</v>
      </c>
      <c r="E24" s="13">
        <f t="shared" si="9"/>
        <v>6067</v>
      </c>
      <c r="F24" s="13">
        <f t="shared" si="9"/>
        <v>6067</v>
      </c>
      <c r="G24" s="13">
        <f t="shared" si="9"/>
        <v>6067</v>
      </c>
      <c r="H24" s="13">
        <f t="shared" si="9"/>
        <v>7067</v>
      </c>
      <c r="I24" s="13">
        <f t="shared" si="9"/>
        <v>7067</v>
      </c>
      <c r="J24" s="13">
        <f t="shared" si="9"/>
        <v>7067</v>
      </c>
      <c r="K24" s="13">
        <f t="shared" si="9"/>
        <v>7067</v>
      </c>
      <c r="L24" s="13">
        <f t="shared" si="9"/>
        <v>7067</v>
      </c>
      <c r="M24" s="13">
        <f t="shared" si="9"/>
        <v>7063</v>
      </c>
      <c r="N24" s="6">
        <f t="shared" si="3"/>
        <v>84800</v>
      </c>
    </row>
    <row r="25" spans="1:14" ht="12.75" customHeight="1">
      <c r="A25" s="3" t="s">
        <v>21</v>
      </c>
      <c r="B25" s="4">
        <v>8067</v>
      </c>
      <c r="C25" s="4">
        <v>8067</v>
      </c>
      <c r="D25" s="4">
        <v>8067</v>
      </c>
      <c r="E25" s="4">
        <v>6067</v>
      </c>
      <c r="F25" s="4">
        <v>6067</v>
      </c>
      <c r="G25" s="4">
        <v>6067</v>
      </c>
      <c r="H25" s="4">
        <v>7067</v>
      </c>
      <c r="I25" s="4">
        <v>7067</v>
      </c>
      <c r="J25" s="4">
        <v>7067</v>
      </c>
      <c r="K25" s="4">
        <v>7067</v>
      </c>
      <c r="L25" s="4">
        <v>7067</v>
      </c>
      <c r="M25" s="4">
        <v>7063</v>
      </c>
      <c r="N25" s="6">
        <f t="shared" si="3"/>
        <v>84800</v>
      </c>
    </row>
    <row r="26" spans="1:14" ht="60.75" customHeight="1">
      <c r="A26" s="11" t="s">
        <v>29</v>
      </c>
      <c r="B26" s="13">
        <f>B27+B30</f>
        <v>16750</v>
      </c>
      <c r="C26" s="13">
        <f aca="true" t="shared" si="10" ref="C26:N26">C27+C30</f>
        <v>16343</v>
      </c>
      <c r="D26" s="13">
        <f t="shared" si="10"/>
        <v>17681</v>
      </c>
      <c r="E26" s="13">
        <f t="shared" si="10"/>
        <v>12442</v>
      </c>
      <c r="F26" s="13">
        <f t="shared" si="10"/>
        <v>11755</v>
      </c>
      <c r="G26" s="13">
        <f t="shared" si="10"/>
        <v>10039</v>
      </c>
      <c r="H26" s="13">
        <f t="shared" si="10"/>
        <v>4584</v>
      </c>
      <c r="I26" s="13">
        <f t="shared" si="10"/>
        <v>5220</v>
      </c>
      <c r="J26" s="13">
        <f t="shared" si="10"/>
        <v>8039</v>
      </c>
      <c r="K26" s="13">
        <f t="shared" si="10"/>
        <v>11970</v>
      </c>
      <c r="L26" s="13">
        <f t="shared" si="10"/>
        <v>12297</v>
      </c>
      <c r="M26" s="13">
        <f t="shared" si="10"/>
        <v>12481</v>
      </c>
      <c r="N26" s="4">
        <f t="shared" si="10"/>
        <v>139601</v>
      </c>
    </row>
    <row r="27" spans="1:14" ht="24.75" customHeight="1">
      <c r="A27" s="11" t="s">
        <v>16</v>
      </c>
      <c r="B27" s="13">
        <f>B28+B29</f>
        <v>15470</v>
      </c>
      <c r="C27" s="13">
        <f aca="true" t="shared" si="11" ref="C27:M27">C28+C29</f>
        <v>15150</v>
      </c>
      <c r="D27" s="13">
        <f t="shared" si="11"/>
        <v>16691</v>
      </c>
      <c r="E27" s="13">
        <f t="shared" si="11"/>
        <v>11672</v>
      </c>
      <c r="F27" s="13">
        <f t="shared" si="11"/>
        <v>10980</v>
      </c>
      <c r="G27" s="13">
        <f t="shared" si="11"/>
        <v>9429</v>
      </c>
      <c r="H27" s="13">
        <f t="shared" si="11"/>
        <v>4244</v>
      </c>
      <c r="I27" s="13">
        <f t="shared" si="11"/>
        <v>4750</v>
      </c>
      <c r="J27" s="13">
        <f t="shared" si="11"/>
        <v>6844</v>
      </c>
      <c r="K27" s="13">
        <f t="shared" si="11"/>
        <v>10536</v>
      </c>
      <c r="L27" s="13">
        <f t="shared" si="11"/>
        <v>10867</v>
      </c>
      <c r="M27" s="13">
        <f t="shared" si="11"/>
        <v>11022</v>
      </c>
      <c r="N27" s="6">
        <f t="shared" si="3"/>
        <v>127655</v>
      </c>
    </row>
    <row r="28" spans="1:14" ht="24" customHeight="1">
      <c r="A28" s="3" t="s">
        <v>37</v>
      </c>
      <c r="B28" s="4">
        <v>12570</v>
      </c>
      <c r="C28" s="4">
        <v>12523</v>
      </c>
      <c r="D28" s="4">
        <v>12293</v>
      </c>
      <c r="E28" s="4">
        <v>9673</v>
      </c>
      <c r="F28" s="4">
        <v>7915</v>
      </c>
      <c r="G28" s="4">
        <v>6318</v>
      </c>
      <c r="H28" s="4">
        <v>3317</v>
      </c>
      <c r="I28" s="4">
        <v>3348</v>
      </c>
      <c r="J28" s="4">
        <v>5611</v>
      </c>
      <c r="K28" s="4">
        <v>6000</v>
      </c>
      <c r="L28" s="5">
        <v>7007</v>
      </c>
      <c r="M28" s="4">
        <v>7000</v>
      </c>
      <c r="N28" s="6">
        <f t="shared" si="3"/>
        <v>93575</v>
      </c>
    </row>
    <row r="29" spans="1:14" ht="12.75">
      <c r="A29" s="3" t="s">
        <v>17</v>
      </c>
      <c r="B29" s="4">
        <v>2900</v>
      </c>
      <c r="C29" s="4">
        <v>2627</v>
      </c>
      <c r="D29" s="4">
        <v>4398</v>
      </c>
      <c r="E29" s="4">
        <v>1999</v>
      </c>
      <c r="F29" s="4">
        <v>3065</v>
      </c>
      <c r="G29" s="4">
        <v>3111</v>
      </c>
      <c r="H29" s="4">
        <v>927</v>
      </c>
      <c r="I29" s="4">
        <v>1402</v>
      </c>
      <c r="J29" s="4">
        <v>1233</v>
      </c>
      <c r="K29" s="4">
        <v>4536</v>
      </c>
      <c r="L29" s="5">
        <v>3860</v>
      </c>
      <c r="M29" s="4">
        <v>4022</v>
      </c>
      <c r="N29" s="6">
        <f t="shared" si="3"/>
        <v>34080</v>
      </c>
    </row>
    <row r="30" spans="1:14" ht="12.75">
      <c r="A30" s="11" t="s">
        <v>19</v>
      </c>
      <c r="B30" s="13">
        <f>B31+B32</f>
        <v>1280</v>
      </c>
      <c r="C30" s="13">
        <f aca="true" t="shared" si="12" ref="C30:M30">C31+C32</f>
        <v>1193</v>
      </c>
      <c r="D30" s="13">
        <f t="shared" si="12"/>
        <v>990</v>
      </c>
      <c r="E30" s="13">
        <f t="shared" si="12"/>
        <v>770</v>
      </c>
      <c r="F30" s="13">
        <f t="shared" si="12"/>
        <v>775</v>
      </c>
      <c r="G30" s="13">
        <f t="shared" si="12"/>
        <v>610</v>
      </c>
      <c r="H30" s="13">
        <f t="shared" si="12"/>
        <v>340</v>
      </c>
      <c r="I30" s="13">
        <f t="shared" si="12"/>
        <v>470</v>
      </c>
      <c r="J30" s="13">
        <f t="shared" si="12"/>
        <v>1195</v>
      </c>
      <c r="K30" s="13">
        <f t="shared" si="12"/>
        <v>1434</v>
      </c>
      <c r="L30" s="13">
        <f t="shared" si="12"/>
        <v>1430</v>
      </c>
      <c r="M30" s="13">
        <f t="shared" si="12"/>
        <v>1459</v>
      </c>
      <c r="N30" s="6">
        <f t="shared" si="3"/>
        <v>11946</v>
      </c>
    </row>
    <row r="31" spans="1:14" ht="25.5">
      <c r="A31" s="3" t="s">
        <v>37</v>
      </c>
      <c r="B31" s="4">
        <v>680</v>
      </c>
      <c r="C31" s="4">
        <v>553</v>
      </c>
      <c r="D31" s="4">
        <v>450</v>
      </c>
      <c r="E31" s="4">
        <v>320</v>
      </c>
      <c r="F31" s="4">
        <v>325</v>
      </c>
      <c r="G31" s="4">
        <v>250</v>
      </c>
      <c r="H31" s="4">
        <v>120</v>
      </c>
      <c r="I31" s="4">
        <v>130</v>
      </c>
      <c r="J31" s="4">
        <v>524</v>
      </c>
      <c r="K31" s="4">
        <v>524</v>
      </c>
      <c r="L31" s="4">
        <v>520</v>
      </c>
      <c r="M31" s="4">
        <v>549</v>
      </c>
      <c r="N31" s="6">
        <f t="shared" si="3"/>
        <v>4945</v>
      </c>
    </row>
    <row r="32" spans="1:14" ht="12.75">
      <c r="A32" s="3" t="s">
        <v>17</v>
      </c>
      <c r="B32" s="4">
        <v>600</v>
      </c>
      <c r="C32" s="4">
        <v>640</v>
      </c>
      <c r="D32" s="4">
        <v>540</v>
      </c>
      <c r="E32" s="4">
        <v>450</v>
      </c>
      <c r="F32" s="4">
        <v>450</v>
      </c>
      <c r="G32" s="4">
        <v>360</v>
      </c>
      <c r="H32" s="4">
        <v>220</v>
      </c>
      <c r="I32" s="4">
        <v>340</v>
      </c>
      <c r="J32" s="4">
        <v>671</v>
      </c>
      <c r="K32" s="4">
        <v>910</v>
      </c>
      <c r="L32" s="4">
        <v>910</v>
      </c>
      <c r="M32" s="4">
        <v>910</v>
      </c>
      <c r="N32" s="6">
        <f t="shared" si="3"/>
        <v>7001</v>
      </c>
    </row>
    <row r="33" spans="1:14" ht="79.5" customHeight="1">
      <c r="A33" s="11" t="s">
        <v>30</v>
      </c>
      <c r="B33" s="13">
        <f>B34+B37</f>
        <v>32480</v>
      </c>
      <c r="C33" s="13">
        <f aca="true" t="shared" si="13" ref="C33:M33">C34+C37</f>
        <v>29523</v>
      </c>
      <c r="D33" s="13">
        <f t="shared" si="13"/>
        <v>29304</v>
      </c>
      <c r="E33" s="13">
        <f t="shared" si="13"/>
        <v>27304</v>
      </c>
      <c r="F33" s="13">
        <f t="shared" si="13"/>
        <v>26208</v>
      </c>
      <c r="G33" s="13">
        <f t="shared" si="13"/>
        <v>27496</v>
      </c>
      <c r="H33" s="13">
        <f t="shared" si="13"/>
        <v>25908</v>
      </c>
      <c r="I33" s="13">
        <f t="shared" si="13"/>
        <v>23522</v>
      </c>
      <c r="J33" s="13">
        <f t="shared" si="13"/>
        <v>28165</v>
      </c>
      <c r="K33" s="13">
        <f t="shared" si="13"/>
        <v>31826</v>
      </c>
      <c r="L33" s="13">
        <f t="shared" si="13"/>
        <v>35132</v>
      </c>
      <c r="M33" s="13">
        <f t="shared" si="13"/>
        <v>35132</v>
      </c>
      <c r="N33" s="6">
        <f t="shared" si="3"/>
        <v>352000</v>
      </c>
    </row>
    <row r="34" spans="1:14" ht="23.25" customHeight="1">
      <c r="A34" s="11" t="s">
        <v>16</v>
      </c>
      <c r="B34" s="13">
        <f>B35+B36</f>
        <v>13980</v>
      </c>
      <c r="C34" s="13">
        <f aca="true" t="shared" si="14" ref="C34:M34">C35+C36</f>
        <v>12023</v>
      </c>
      <c r="D34" s="13">
        <f t="shared" si="14"/>
        <v>11804</v>
      </c>
      <c r="E34" s="13">
        <f t="shared" si="14"/>
        <v>11804</v>
      </c>
      <c r="F34" s="13">
        <f t="shared" si="14"/>
        <v>10708</v>
      </c>
      <c r="G34" s="13">
        <f t="shared" si="14"/>
        <v>12496</v>
      </c>
      <c r="H34" s="13">
        <f t="shared" si="14"/>
        <v>10958</v>
      </c>
      <c r="I34" s="13">
        <f t="shared" si="14"/>
        <v>8072</v>
      </c>
      <c r="J34" s="13">
        <f t="shared" si="14"/>
        <v>12665</v>
      </c>
      <c r="K34" s="13">
        <f t="shared" si="14"/>
        <v>14326</v>
      </c>
      <c r="L34" s="13">
        <f t="shared" si="14"/>
        <v>17632</v>
      </c>
      <c r="M34" s="13">
        <f t="shared" si="14"/>
        <v>17632</v>
      </c>
      <c r="N34" s="6">
        <f t="shared" si="3"/>
        <v>154100</v>
      </c>
    </row>
    <row r="35" spans="1:14" ht="25.5">
      <c r="A35" s="3" t="s">
        <v>37</v>
      </c>
      <c r="B35" s="4">
        <v>4980</v>
      </c>
      <c r="C35" s="4">
        <v>5800</v>
      </c>
      <c r="D35" s="4">
        <v>5800</v>
      </c>
      <c r="E35" s="4">
        <v>5800</v>
      </c>
      <c r="F35" s="4">
        <v>5800</v>
      </c>
      <c r="G35" s="4">
        <v>5100</v>
      </c>
      <c r="H35" s="4">
        <v>3034</v>
      </c>
      <c r="I35" s="4">
        <v>3872</v>
      </c>
      <c r="J35" s="4">
        <v>5667</v>
      </c>
      <c r="K35" s="4">
        <v>5145</v>
      </c>
      <c r="L35" s="4">
        <v>4451</v>
      </c>
      <c r="M35" s="4">
        <v>4451</v>
      </c>
      <c r="N35" s="6">
        <f t="shared" si="3"/>
        <v>59900</v>
      </c>
    </row>
    <row r="36" spans="1:14" ht="18" customHeight="1">
      <c r="A36" s="3" t="s">
        <v>17</v>
      </c>
      <c r="B36" s="4">
        <v>9000</v>
      </c>
      <c r="C36" s="4">
        <v>6223</v>
      </c>
      <c r="D36" s="4">
        <v>6004</v>
      </c>
      <c r="E36" s="4">
        <v>6004</v>
      </c>
      <c r="F36" s="4">
        <v>4908</v>
      </c>
      <c r="G36" s="4">
        <v>7396</v>
      </c>
      <c r="H36" s="4">
        <v>7924</v>
      </c>
      <c r="I36" s="4">
        <v>4200</v>
      </c>
      <c r="J36" s="4">
        <v>6998</v>
      </c>
      <c r="K36" s="4">
        <v>9181</v>
      </c>
      <c r="L36" s="4">
        <v>13181</v>
      </c>
      <c r="M36" s="4">
        <v>13181</v>
      </c>
      <c r="N36" s="6">
        <f t="shared" si="3"/>
        <v>94200</v>
      </c>
    </row>
    <row r="37" spans="1:14" ht="18" customHeight="1">
      <c r="A37" s="11" t="s">
        <v>20</v>
      </c>
      <c r="B37" s="13">
        <f>B38+B39</f>
        <v>18500</v>
      </c>
      <c r="C37" s="13">
        <f aca="true" t="shared" si="15" ref="C37:M37">C38+C39</f>
        <v>17500</v>
      </c>
      <c r="D37" s="13">
        <f t="shared" si="15"/>
        <v>17500</v>
      </c>
      <c r="E37" s="13">
        <f t="shared" si="15"/>
        <v>15500</v>
      </c>
      <c r="F37" s="13">
        <f t="shared" si="15"/>
        <v>15500</v>
      </c>
      <c r="G37" s="13">
        <f t="shared" si="15"/>
        <v>15000</v>
      </c>
      <c r="H37" s="13">
        <f t="shared" si="15"/>
        <v>14950</v>
      </c>
      <c r="I37" s="13">
        <f t="shared" si="15"/>
        <v>15450</v>
      </c>
      <c r="J37" s="13">
        <f t="shared" si="15"/>
        <v>15500</v>
      </c>
      <c r="K37" s="13">
        <f t="shared" si="15"/>
        <v>17500</v>
      </c>
      <c r="L37" s="13">
        <f t="shared" si="15"/>
        <v>17500</v>
      </c>
      <c r="M37" s="13">
        <f t="shared" si="15"/>
        <v>17500</v>
      </c>
      <c r="N37" s="6">
        <f t="shared" si="3"/>
        <v>197900</v>
      </c>
    </row>
    <row r="38" spans="1:14" ht="25.5">
      <c r="A38" s="3" t="s">
        <v>37</v>
      </c>
      <c r="B38" s="4">
        <v>1500</v>
      </c>
      <c r="C38" s="4">
        <v>1500</v>
      </c>
      <c r="D38" s="4">
        <v>1500</v>
      </c>
      <c r="E38" s="4">
        <v>1000</v>
      </c>
      <c r="F38" s="4">
        <v>1000</v>
      </c>
      <c r="G38" s="4">
        <v>1000</v>
      </c>
      <c r="H38" s="4">
        <v>950</v>
      </c>
      <c r="I38" s="4">
        <v>950</v>
      </c>
      <c r="J38" s="4">
        <v>1000</v>
      </c>
      <c r="K38" s="4">
        <v>1500</v>
      </c>
      <c r="L38" s="4">
        <v>1500</v>
      </c>
      <c r="M38" s="4">
        <v>1500</v>
      </c>
      <c r="N38" s="6">
        <f t="shared" si="3"/>
        <v>14900</v>
      </c>
    </row>
    <row r="39" spans="1:14" ht="12.75">
      <c r="A39" s="3" t="s">
        <v>17</v>
      </c>
      <c r="B39" s="4">
        <v>17000</v>
      </c>
      <c r="C39" s="4">
        <v>16000</v>
      </c>
      <c r="D39" s="4">
        <v>16000</v>
      </c>
      <c r="E39" s="4">
        <v>14500</v>
      </c>
      <c r="F39" s="4">
        <v>14500</v>
      </c>
      <c r="G39" s="4">
        <v>14000</v>
      </c>
      <c r="H39" s="4">
        <v>14000</v>
      </c>
      <c r="I39" s="4">
        <v>14500</v>
      </c>
      <c r="J39" s="4">
        <v>14500</v>
      </c>
      <c r="K39" s="4">
        <v>16000</v>
      </c>
      <c r="L39" s="4">
        <v>16000</v>
      </c>
      <c r="M39" s="4">
        <v>16000</v>
      </c>
      <c r="N39" s="6">
        <f t="shared" si="3"/>
        <v>183000</v>
      </c>
    </row>
    <row r="40" spans="1:14" ht="49.5" customHeight="1">
      <c r="A40" s="11" t="s">
        <v>31</v>
      </c>
      <c r="B40" s="13">
        <f>B41+B44</f>
        <v>47386</v>
      </c>
      <c r="C40" s="13">
        <f aca="true" t="shared" si="16" ref="C40:N40">C41+C44</f>
        <v>44086</v>
      </c>
      <c r="D40" s="13">
        <f t="shared" si="16"/>
        <v>31786</v>
      </c>
      <c r="E40" s="13">
        <f t="shared" si="16"/>
        <v>28663</v>
      </c>
      <c r="F40" s="13">
        <f t="shared" si="16"/>
        <v>25663</v>
      </c>
      <c r="G40" s="13">
        <f t="shared" si="16"/>
        <v>25663</v>
      </c>
      <c r="H40" s="13">
        <f t="shared" si="16"/>
        <v>17971</v>
      </c>
      <c r="I40" s="13">
        <f t="shared" si="16"/>
        <v>17971</v>
      </c>
      <c r="J40" s="13">
        <f t="shared" si="16"/>
        <v>33663</v>
      </c>
      <c r="K40" s="13">
        <f t="shared" si="16"/>
        <v>39286</v>
      </c>
      <c r="L40" s="13">
        <f t="shared" si="16"/>
        <v>46786</v>
      </c>
      <c r="M40" s="13">
        <f t="shared" si="16"/>
        <v>52676</v>
      </c>
      <c r="N40" s="13">
        <f t="shared" si="16"/>
        <v>411600</v>
      </c>
    </row>
    <row r="41" spans="1:14" ht="24.75" customHeight="1">
      <c r="A41" s="11" t="s">
        <v>16</v>
      </c>
      <c r="B41" s="13">
        <f>B42+B43</f>
        <v>20786</v>
      </c>
      <c r="C41" s="13">
        <f aca="true" t="shared" si="17" ref="C41:M41">C42+C43</f>
        <v>20786</v>
      </c>
      <c r="D41" s="13">
        <f t="shared" si="17"/>
        <v>20786</v>
      </c>
      <c r="E41" s="13">
        <f t="shared" si="17"/>
        <v>18163</v>
      </c>
      <c r="F41" s="13">
        <f t="shared" si="17"/>
        <v>18163</v>
      </c>
      <c r="G41" s="13">
        <f t="shared" si="17"/>
        <v>18163</v>
      </c>
      <c r="H41" s="13">
        <f t="shared" si="17"/>
        <v>12471</v>
      </c>
      <c r="I41" s="13">
        <f t="shared" si="17"/>
        <v>12471</v>
      </c>
      <c r="J41" s="13">
        <f t="shared" si="17"/>
        <v>18163</v>
      </c>
      <c r="K41" s="13">
        <f t="shared" si="17"/>
        <v>20786</v>
      </c>
      <c r="L41" s="13">
        <f t="shared" si="17"/>
        <v>20786</v>
      </c>
      <c r="M41" s="13">
        <f t="shared" si="17"/>
        <v>26476</v>
      </c>
      <c r="N41" s="6">
        <f t="shared" si="3"/>
        <v>228000</v>
      </c>
    </row>
    <row r="42" spans="1:14" ht="28.5" customHeight="1">
      <c r="A42" s="3" t="s">
        <v>37</v>
      </c>
      <c r="B42" s="4">
        <v>10695</v>
      </c>
      <c r="C42" s="4">
        <v>10695</v>
      </c>
      <c r="D42" s="4">
        <v>10695</v>
      </c>
      <c r="E42" s="4">
        <v>8074</v>
      </c>
      <c r="F42" s="4">
        <v>8074</v>
      </c>
      <c r="G42" s="4">
        <v>8074</v>
      </c>
      <c r="H42" s="4">
        <v>6417</v>
      </c>
      <c r="I42" s="4">
        <v>6417</v>
      </c>
      <c r="J42" s="4">
        <v>8074</v>
      </c>
      <c r="K42" s="4">
        <v>10695</v>
      </c>
      <c r="L42" s="4">
        <v>10695</v>
      </c>
      <c r="M42" s="4">
        <v>9395</v>
      </c>
      <c r="N42" s="6">
        <f t="shared" si="3"/>
        <v>108000</v>
      </c>
    </row>
    <row r="43" spans="1:14" ht="17.25" customHeight="1">
      <c r="A43" s="3" t="s">
        <v>17</v>
      </c>
      <c r="B43" s="4">
        <v>10091</v>
      </c>
      <c r="C43" s="4">
        <v>10091</v>
      </c>
      <c r="D43" s="4">
        <v>10091</v>
      </c>
      <c r="E43" s="4">
        <v>10089</v>
      </c>
      <c r="F43" s="4">
        <v>10089</v>
      </c>
      <c r="G43" s="4">
        <v>10089</v>
      </c>
      <c r="H43" s="4">
        <v>6054</v>
      </c>
      <c r="I43" s="4">
        <v>6054</v>
      </c>
      <c r="J43" s="4">
        <v>10089</v>
      </c>
      <c r="K43" s="4">
        <v>10091</v>
      </c>
      <c r="L43" s="5">
        <v>10091</v>
      </c>
      <c r="M43" s="4">
        <v>17081</v>
      </c>
      <c r="N43" s="6">
        <f t="shared" si="3"/>
        <v>120000</v>
      </c>
    </row>
    <row r="44" spans="1:14" ht="12.75">
      <c r="A44" s="11" t="s">
        <v>19</v>
      </c>
      <c r="B44" s="13">
        <f>B45+B46</f>
        <v>26600</v>
      </c>
      <c r="C44" s="13">
        <f aca="true" t="shared" si="18" ref="C44:M44">C45+C46</f>
        <v>23300</v>
      </c>
      <c r="D44" s="13">
        <f t="shared" si="18"/>
        <v>11000</v>
      </c>
      <c r="E44" s="13">
        <f t="shared" si="18"/>
        <v>10500</v>
      </c>
      <c r="F44" s="13">
        <f t="shared" si="18"/>
        <v>7500</v>
      </c>
      <c r="G44" s="13">
        <f t="shared" si="18"/>
        <v>7500</v>
      </c>
      <c r="H44" s="13">
        <f t="shared" si="18"/>
        <v>5500</v>
      </c>
      <c r="I44" s="13">
        <f t="shared" si="18"/>
        <v>5500</v>
      </c>
      <c r="J44" s="13">
        <f t="shared" si="18"/>
        <v>15500</v>
      </c>
      <c r="K44" s="13">
        <f t="shared" si="18"/>
        <v>18500</v>
      </c>
      <c r="L44" s="13">
        <f t="shared" si="18"/>
        <v>26000</v>
      </c>
      <c r="M44" s="13">
        <f t="shared" si="18"/>
        <v>26200</v>
      </c>
      <c r="N44" s="6">
        <f t="shared" si="3"/>
        <v>183600</v>
      </c>
    </row>
    <row r="45" spans="1:14" ht="25.5">
      <c r="A45" s="3" t="s">
        <v>37</v>
      </c>
      <c r="B45" s="4">
        <v>2600</v>
      </c>
      <c r="C45" s="4">
        <v>2300</v>
      </c>
      <c r="D45" s="4">
        <v>1000</v>
      </c>
      <c r="E45" s="4">
        <v>1500</v>
      </c>
      <c r="F45" s="4">
        <v>500</v>
      </c>
      <c r="G45" s="4">
        <v>500</v>
      </c>
      <c r="H45" s="4">
        <v>500</v>
      </c>
      <c r="I45" s="4">
        <v>500</v>
      </c>
      <c r="J45" s="4">
        <v>500</v>
      </c>
      <c r="K45" s="4">
        <v>1500</v>
      </c>
      <c r="L45" s="4">
        <v>2000</v>
      </c>
      <c r="M45" s="4">
        <v>2200</v>
      </c>
      <c r="N45" s="6">
        <f t="shared" si="3"/>
        <v>15600</v>
      </c>
    </row>
    <row r="46" spans="1:14" ht="12.75">
      <c r="A46" s="3" t="s">
        <v>17</v>
      </c>
      <c r="B46" s="4">
        <v>24000</v>
      </c>
      <c r="C46" s="4">
        <v>21000</v>
      </c>
      <c r="D46" s="4">
        <v>10000</v>
      </c>
      <c r="E46" s="4">
        <v>9000</v>
      </c>
      <c r="F46" s="4">
        <v>7000</v>
      </c>
      <c r="G46" s="4">
        <v>7000</v>
      </c>
      <c r="H46" s="4">
        <v>5000</v>
      </c>
      <c r="I46" s="4">
        <v>5000</v>
      </c>
      <c r="J46" s="4">
        <v>15000</v>
      </c>
      <c r="K46" s="4">
        <v>17000</v>
      </c>
      <c r="L46" s="4">
        <v>24000</v>
      </c>
      <c r="M46" s="4">
        <v>24000</v>
      </c>
      <c r="N46" s="6">
        <f t="shared" si="3"/>
        <v>168000</v>
      </c>
    </row>
    <row r="47" spans="1:14" ht="64.5" customHeight="1">
      <c r="A47" s="11" t="s">
        <v>32</v>
      </c>
      <c r="B47" s="13">
        <f>B48+B51</f>
        <v>22596</v>
      </c>
      <c r="C47" s="13">
        <f aca="true" t="shared" si="19" ref="C47:M47">C48+C51</f>
        <v>19296</v>
      </c>
      <c r="D47" s="13">
        <f t="shared" si="19"/>
        <v>26963</v>
      </c>
      <c r="E47" s="13">
        <f t="shared" si="19"/>
        <v>17794</v>
      </c>
      <c r="F47" s="13">
        <f t="shared" si="19"/>
        <v>14603</v>
      </c>
      <c r="G47" s="13">
        <f t="shared" si="19"/>
        <v>17469</v>
      </c>
      <c r="H47" s="13">
        <f t="shared" si="19"/>
        <v>8893</v>
      </c>
      <c r="I47" s="13">
        <f t="shared" si="19"/>
        <v>8603</v>
      </c>
      <c r="J47" s="13">
        <f t="shared" si="19"/>
        <v>14810</v>
      </c>
      <c r="K47" s="13">
        <f t="shared" si="19"/>
        <v>16084</v>
      </c>
      <c r="L47" s="13">
        <f t="shared" si="19"/>
        <v>19143</v>
      </c>
      <c r="M47" s="13">
        <f t="shared" si="19"/>
        <v>18246</v>
      </c>
      <c r="N47" s="6">
        <f t="shared" si="3"/>
        <v>204500</v>
      </c>
    </row>
    <row r="48" spans="1:14" ht="21.75" customHeight="1">
      <c r="A48" s="11" t="s">
        <v>16</v>
      </c>
      <c r="B48" s="13">
        <f>B49+B50</f>
        <v>18263</v>
      </c>
      <c r="C48" s="13">
        <f aca="true" t="shared" si="20" ref="C48:M48">C49+C50</f>
        <v>14963</v>
      </c>
      <c r="D48" s="13">
        <f t="shared" si="20"/>
        <v>22630</v>
      </c>
      <c r="E48" s="13">
        <f t="shared" si="20"/>
        <v>13461</v>
      </c>
      <c r="F48" s="13">
        <f t="shared" si="20"/>
        <v>10270</v>
      </c>
      <c r="G48" s="13">
        <f t="shared" si="20"/>
        <v>13136</v>
      </c>
      <c r="H48" s="13">
        <f t="shared" si="20"/>
        <v>4560</v>
      </c>
      <c r="I48" s="13">
        <f t="shared" si="20"/>
        <v>4270</v>
      </c>
      <c r="J48" s="13">
        <f t="shared" si="20"/>
        <v>10477</v>
      </c>
      <c r="K48" s="13">
        <f t="shared" si="20"/>
        <v>11751</v>
      </c>
      <c r="L48" s="13">
        <f t="shared" si="20"/>
        <v>14810</v>
      </c>
      <c r="M48" s="13">
        <f t="shared" si="20"/>
        <v>13909</v>
      </c>
      <c r="N48" s="6">
        <f t="shared" si="3"/>
        <v>152500</v>
      </c>
    </row>
    <row r="49" spans="1:14" ht="27.75" customHeight="1">
      <c r="A49" s="3" t="s">
        <v>37</v>
      </c>
      <c r="B49" s="4">
        <v>2050</v>
      </c>
      <c r="C49" s="4">
        <v>3093</v>
      </c>
      <c r="D49" s="4">
        <v>3020</v>
      </c>
      <c r="E49" s="4">
        <v>2800</v>
      </c>
      <c r="F49" s="4">
        <v>2507</v>
      </c>
      <c r="G49" s="4">
        <v>2940</v>
      </c>
      <c r="H49" s="4">
        <v>1183</v>
      </c>
      <c r="I49" s="4">
        <v>1117</v>
      </c>
      <c r="J49" s="7">
        <v>2545</v>
      </c>
      <c r="K49" s="7">
        <v>3034</v>
      </c>
      <c r="L49" s="5">
        <v>3290</v>
      </c>
      <c r="M49" s="4">
        <v>3021</v>
      </c>
      <c r="N49" s="6">
        <f t="shared" si="3"/>
        <v>30600</v>
      </c>
    </row>
    <row r="50" spans="1:14" ht="16.5" customHeight="1">
      <c r="A50" s="3" t="s">
        <v>17</v>
      </c>
      <c r="B50" s="4">
        <v>16213</v>
      </c>
      <c r="C50" s="4">
        <v>11870</v>
      </c>
      <c r="D50" s="4">
        <v>19610</v>
      </c>
      <c r="E50" s="4">
        <v>10661</v>
      </c>
      <c r="F50" s="4">
        <v>7763</v>
      </c>
      <c r="G50" s="4">
        <v>10196</v>
      </c>
      <c r="H50" s="4">
        <v>3377</v>
      </c>
      <c r="I50" s="4">
        <v>3153</v>
      </c>
      <c r="J50" s="7">
        <v>7932</v>
      </c>
      <c r="K50" s="7">
        <v>8717</v>
      </c>
      <c r="L50" s="5">
        <v>11520</v>
      </c>
      <c r="M50" s="4">
        <v>10888</v>
      </c>
      <c r="N50" s="6">
        <f t="shared" si="3"/>
        <v>121900</v>
      </c>
    </row>
    <row r="51" spans="1:14" ht="19.5" customHeight="1">
      <c r="A51" s="11" t="s">
        <v>19</v>
      </c>
      <c r="B51" s="13">
        <f>B52+B53</f>
        <v>4333</v>
      </c>
      <c r="C51" s="13">
        <f aca="true" t="shared" si="21" ref="C51:M51">C52+C53</f>
        <v>4333</v>
      </c>
      <c r="D51" s="13">
        <f t="shared" si="21"/>
        <v>4333</v>
      </c>
      <c r="E51" s="13">
        <f t="shared" si="21"/>
        <v>4333</v>
      </c>
      <c r="F51" s="13">
        <f t="shared" si="21"/>
        <v>4333</v>
      </c>
      <c r="G51" s="13">
        <f t="shared" si="21"/>
        <v>4333</v>
      </c>
      <c r="H51" s="13">
        <f t="shared" si="21"/>
        <v>4333</v>
      </c>
      <c r="I51" s="13">
        <f t="shared" si="21"/>
        <v>4333</v>
      </c>
      <c r="J51" s="13">
        <f t="shared" si="21"/>
        <v>4333</v>
      </c>
      <c r="K51" s="13">
        <f t="shared" si="21"/>
        <v>4333</v>
      </c>
      <c r="L51" s="13">
        <f t="shared" si="21"/>
        <v>4333</v>
      </c>
      <c r="M51" s="13">
        <f t="shared" si="21"/>
        <v>4337</v>
      </c>
      <c r="N51" s="6">
        <f t="shared" si="3"/>
        <v>52000</v>
      </c>
    </row>
    <row r="52" spans="1:14" ht="25.5">
      <c r="A52" s="3" t="s">
        <v>37</v>
      </c>
      <c r="B52" s="4">
        <v>950</v>
      </c>
      <c r="C52" s="4">
        <v>950</v>
      </c>
      <c r="D52" s="4">
        <v>950</v>
      </c>
      <c r="E52" s="4">
        <v>950</v>
      </c>
      <c r="F52" s="4">
        <v>950</v>
      </c>
      <c r="G52" s="4">
        <v>950</v>
      </c>
      <c r="H52" s="4">
        <v>950</v>
      </c>
      <c r="I52" s="4">
        <v>950</v>
      </c>
      <c r="J52" s="4">
        <v>950</v>
      </c>
      <c r="K52" s="4">
        <v>950</v>
      </c>
      <c r="L52" s="4">
        <v>950</v>
      </c>
      <c r="M52" s="4">
        <v>950</v>
      </c>
      <c r="N52" s="6">
        <f t="shared" si="3"/>
        <v>11400</v>
      </c>
    </row>
    <row r="53" spans="1:14" ht="12.75">
      <c r="A53" s="3" t="s">
        <v>17</v>
      </c>
      <c r="B53" s="4">
        <v>3383</v>
      </c>
      <c r="C53" s="4">
        <v>3383</v>
      </c>
      <c r="D53" s="4">
        <v>3383</v>
      </c>
      <c r="E53" s="4">
        <v>3383</v>
      </c>
      <c r="F53" s="4">
        <v>3383</v>
      </c>
      <c r="G53" s="4">
        <v>3383</v>
      </c>
      <c r="H53" s="4">
        <v>3383</v>
      </c>
      <c r="I53" s="4">
        <v>3383</v>
      </c>
      <c r="J53" s="4">
        <v>3383</v>
      </c>
      <c r="K53" s="4">
        <v>3383</v>
      </c>
      <c r="L53" s="4">
        <v>3383</v>
      </c>
      <c r="M53" s="4">
        <v>3387</v>
      </c>
      <c r="N53" s="6">
        <f t="shared" si="3"/>
        <v>40600</v>
      </c>
    </row>
    <row r="54" spans="1:14" ht="12.75">
      <c r="A54" s="11" t="s">
        <v>33</v>
      </c>
      <c r="B54" s="13">
        <f>B8+B15+B20+B26+B33+B40+B47</f>
        <v>180615</v>
      </c>
      <c r="C54" s="13">
        <f aca="true" t="shared" si="22" ref="C54:M54">C8+C15+C20+C26+C33+C40+C47</f>
        <v>171497</v>
      </c>
      <c r="D54" s="13">
        <f t="shared" si="22"/>
        <v>174067</v>
      </c>
      <c r="E54" s="13">
        <f t="shared" si="22"/>
        <v>145638</v>
      </c>
      <c r="F54" s="13">
        <f t="shared" si="22"/>
        <v>124368</v>
      </c>
      <c r="G54" s="13">
        <f t="shared" si="22"/>
        <v>117183</v>
      </c>
      <c r="H54" s="13">
        <f t="shared" si="22"/>
        <v>84968</v>
      </c>
      <c r="I54" s="13">
        <f t="shared" si="22"/>
        <v>82136</v>
      </c>
      <c r="J54" s="13">
        <f t="shared" si="22"/>
        <v>125383</v>
      </c>
      <c r="K54" s="13">
        <f t="shared" si="22"/>
        <v>149153</v>
      </c>
      <c r="L54" s="13">
        <f t="shared" si="22"/>
        <v>165929</v>
      </c>
      <c r="M54" s="13">
        <f t="shared" si="22"/>
        <v>177898.44</v>
      </c>
      <c r="N54" s="6">
        <f t="shared" si="3"/>
        <v>1698835.44</v>
      </c>
    </row>
    <row r="55" spans="1:21" ht="12.75">
      <c r="A55" s="1" t="s">
        <v>34</v>
      </c>
      <c r="B55" s="1">
        <f aca="true" t="shared" si="23" ref="B55:M55">B9+B16+B21+B27+B34+B41+B48</f>
        <v>111634</v>
      </c>
      <c r="C55" s="1">
        <f t="shared" si="23"/>
        <v>105360</v>
      </c>
      <c r="D55" s="1">
        <f t="shared" si="23"/>
        <v>116225</v>
      </c>
      <c r="E55" s="1">
        <f t="shared" si="23"/>
        <v>98480</v>
      </c>
      <c r="F55" s="1">
        <f t="shared" si="23"/>
        <v>83122</v>
      </c>
      <c r="G55" s="1">
        <f t="shared" si="23"/>
        <v>79330</v>
      </c>
      <c r="H55" s="1">
        <f t="shared" si="23"/>
        <v>49960</v>
      </c>
      <c r="I55" s="1">
        <f t="shared" si="23"/>
        <v>46751</v>
      </c>
      <c r="J55" s="1">
        <f t="shared" si="23"/>
        <v>76935</v>
      </c>
      <c r="K55" s="1">
        <f t="shared" si="23"/>
        <v>93672</v>
      </c>
      <c r="L55" s="1">
        <f t="shared" si="23"/>
        <v>103413</v>
      </c>
      <c r="M55" s="1">
        <f t="shared" si="23"/>
        <v>111373</v>
      </c>
      <c r="N55" s="14">
        <f t="shared" si="3"/>
        <v>1076255</v>
      </c>
      <c r="U55" s="10"/>
    </row>
    <row r="56" spans="1:21" ht="12.75">
      <c r="A56" s="1" t="s">
        <v>15</v>
      </c>
      <c r="B56" s="1">
        <f>B12+B18+B24+B30+B37+B51+B44</f>
        <v>68981</v>
      </c>
      <c r="C56" s="1">
        <f aca="true" t="shared" si="24" ref="C56:M56">C12+C18+C24+C30+C37+C51+C44</f>
        <v>66137</v>
      </c>
      <c r="D56" s="1">
        <f t="shared" si="24"/>
        <v>57842</v>
      </c>
      <c r="E56" s="1">
        <f t="shared" si="24"/>
        <v>47158</v>
      </c>
      <c r="F56" s="1">
        <f t="shared" si="24"/>
        <v>41246</v>
      </c>
      <c r="G56" s="1">
        <f t="shared" si="24"/>
        <v>37853</v>
      </c>
      <c r="H56" s="1">
        <f t="shared" si="24"/>
        <v>35008</v>
      </c>
      <c r="I56" s="1">
        <f t="shared" si="24"/>
        <v>35385</v>
      </c>
      <c r="J56" s="1">
        <f t="shared" si="24"/>
        <v>48448</v>
      </c>
      <c r="K56" s="1">
        <f t="shared" si="24"/>
        <v>55481</v>
      </c>
      <c r="L56" s="1">
        <f t="shared" si="24"/>
        <v>62516</v>
      </c>
      <c r="M56" s="1">
        <f t="shared" si="24"/>
        <v>66525.44</v>
      </c>
      <c r="N56" s="12">
        <f t="shared" si="3"/>
        <v>622580.44</v>
      </c>
      <c r="U56" s="10"/>
    </row>
    <row r="57" spans="1:14" ht="12.7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2.7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2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10"/>
    </row>
    <row r="60" spans="1:14" ht="15.75">
      <c r="A60" s="15" t="s">
        <v>25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</row>
    <row r="61" spans="1:14" ht="12.7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</row>
    <row r="62" spans="1:14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1:14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pans="1:14" ht="12.7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1:14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</row>
    <row r="70" spans="1:14" ht="12.7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</row>
    <row r="71" spans="1:14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</row>
    <row r="73" spans="1:14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</row>
    <row r="74" spans="1:14" ht="12.7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</row>
    <row r="75" spans="1:14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</row>
    <row r="76" spans="1:14" ht="12.7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</row>
    <row r="77" spans="1:14" ht="12.7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</row>
    <row r="78" spans="1:14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</row>
    <row r="79" spans="1:14" ht="12.7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</row>
    <row r="80" spans="1:14" ht="12.7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</row>
    <row r="81" spans="1:14" ht="12.7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</row>
    <row r="82" spans="1:14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</row>
  </sheetData>
  <sheetProtection/>
  <mergeCells count="7">
    <mergeCell ref="A60:N60"/>
    <mergeCell ref="A5:N5"/>
    <mergeCell ref="A6:N6"/>
    <mergeCell ref="L1:N1"/>
    <mergeCell ref="L2:N2"/>
    <mergeCell ref="L3:N3"/>
    <mergeCell ref="L4:N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</cp:lastModifiedBy>
  <cp:lastPrinted>2016-01-18T15:07:04Z</cp:lastPrinted>
  <dcterms:created xsi:type="dcterms:W3CDTF">2016-01-13T07:59:47Z</dcterms:created>
  <dcterms:modified xsi:type="dcterms:W3CDTF">2016-11-24T13:46:28Z</dcterms:modified>
  <cp:category/>
  <cp:version/>
  <cp:contentType/>
  <cp:contentStatus/>
</cp:coreProperties>
</file>