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даток 4" sheetId="1" r:id="rId1"/>
    <sheet name="додаток  4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<sst xmlns="http://schemas.openxmlformats.org/spreadsheetml/2006/main" count="86" uniqueCount="34">
  <si>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</si>
  <si>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</si>
  <si>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</si>
  <si>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</si>
  <si>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</si>
  <si>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</si>
  <si>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</si>
  <si>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</si>
  <si>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</si>
  <si>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</si>
  <si>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</si>
  <si>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</si>
  <si>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</si>
  <si>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</si>
  <si>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</si>
  <si>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</si>
  <si>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</si>
  <si>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</si>
  <si>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</si>
  <si>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</si>
  <si>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</si>
  <si>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</si>
  <si>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</si>
  <si>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</si>
  <si>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</si>
  <si>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</si>
  <si>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</si>
  <si>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</si>
  <si>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</si>
  <si>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</si>
  <si>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</si>
  <si>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</si>
  <si>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</si>
  <si>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>від  20.12.2016 № 707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</si>
</sst>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1" fillId="0" borderId="0" xfId="0" applyNumberFormat="1" applyFont="1" applyAlignment="1">
      <alignment horizontal="center"/>
    </xf>
    <xf numFmtId="196" fontId="1" fillId="33" borderId="0" xfId="0" applyNumberFormat="1" applyFont="1" applyFill="1" applyAlignment="1">
      <alignment horizontal="center"/>
    </xf>
    <xf numFmtId="196" fontId="2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97" fontId="5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top" wrapText="1"/>
    </xf>
    <xf numFmtId="197" fontId="5" fillId="0" borderId="11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top" wrapText="1"/>
    </xf>
    <xf numFmtId="197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2" fillId="33" borderId="0" xfId="0" applyNumberFormat="1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0" fontId="13" fillId="0" borderId="10" xfId="52" applyFill="1" applyBorder="1" applyAlignment="1">
      <alignment horizontal="center" vertical="center" wrapText="1"/>
      <protection/>
    </xf>
    <xf numFmtId="196" fontId="10" fillId="0" borderId="12" xfId="0" applyNumberFormat="1" applyFont="1" applyBorder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3">
      <selection activeCell="B19" sqref="B19:M1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5" customFormat="1" ht="16.5" customHeight="1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5" customFormat="1" ht="16.5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3"/>
      <c r="N11" s="53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51" t="s">
        <v>32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5" customFormat="1" ht="16.5" customHeight="1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5" customFormat="1" ht="16.5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3"/>
      <c r="N11" s="53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 aca="true" t="shared" si="0" ref="B13:M13">B14+B17</f>
        <v>28.857</v>
      </c>
      <c r="C13" s="12">
        <f t="shared" si="0"/>
        <v>27.3</v>
      </c>
      <c r="D13" s="12">
        <f t="shared" si="0"/>
        <v>24.900000000000002</v>
      </c>
      <c r="E13" s="12">
        <f t="shared" si="0"/>
        <v>8.108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9.5</v>
      </c>
      <c r="L13" s="12">
        <f t="shared" si="0"/>
        <v>23.599999999999998</v>
      </c>
      <c r="M13" s="12">
        <f t="shared" si="0"/>
        <v>26.099999999999998</v>
      </c>
      <c r="N13" s="12">
        <f>B13+C13+D13+E13+F13+G13+H13+I13+J13+K13+L13+M13</f>
        <v>148.365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20.6</v>
      </c>
      <c r="E14" s="12">
        <f t="shared" si="1"/>
        <v>6.508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6.5</v>
      </c>
      <c r="L14" s="12">
        <f t="shared" si="1"/>
        <v>19.7</v>
      </c>
      <c r="M14" s="12">
        <f t="shared" si="1"/>
        <v>22.4</v>
      </c>
      <c r="N14" s="12">
        <f>B14+C14+D14+E14+F14+G14+H14+I14+J14+K14+L14+M14</f>
        <v>123.16499999999999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15.7</v>
      </c>
      <c r="M15" s="17">
        <v>18.4</v>
      </c>
      <c r="N15" s="12">
        <f>B15+C15+D15+E15+F15+G15+H15+I15+J15+K15+L15+M15</f>
        <v>97.957</v>
      </c>
      <c r="O15" s="13"/>
      <c r="AN15" s="15"/>
      <c r="AO15" s="15"/>
    </row>
    <row r="16" spans="1:41" s="14" customFormat="1" ht="12.75">
      <c r="A16" s="18" t="s">
        <v>23</v>
      </c>
      <c r="B16" s="48">
        <v>4</v>
      </c>
      <c r="C16" s="48">
        <v>3.6</v>
      </c>
      <c r="D16" s="48">
        <v>3.6</v>
      </c>
      <c r="E16" s="48">
        <v>3.008</v>
      </c>
      <c r="F16" s="49"/>
      <c r="G16" s="49"/>
      <c r="H16" s="49"/>
      <c r="I16" s="49"/>
      <c r="J16" s="49"/>
      <c r="K16" s="48">
        <v>3</v>
      </c>
      <c r="L16" s="48">
        <v>4</v>
      </c>
      <c r="M16" s="48">
        <v>4</v>
      </c>
      <c r="N16" s="12">
        <f>B16+C16+D16+E16+F16+G16+H16+I16+J16+K16+L16+M16</f>
        <v>25.208</v>
      </c>
      <c r="O16" s="13"/>
      <c r="AN16" s="15"/>
      <c r="AO16" s="15"/>
    </row>
    <row r="17" spans="1:40" s="14" customFormat="1" ht="25.5">
      <c r="A17" s="11" t="s">
        <v>24</v>
      </c>
      <c r="B17" s="12">
        <f aca="true" t="shared" si="2" ref="B17:N17">B18+B19</f>
        <v>4.3999999999999995</v>
      </c>
      <c r="C17" s="12">
        <f t="shared" si="2"/>
        <v>4.3</v>
      </c>
      <c r="D17" s="12">
        <f t="shared" si="2"/>
        <v>4.3</v>
      </c>
      <c r="E17" s="12">
        <f t="shared" si="2"/>
        <v>1.6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3</v>
      </c>
      <c r="L17" s="12">
        <f t="shared" si="2"/>
        <v>3.9</v>
      </c>
      <c r="M17" s="12">
        <f t="shared" si="2"/>
        <v>3.7</v>
      </c>
      <c r="N17" s="12">
        <f t="shared" si="2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aca="true" t="shared" si="3" ref="N18:N26">B18+C18+D18+E18+F18+G18+H18+I18+J18+K18+L18+M18</f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3"/>
        <v>22.499999999999996</v>
      </c>
      <c r="O19" s="13"/>
      <c r="AN19" s="15"/>
    </row>
    <row r="20" spans="1:40" s="14" customFormat="1" ht="89.25">
      <c r="A20" s="11" t="s">
        <v>25</v>
      </c>
      <c r="B20" s="12">
        <f>B21+B24</f>
        <v>4.347</v>
      </c>
      <c r="C20" s="12">
        <f aca="true" t="shared" si="4" ref="C20:M20">C21+C24</f>
        <v>0.891</v>
      </c>
      <c r="D20" s="12">
        <f t="shared" si="4"/>
        <v>0.842</v>
      </c>
      <c r="E20" s="12">
        <f t="shared" si="4"/>
        <v>0.703</v>
      </c>
      <c r="F20" s="12">
        <f t="shared" si="4"/>
        <v>0.705</v>
      </c>
      <c r="G20" s="12">
        <f t="shared" si="4"/>
        <v>0.705</v>
      </c>
      <c r="H20" s="12">
        <f t="shared" si="4"/>
        <v>0.662</v>
      </c>
      <c r="I20" s="12">
        <f t="shared" si="4"/>
        <v>0.662</v>
      </c>
      <c r="J20" s="12">
        <f t="shared" si="4"/>
        <v>0.662</v>
      </c>
      <c r="K20" s="12">
        <f t="shared" si="4"/>
        <v>0.662</v>
      </c>
      <c r="L20" s="12">
        <f t="shared" si="4"/>
        <v>0.6</v>
      </c>
      <c r="M20" s="12">
        <f t="shared" si="4"/>
        <v>0.559</v>
      </c>
      <c r="N20" s="12">
        <f t="shared" si="3"/>
        <v>12.000000000000002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3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3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3"/>
        <v>0</v>
      </c>
      <c r="O23" s="13"/>
      <c r="AN23" s="15"/>
    </row>
    <row r="24" spans="1:40" s="14" customFormat="1" ht="25.5">
      <c r="A24" s="11" t="s">
        <v>24</v>
      </c>
      <c r="B24" s="12">
        <v>4.347</v>
      </c>
      <c r="C24" s="12">
        <v>0.891</v>
      </c>
      <c r="D24" s="12">
        <v>0.842</v>
      </c>
      <c r="E24" s="12">
        <v>0.703</v>
      </c>
      <c r="F24" s="12">
        <v>0.705</v>
      </c>
      <c r="G24" s="12">
        <v>0.705</v>
      </c>
      <c r="H24" s="12">
        <v>0.662</v>
      </c>
      <c r="I24" s="12">
        <v>0.662</v>
      </c>
      <c r="J24" s="12">
        <v>0.662</v>
      </c>
      <c r="K24" s="12">
        <v>0.662</v>
      </c>
      <c r="L24" s="12">
        <v>0.6</v>
      </c>
      <c r="M24" s="12">
        <v>0.559</v>
      </c>
      <c r="N24" s="12">
        <f t="shared" si="3"/>
        <v>12.000000000000002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3"/>
        <v>0</v>
      </c>
      <c r="O25" s="13"/>
      <c r="AN25" s="15"/>
    </row>
    <row r="26" spans="1:40" s="14" customFormat="1" ht="12.75">
      <c r="A26" s="18" t="s">
        <v>23</v>
      </c>
      <c r="B26" s="17">
        <v>4.347</v>
      </c>
      <c r="C26" s="17">
        <v>0.891</v>
      </c>
      <c r="D26" s="17">
        <v>0.842</v>
      </c>
      <c r="E26" s="17">
        <v>0.703</v>
      </c>
      <c r="F26" s="17">
        <v>0.705</v>
      </c>
      <c r="G26" s="17">
        <v>0.705</v>
      </c>
      <c r="H26" s="17">
        <v>0.662</v>
      </c>
      <c r="I26" s="17">
        <v>0.662</v>
      </c>
      <c r="J26" s="17">
        <v>0.662</v>
      </c>
      <c r="K26" s="17">
        <v>0.662</v>
      </c>
      <c r="L26" s="17">
        <v>0.6</v>
      </c>
      <c r="M26" s="17">
        <v>0.559</v>
      </c>
      <c r="N26" s="12">
        <f t="shared" si="3"/>
        <v>12.000000000000002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5" ref="C27:M27">C29+C31</f>
        <v>0.2</v>
      </c>
      <c r="D27" s="19">
        <f t="shared" si="5"/>
        <v>0.30000000000000004</v>
      </c>
      <c r="E27" s="19">
        <f t="shared" si="5"/>
        <v>0.29300000000000004</v>
      </c>
      <c r="F27" s="19">
        <f t="shared" si="5"/>
        <v>0.28300000000000003</v>
      </c>
      <c r="G27" s="19">
        <f t="shared" si="5"/>
        <v>0.29000000000000004</v>
      </c>
      <c r="H27" s="19">
        <f t="shared" si="5"/>
        <v>0.125</v>
      </c>
      <c r="I27" s="19">
        <f t="shared" si="5"/>
        <v>0.085</v>
      </c>
      <c r="J27" s="19">
        <f t="shared" si="5"/>
        <v>0.25</v>
      </c>
      <c r="K27" s="19">
        <f t="shared" si="5"/>
        <v>0.304</v>
      </c>
      <c r="L27" s="19">
        <f t="shared" si="5"/>
        <v>0.347</v>
      </c>
      <c r="M27" s="19">
        <f t="shared" si="5"/>
        <v>0.35</v>
      </c>
      <c r="N27" s="12">
        <f>B27+C27+D27+E27+F27+G27+H27+I27+J27+K27+L27+M27</f>
        <v>3.027</v>
      </c>
      <c r="O27" s="13"/>
      <c r="AJ27" s="14">
        <f>N27*3%</f>
        <v>0.09081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0.193</v>
      </c>
      <c r="F28" s="20">
        <v>0.183</v>
      </c>
      <c r="G28" s="20">
        <v>0.19</v>
      </c>
      <c r="H28" s="20">
        <v>0.025</v>
      </c>
      <c r="I28" s="20">
        <v>0.085</v>
      </c>
      <c r="J28" s="20">
        <v>0.15</v>
      </c>
      <c r="K28" s="20">
        <v>0.204</v>
      </c>
      <c r="L28" s="20">
        <v>0.247</v>
      </c>
      <c r="M28" s="20">
        <v>0.25</v>
      </c>
      <c r="N28" s="12">
        <f>SUM(B28:M28)</f>
        <v>1.927</v>
      </c>
    </row>
    <row r="29" spans="1:14" s="14" customFormat="1" ht="12.75">
      <c r="A29" s="18" t="s">
        <v>28</v>
      </c>
      <c r="B29" s="50">
        <v>0.1</v>
      </c>
      <c r="C29" s="50">
        <v>0.1</v>
      </c>
      <c r="D29" s="50">
        <v>0.2</v>
      </c>
      <c r="E29" s="50">
        <v>0.193</v>
      </c>
      <c r="F29" s="50">
        <v>0.183</v>
      </c>
      <c r="G29" s="50">
        <v>0.19</v>
      </c>
      <c r="H29" s="50">
        <v>0.025</v>
      </c>
      <c r="I29" s="50">
        <v>0.085</v>
      </c>
      <c r="J29" s="50">
        <v>0.15</v>
      </c>
      <c r="K29" s="50">
        <v>0.204</v>
      </c>
      <c r="L29" s="50">
        <v>0.247</v>
      </c>
      <c r="M29" s="50">
        <v>0.25</v>
      </c>
      <c r="N29" s="22">
        <f aca="true" t="shared" si="6" ref="N29:N62">B29+C29+D29+E29+F29+G29+H29+I29+J29+K29+L29+M29</f>
        <v>1.927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6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6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6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6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6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6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6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6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6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6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6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6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6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6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6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6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6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6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6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6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6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6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6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6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6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6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6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6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6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6"/>
        <v>0</v>
      </c>
    </row>
    <row r="60" spans="1:14" s="14" customFormat="1" ht="21" customHeight="1">
      <c r="A60" s="32" t="s">
        <v>29</v>
      </c>
      <c r="B60" s="33">
        <f>B13+B20+B27</f>
        <v>33.404</v>
      </c>
      <c r="C60" s="33">
        <f aca="true" t="shared" si="7" ref="C60:M60">C13+C20+C27</f>
        <v>28.391000000000002</v>
      </c>
      <c r="D60" s="33">
        <f t="shared" si="7"/>
        <v>26.042</v>
      </c>
      <c r="E60" s="33">
        <f t="shared" si="7"/>
        <v>9.104</v>
      </c>
      <c r="F60" s="33">
        <f t="shared" si="7"/>
        <v>0.988</v>
      </c>
      <c r="G60" s="33">
        <f t="shared" si="7"/>
        <v>0.995</v>
      </c>
      <c r="H60" s="33">
        <f t="shared" si="7"/>
        <v>0.787</v>
      </c>
      <c r="I60" s="33">
        <f t="shared" si="7"/>
        <v>0.747</v>
      </c>
      <c r="J60" s="33">
        <f t="shared" si="7"/>
        <v>0.912</v>
      </c>
      <c r="K60" s="33">
        <f t="shared" si="7"/>
        <v>10.466000000000001</v>
      </c>
      <c r="L60" s="33">
        <f t="shared" si="7"/>
        <v>24.547</v>
      </c>
      <c r="M60" s="33">
        <f t="shared" si="7"/>
        <v>27.009</v>
      </c>
      <c r="N60" s="22">
        <f>B60+C60+D60+E60+F60+G60+H60+I60+J60+K60+L60+M60</f>
        <v>163.392</v>
      </c>
    </row>
    <row r="61" spans="1:39" s="37" customFormat="1" ht="20.25" customHeight="1">
      <c r="A61" s="34" t="s">
        <v>30</v>
      </c>
      <c r="B61" s="35">
        <f>B14+B29</f>
        <v>24.557000000000002</v>
      </c>
      <c r="C61" s="35">
        <f aca="true" t="shared" si="8" ref="C61:M61">C14+C29</f>
        <v>23.1</v>
      </c>
      <c r="D61" s="35">
        <f t="shared" si="8"/>
        <v>20.8</v>
      </c>
      <c r="E61" s="35">
        <f t="shared" si="8"/>
        <v>6.701</v>
      </c>
      <c r="F61" s="35">
        <f t="shared" si="8"/>
        <v>0.183</v>
      </c>
      <c r="G61" s="35">
        <f t="shared" si="8"/>
        <v>0.19</v>
      </c>
      <c r="H61" s="35">
        <f t="shared" si="8"/>
        <v>0.025</v>
      </c>
      <c r="I61" s="35">
        <f t="shared" si="8"/>
        <v>0.085</v>
      </c>
      <c r="J61" s="35">
        <f t="shared" si="8"/>
        <v>0.15</v>
      </c>
      <c r="K61" s="35">
        <f t="shared" si="8"/>
        <v>6.704</v>
      </c>
      <c r="L61" s="35">
        <f t="shared" si="8"/>
        <v>19.947</v>
      </c>
      <c r="M61" s="35">
        <f t="shared" si="8"/>
        <v>22.65</v>
      </c>
      <c r="N61" s="22">
        <f t="shared" si="6"/>
        <v>125.09200000000001</v>
      </c>
      <c r="O61" s="36">
        <f aca="true" t="shared" si="9" ref="O61:AM61">O14+O29</f>
        <v>0</v>
      </c>
      <c r="P61" s="36">
        <f t="shared" si="9"/>
        <v>0</v>
      </c>
      <c r="Q61" s="36">
        <f t="shared" si="9"/>
        <v>0</v>
      </c>
      <c r="R61" s="36">
        <f t="shared" si="9"/>
        <v>0</v>
      </c>
      <c r="S61" s="36">
        <f t="shared" si="9"/>
        <v>0</v>
      </c>
      <c r="T61" s="36">
        <f t="shared" si="9"/>
        <v>0</v>
      </c>
      <c r="U61" s="36">
        <f t="shared" si="9"/>
        <v>0</v>
      </c>
      <c r="V61" s="36">
        <f t="shared" si="9"/>
        <v>0</v>
      </c>
      <c r="W61" s="36">
        <f t="shared" si="9"/>
        <v>0</v>
      </c>
      <c r="X61" s="36">
        <f t="shared" si="9"/>
        <v>0</v>
      </c>
      <c r="Y61" s="36">
        <f t="shared" si="9"/>
        <v>0</v>
      </c>
      <c r="Z61" s="36">
        <f t="shared" si="9"/>
        <v>0</v>
      </c>
      <c r="AA61" s="36">
        <f t="shared" si="9"/>
        <v>0</v>
      </c>
      <c r="AB61" s="36">
        <f t="shared" si="9"/>
        <v>0</v>
      </c>
      <c r="AC61" s="36">
        <f t="shared" si="9"/>
        <v>0</v>
      </c>
      <c r="AD61" s="36">
        <f t="shared" si="9"/>
        <v>0</v>
      </c>
      <c r="AE61" s="36">
        <f t="shared" si="9"/>
        <v>0</v>
      </c>
      <c r="AF61" s="36">
        <f t="shared" si="9"/>
        <v>0</v>
      </c>
      <c r="AG61" s="36">
        <f t="shared" si="9"/>
        <v>0</v>
      </c>
      <c r="AH61" s="36">
        <f t="shared" si="9"/>
        <v>0</v>
      </c>
      <c r="AI61" s="36">
        <f t="shared" si="9"/>
        <v>0</v>
      </c>
      <c r="AJ61" s="36">
        <f t="shared" si="9"/>
        <v>0</v>
      </c>
      <c r="AK61" s="36">
        <f t="shared" si="9"/>
        <v>0</v>
      </c>
      <c r="AL61" s="36">
        <f t="shared" si="9"/>
        <v>0</v>
      </c>
      <c r="AM61" s="36">
        <f t="shared" si="9"/>
        <v>0</v>
      </c>
    </row>
    <row r="62" spans="1:14" s="37" customFormat="1" ht="22.5" customHeight="1">
      <c r="A62" s="34" t="s">
        <v>31</v>
      </c>
      <c r="B62" s="38">
        <f aca="true" t="shared" si="10" ref="B62:M62">B17+B24+B31</f>
        <v>8.847</v>
      </c>
      <c r="C62" s="38">
        <f t="shared" si="10"/>
        <v>5.2909999999999995</v>
      </c>
      <c r="D62" s="38">
        <f t="shared" si="10"/>
        <v>5.241999999999999</v>
      </c>
      <c r="E62" s="38">
        <f t="shared" si="10"/>
        <v>2.403</v>
      </c>
      <c r="F62" s="38">
        <f t="shared" si="10"/>
        <v>0.8049999999999999</v>
      </c>
      <c r="G62" s="38">
        <f t="shared" si="10"/>
        <v>0.8049999999999999</v>
      </c>
      <c r="H62" s="38">
        <f t="shared" si="10"/>
        <v>0.762</v>
      </c>
      <c r="I62" s="38">
        <f t="shared" si="10"/>
        <v>0.662</v>
      </c>
      <c r="J62" s="38">
        <f t="shared" si="10"/>
        <v>0.762</v>
      </c>
      <c r="K62" s="38">
        <f t="shared" si="10"/>
        <v>3.762</v>
      </c>
      <c r="L62" s="38">
        <f t="shared" si="10"/>
        <v>4.6</v>
      </c>
      <c r="M62" s="38">
        <f t="shared" si="10"/>
        <v>4.359</v>
      </c>
      <c r="N62" s="22">
        <f t="shared" si="6"/>
        <v>38.3</v>
      </c>
    </row>
    <row r="63" spans="1:14" s="37" customFormat="1" ht="27.75" customHeight="1">
      <c r="A63" s="51" t="s">
        <v>32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0.83" bottom="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2016-08-30T06:47:42Z</cp:lastPrinted>
  <dcterms:created xsi:type="dcterms:W3CDTF">1996-10-08T23:32:33Z</dcterms:created>
  <dcterms:modified xsi:type="dcterms:W3CDTF">2016-12-28T09:34:42Z</dcterms:modified>
  <cp:category/>
  <cp:version/>
  <cp:contentType/>
  <cp:contentStatus/>
</cp:coreProperties>
</file>