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525" windowWidth="12390" windowHeight="9315" tabRatio="328" activeTab="0"/>
  </bookViews>
  <sheets>
    <sheet name="дод 4 (в) " sheetId="1" r:id="rId1"/>
  </sheets>
  <definedNames>
    <definedName name="_xlfn.AGGREGATE" hidden="1">#NAME?</definedName>
    <definedName name="_xlnm.Print_Titles" localSheetId="0">'дод 4 (в) '!$8:$12</definedName>
    <definedName name="_xlnm.Print_Area" localSheetId="0">'дод 4 (в) '!$B$1:$AF$33</definedName>
  </definedNames>
  <calcPr fullCalcOnLoad="1"/>
</workbook>
</file>

<file path=xl/sharedStrings.xml><?xml version="1.0" encoding="utf-8"?>
<sst xmlns="http://schemas.openxmlformats.org/spreadsheetml/2006/main" count="92" uniqueCount="53">
  <si>
    <t>Загальний фонд</t>
  </si>
  <si>
    <t>Спеціальний фонд</t>
  </si>
  <si>
    <t>Разом</t>
  </si>
  <si>
    <t>бюджет розвитку</t>
  </si>
  <si>
    <t>Всього видатків</t>
  </si>
  <si>
    <t>Департамент інфраструктури міста Сумської міської ради</t>
  </si>
  <si>
    <t>4100000</t>
  </si>
  <si>
    <t>4110000</t>
  </si>
  <si>
    <t>Управління капітального будівництва та дорожнього господарства Сумської міської ради</t>
  </si>
  <si>
    <t>4700000</t>
  </si>
  <si>
    <t>4710000</t>
  </si>
  <si>
    <t>Надання та повернення пільгового довгострокового кредиту на будівництво (реконструкцію) та придбання житла</t>
  </si>
  <si>
    <t>4718100</t>
  </si>
  <si>
    <t>Код функціональної класифікації видатків та кредитування бюджету</t>
  </si>
  <si>
    <t>1060</t>
  </si>
  <si>
    <t>0490</t>
  </si>
  <si>
    <t>8100</t>
  </si>
  <si>
    <t>Код програмної класифікації видатків та кредитування місцевих бюджетів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</si>
  <si>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</si>
  <si>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Надання кредитів</t>
  </si>
  <si>
    <t>Повернення кредитів</t>
  </si>
  <si>
    <t>Кредитування-всього</t>
  </si>
  <si>
    <t xml:space="preserve">з них </t>
  </si>
  <si>
    <t>Надання пільгового довгострокового кредиту громадянам на будівництво (реконструкцію) та придбання житла</t>
  </si>
  <si>
    <t>8103</t>
  </si>
  <si>
    <t>4718103</t>
  </si>
  <si>
    <t>4718104</t>
  </si>
  <si>
    <t>8104</t>
  </si>
  <si>
    <t>Повернення коштів, наданих для кредитування громадян на будівництво (реконструкцію) та придбання житла</t>
  </si>
  <si>
    <t>8090</t>
  </si>
  <si>
    <t>Надання та повернення бюджетних позичок суб'єктам підприємницької діяльності</t>
  </si>
  <si>
    <t>Надання бюджетних позичок суб'єктам підприємницької діяльності</t>
  </si>
  <si>
    <t>8091</t>
  </si>
  <si>
    <t>4718091</t>
  </si>
  <si>
    <t>4718092</t>
  </si>
  <si>
    <t>8092</t>
  </si>
  <si>
    <t>Повернення бюджетних позичок</t>
  </si>
  <si>
    <t>4118092</t>
  </si>
  <si>
    <t>Код типової програмної класифікації видатків та кредитування місцевих бюджетів</t>
  </si>
  <si>
    <t>грн.</t>
  </si>
  <si>
    <t>Виконавець: Липова С.А.</t>
  </si>
  <si>
    <t>418090</t>
  </si>
  <si>
    <t>4718090</t>
  </si>
  <si>
    <t>Затверджено по бюджету</t>
  </si>
  <si>
    <t>Фактичне виконання</t>
  </si>
  <si>
    <t>% виконання до затвердженого  по бюджету</t>
  </si>
  <si>
    <t>Звіт про виконання повернення кредитів до міського бюджету та надання кредитів з міського бюджету                                                                                                                                                                                                                                  за І квартал 2017 року</t>
  </si>
  <si>
    <t xml:space="preserve">                   Додаток 4</t>
  </si>
  <si>
    <t>до   рішення   виконавчого  комітету</t>
  </si>
  <si>
    <t>Директор департаменту фінансів,</t>
  </si>
  <si>
    <t>економіки та інвестицій</t>
  </si>
  <si>
    <t>С.А. Липова</t>
  </si>
  <si>
    <t xml:space="preserve">від  16.05.2017  № 243 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</si>
</sst>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#,##0.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[$-FC19]d\ mmmm\ yyyy\ \г\."/>
  </numFmts>
  <fonts count="5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1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 CYR"/>
      <family val="0"/>
    </font>
    <font>
      <sz val="11"/>
      <name val="Times New Roman CYR"/>
      <family val="0"/>
    </font>
    <font>
      <i/>
      <sz val="10"/>
      <name val="Times New Roman Cyr"/>
      <family val="0"/>
    </font>
    <font>
      <b/>
      <sz val="10"/>
      <name val="Times New Roman CYR"/>
      <family val="0"/>
    </font>
    <font>
      <sz val="26"/>
      <name val="Times New Roman"/>
      <family val="1"/>
    </font>
    <font>
      <sz val="16"/>
      <name val="Times New Roman CYR"/>
      <family val="0"/>
    </font>
    <font>
      <sz val="9"/>
      <name val="Times New Roman"/>
      <family val="1"/>
    </font>
    <font>
      <sz val="9"/>
      <name val="Times New Roman CYR"/>
      <family val="0"/>
    </font>
    <font>
      <sz val="14"/>
      <name val="Times New Roman CYR"/>
      <family val="0"/>
    </font>
    <font>
      <b/>
      <sz val="26"/>
      <name val="Times New Roman"/>
      <family val="1"/>
    </font>
    <font>
      <sz val="2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0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1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52" fillId="26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53" fillId="13" borderId="0" applyNumberFormat="0" applyBorder="0" applyAlignment="0" applyProtection="0"/>
    <xf numFmtId="0" fontId="19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95">
    <xf numFmtId="0" fontId="0" fillId="0" borderId="0" xfId="0" applyAlignment="1">
      <alignment/>
    </xf>
    <xf numFmtId="0" fontId="0" fillId="26" borderId="0" xfId="0" applyNumberFormat="1" applyFont="1" applyFill="1" applyBorder="1" applyAlignment="1" applyProtection="1">
      <alignment/>
      <protection/>
    </xf>
    <xf numFmtId="0" fontId="0" fillId="26" borderId="0" xfId="0" applyNumberFormat="1" applyFont="1" applyFill="1" applyBorder="1" applyAlignment="1" applyProtection="1">
      <alignment horizontal="center"/>
      <protection/>
    </xf>
    <xf numFmtId="0" fontId="24" fillId="26" borderId="0" xfId="0" applyNumberFormat="1" applyFont="1" applyFill="1" applyBorder="1" applyAlignment="1" applyProtection="1">
      <alignment horizontal="center" vertical="center" wrapText="1"/>
      <protection/>
    </xf>
    <xf numFmtId="0" fontId="24" fillId="26" borderId="0" xfId="0" applyNumberFormat="1" applyFont="1" applyFill="1" applyBorder="1" applyAlignment="1" applyProtection="1">
      <alignment vertical="center" wrapText="1"/>
      <protection/>
    </xf>
    <xf numFmtId="0" fontId="0" fillId="26" borderId="0" xfId="0" applyFont="1" applyFill="1" applyBorder="1" applyAlignment="1">
      <alignment/>
    </xf>
    <xf numFmtId="4" fontId="0" fillId="26" borderId="0" xfId="0" applyNumberFormat="1" applyFont="1" applyFill="1" applyBorder="1" applyAlignment="1">
      <alignment/>
    </xf>
    <xf numFmtId="4" fontId="32" fillId="26" borderId="0" xfId="0" applyNumberFormat="1" applyFont="1" applyFill="1" applyAlignment="1">
      <alignment/>
    </xf>
    <xf numFmtId="192" fontId="32" fillId="26" borderId="0" xfId="0" applyNumberFormat="1" applyFont="1" applyFill="1" applyAlignment="1">
      <alignment/>
    </xf>
    <xf numFmtId="3" fontId="32" fillId="26" borderId="0" xfId="0" applyNumberFormat="1" applyFont="1" applyFill="1" applyAlignment="1">
      <alignment/>
    </xf>
    <xf numFmtId="4" fontId="41" fillId="26" borderId="0" xfId="0" applyNumberFormat="1" applyFont="1" applyFill="1" applyAlignment="1">
      <alignment horizontal="left" vertical="center"/>
    </xf>
    <xf numFmtId="0" fontId="0" fillId="26" borderId="0" xfId="0" applyNumberFormat="1" applyFont="1" applyFill="1" applyBorder="1" applyAlignment="1" applyProtection="1">
      <alignment/>
      <protection/>
    </xf>
    <xf numFmtId="0" fontId="0" fillId="26" borderId="0" xfId="0" applyNumberFormat="1" applyFont="1" applyFill="1" applyBorder="1" applyAlignment="1" applyProtection="1">
      <alignment horizontal="center"/>
      <protection/>
    </xf>
    <xf numFmtId="0" fontId="37" fillId="26" borderId="0" xfId="0" applyNumberFormat="1" applyFont="1" applyFill="1" applyBorder="1" applyAlignment="1" applyProtection="1">
      <alignment vertical="center" wrapText="1"/>
      <protection/>
    </xf>
    <xf numFmtId="0" fontId="37" fillId="26" borderId="0" xfId="0" applyNumberFormat="1" applyFont="1" applyFill="1" applyBorder="1" applyAlignment="1" applyProtection="1">
      <alignment horizontal="center" vertical="center" wrapText="1"/>
      <protection/>
    </xf>
    <xf numFmtId="0" fontId="39" fillId="26" borderId="0" xfId="0" applyNumberFormat="1" applyFont="1" applyFill="1" applyBorder="1" applyAlignment="1" applyProtection="1">
      <alignment horizontal="center" vertical="center" wrapText="1"/>
      <protection/>
    </xf>
    <xf numFmtId="0" fontId="0" fillId="26" borderId="0" xfId="0" applyFont="1" applyFill="1" applyBorder="1" applyAlignment="1">
      <alignment/>
    </xf>
    <xf numFmtId="4" fontId="0" fillId="26" borderId="0" xfId="0" applyNumberFormat="1" applyFont="1" applyFill="1" applyBorder="1" applyAlignment="1">
      <alignment/>
    </xf>
    <xf numFmtId="192" fontId="37" fillId="26" borderId="0" xfId="0" applyNumberFormat="1" applyFont="1" applyFill="1" applyBorder="1" applyAlignment="1" applyProtection="1">
      <alignment horizontal="center" vertical="center" wrapText="1"/>
      <protection/>
    </xf>
    <xf numFmtId="4" fontId="37" fillId="26" borderId="0" xfId="0" applyNumberFormat="1" applyFont="1" applyFill="1" applyBorder="1" applyAlignment="1" applyProtection="1">
      <alignment horizontal="center" vertical="center" wrapText="1"/>
      <protection/>
    </xf>
    <xf numFmtId="3" fontId="41" fillId="26" borderId="0" xfId="0" applyNumberFormat="1" applyFont="1" applyFill="1" applyAlignment="1">
      <alignment horizontal="left" vertical="center"/>
    </xf>
    <xf numFmtId="0" fontId="24" fillId="26" borderId="0" xfId="0" applyFont="1" applyFill="1" applyBorder="1" applyAlignment="1">
      <alignment/>
    </xf>
    <xf numFmtId="0" fontId="0" fillId="26" borderId="0" xfId="0" applyNumberFormat="1" applyFont="1" applyFill="1" applyAlignment="1" applyProtection="1">
      <alignment/>
      <protection/>
    </xf>
    <xf numFmtId="0" fontId="0" fillId="26" borderId="0" xfId="0" applyNumberFormat="1" applyFont="1" applyFill="1" applyAlignment="1" applyProtection="1">
      <alignment horizontal="center"/>
      <protection/>
    </xf>
    <xf numFmtId="0" fontId="0" fillId="26" borderId="0" xfId="0" applyFont="1" applyFill="1" applyBorder="1" applyAlignment="1">
      <alignment horizontal="center"/>
    </xf>
    <xf numFmtId="0" fontId="42" fillId="26" borderId="0" xfId="0" applyNumberFormat="1" applyFont="1" applyFill="1" applyBorder="1" applyAlignment="1" applyProtection="1">
      <alignment horizontal="center" vertical="center" wrapText="1"/>
      <protection/>
    </xf>
    <xf numFmtId="0" fontId="0" fillId="26" borderId="0" xfId="0" applyFont="1" applyFill="1" applyAlignment="1">
      <alignment/>
    </xf>
    <xf numFmtId="0" fontId="27" fillId="26" borderId="12" xfId="0" applyNumberFormat="1" applyFont="1" applyFill="1" applyBorder="1" applyAlignment="1" applyProtection="1">
      <alignment/>
      <protection/>
    </xf>
    <xf numFmtId="0" fontId="27" fillId="26" borderId="0" xfId="0" applyFont="1" applyFill="1" applyAlignment="1">
      <alignment/>
    </xf>
    <xf numFmtId="0" fontId="27" fillId="26" borderId="13" xfId="0" applyNumberFormat="1" applyFont="1" applyFill="1" applyBorder="1" applyAlignment="1" applyProtection="1">
      <alignment/>
      <protection/>
    </xf>
    <xf numFmtId="0" fontId="39" fillId="26" borderId="14" xfId="0" applyNumberFormat="1" applyFont="1" applyFill="1" applyBorder="1" applyAlignment="1" applyProtection="1">
      <alignment horizontal="center" vertical="center" wrapText="1"/>
      <protection/>
    </xf>
    <xf numFmtId="0" fontId="27" fillId="26" borderId="0" xfId="0" applyNumberFormat="1" applyFont="1" applyFill="1" applyBorder="1" applyAlignment="1" applyProtection="1">
      <alignment/>
      <protection/>
    </xf>
    <xf numFmtId="0" fontId="27" fillId="26" borderId="14" xfId="0" applyNumberFormat="1" applyFont="1" applyFill="1" applyBorder="1" applyAlignment="1" applyProtection="1">
      <alignment horizontal="center" vertical="center" wrapText="1"/>
      <protection/>
    </xf>
    <xf numFmtId="0" fontId="37" fillId="26" borderId="14" xfId="0" applyNumberFormat="1" applyFont="1" applyFill="1" applyBorder="1" applyAlignment="1" applyProtection="1">
      <alignment horizontal="center" vertical="center" wrapText="1"/>
      <protection/>
    </xf>
    <xf numFmtId="0" fontId="28" fillId="26" borderId="0" xfId="0" applyNumberFormat="1" applyFont="1" applyFill="1" applyAlignment="1" applyProtection="1">
      <alignment vertical="center"/>
      <protection/>
    </xf>
    <xf numFmtId="49" fontId="28" fillId="26" borderId="14" xfId="0" applyNumberFormat="1" applyFont="1" applyFill="1" applyBorder="1" applyAlignment="1" applyProtection="1">
      <alignment horizontal="center" vertical="center"/>
      <protection/>
    </xf>
    <xf numFmtId="3" fontId="34" fillId="26" borderId="14" xfId="0" applyNumberFormat="1" applyFont="1" applyFill="1" applyBorder="1" applyAlignment="1" applyProtection="1">
      <alignment vertical="center"/>
      <protection hidden="1"/>
    </xf>
    <xf numFmtId="4" fontId="34" fillId="26" borderId="14" xfId="0" applyNumberFormat="1" applyFont="1" applyFill="1" applyBorder="1" applyAlignment="1" applyProtection="1">
      <alignment vertical="center"/>
      <protection hidden="1"/>
    </xf>
    <xf numFmtId="0" fontId="28" fillId="26" borderId="0" xfId="0" applyFont="1" applyFill="1" applyAlignment="1">
      <alignment vertical="center"/>
    </xf>
    <xf numFmtId="0" fontId="30" fillId="26" borderId="0" xfId="0" applyNumberFormat="1" applyFont="1" applyFill="1" applyAlignment="1" applyProtection="1">
      <alignment vertical="center"/>
      <protection/>
    </xf>
    <xf numFmtId="49" fontId="30" fillId="26" borderId="14" xfId="0" applyNumberFormat="1" applyFont="1" applyFill="1" applyBorder="1" applyAlignment="1" applyProtection="1">
      <alignment horizontal="center" vertical="center"/>
      <protection/>
    </xf>
    <xf numFmtId="3" fontId="36" fillId="26" borderId="14" xfId="0" applyNumberFormat="1" applyFont="1" applyFill="1" applyBorder="1" applyAlignment="1" applyProtection="1">
      <alignment vertical="center"/>
      <protection hidden="1"/>
    </xf>
    <xf numFmtId="4" fontId="36" fillId="26" borderId="14" xfId="0" applyNumberFormat="1" applyFont="1" applyFill="1" applyBorder="1" applyAlignment="1" applyProtection="1">
      <alignment vertical="center"/>
      <protection hidden="1"/>
    </xf>
    <xf numFmtId="0" fontId="30" fillId="26" borderId="0" xfId="0" applyFont="1" applyFill="1" applyAlignment="1">
      <alignment vertical="center"/>
    </xf>
    <xf numFmtId="0" fontId="27" fillId="26" borderId="0" xfId="0" applyNumberFormat="1" applyFont="1" applyFill="1" applyAlignment="1" applyProtection="1">
      <alignment vertical="center"/>
      <protection/>
    </xf>
    <xf numFmtId="49" fontId="27" fillId="26" borderId="14" xfId="0" applyNumberFormat="1" applyFont="1" applyFill="1" applyBorder="1" applyAlignment="1" applyProtection="1">
      <alignment horizontal="center" vertical="center"/>
      <protection/>
    </xf>
    <xf numFmtId="3" fontId="24" fillId="26" borderId="14" xfId="0" applyNumberFormat="1" applyFont="1" applyFill="1" applyBorder="1" applyAlignment="1" applyProtection="1">
      <alignment vertical="center"/>
      <protection hidden="1"/>
    </xf>
    <xf numFmtId="3" fontId="24" fillId="26" borderId="14" xfId="0" applyNumberFormat="1" applyFont="1" applyFill="1" applyBorder="1" applyAlignment="1" applyProtection="1">
      <alignment vertical="center"/>
      <protection/>
    </xf>
    <xf numFmtId="4" fontId="24" fillId="26" borderId="14" xfId="0" applyNumberFormat="1" applyFont="1" applyFill="1" applyBorder="1" applyAlignment="1" applyProtection="1">
      <alignment vertical="center"/>
      <protection hidden="1"/>
    </xf>
    <xf numFmtId="0" fontId="27" fillId="26" borderId="0" xfId="0" applyFont="1" applyFill="1" applyAlignment="1">
      <alignment vertical="center"/>
    </xf>
    <xf numFmtId="0" fontId="29" fillId="26" borderId="0" xfId="0" applyNumberFormat="1" applyFont="1" applyFill="1" applyAlignment="1" applyProtection="1">
      <alignment vertical="center"/>
      <protection/>
    </xf>
    <xf numFmtId="49" fontId="29" fillId="26" borderId="14" xfId="0" applyNumberFormat="1" applyFont="1" applyFill="1" applyBorder="1" applyAlignment="1" applyProtection="1">
      <alignment horizontal="center" vertical="center"/>
      <protection/>
    </xf>
    <xf numFmtId="3" fontId="24" fillId="26" borderId="14" xfId="0" applyNumberFormat="1" applyFont="1" applyFill="1" applyBorder="1" applyAlignment="1" applyProtection="1">
      <alignment vertical="center" textRotation="180"/>
      <protection hidden="1"/>
    </xf>
    <xf numFmtId="3" fontId="35" fillId="26" borderId="14" xfId="0" applyNumberFormat="1" applyFont="1" applyFill="1" applyBorder="1" applyAlignment="1" applyProtection="1">
      <alignment vertical="center"/>
      <protection hidden="1"/>
    </xf>
    <xf numFmtId="4" fontId="35" fillId="26" borderId="14" xfId="0" applyNumberFormat="1" applyFont="1" applyFill="1" applyBorder="1" applyAlignment="1" applyProtection="1">
      <alignment vertical="center"/>
      <protection hidden="1"/>
    </xf>
    <xf numFmtId="0" fontId="29" fillId="26" borderId="0" xfId="0" applyFont="1" applyFill="1" applyAlignment="1">
      <alignment vertical="center"/>
    </xf>
    <xf numFmtId="49" fontId="27" fillId="26" borderId="14" xfId="0" applyNumberFormat="1" applyFont="1" applyFill="1" applyBorder="1" applyAlignment="1" applyProtection="1">
      <alignment horizontal="center" vertical="center"/>
      <protection/>
    </xf>
    <xf numFmtId="3" fontId="36" fillId="26" borderId="15" xfId="0" applyNumberFormat="1" applyFont="1" applyFill="1" applyBorder="1" applyAlignment="1" applyProtection="1">
      <alignment vertical="center"/>
      <protection hidden="1"/>
    </xf>
    <xf numFmtId="4" fontId="36" fillId="26" borderId="15" xfId="0" applyNumberFormat="1" applyFont="1" applyFill="1" applyBorder="1" applyAlignment="1" applyProtection="1">
      <alignment vertical="center"/>
      <protection hidden="1"/>
    </xf>
    <xf numFmtId="49" fontId="27" fillId="26" borderId="14" xfId="0" applyNumberFormat="1" applyFont="1" applyFill="1" applyBorder="1" applyAlignment="1">
      <alignment horizontal="center" vertical="center"/>
    </xf>
    <xf numFmtId="49" fontId="29" fillId="26" borderId="14" xfId="0" applyNumberFormat="1" applyFont="1" applyFill="1" applyBorder="1" applyAlignment="1" applyProtection="1">
      <alignment horizontal="center" vertical="center"/>
      <protection/>
    </xf>
    <xf numFmtId="0" fontId="27" fillId="26" borderId="0" xfId="0" applyNumberFormat="1" applyFont="1" applyFill="1" applyBorder="1" applyAlignment="1" applyProtection="1">
      <alignment horizontal="center" vertical="center"/>
      <protection/>
    </xf>
    <xf numFmtId="0" fontId="28" fillId="26" borderId="0" xfId="0" applyFont="1" applyFill="1" applyBorder="1" applyAlignment="1">
      <alignment horizontal="left" vertical="center" wrapText="1"/>
    </xf>
    <xf numFmtId="3" fontId="31" fillId="26" borderId="0" xfId="0" applyNumberFormat="1" applyFont="1" applyFill="1" applyBorder="1" applyAlignment="1" applyProtection="1">
      <alignment vertical="center" textRotation="180"/>
      <protection hidden="1"/>
    </xf>
    <xf numFmtId="3" fontId="27" fillId="26" borderId="0" xfId="0" applyNumberFormat="1" applyFont="1" applyFill="1" applyAlignment="1" applyProtection="1">
      <alignment vertical="center"/>
      <protection hidden="1"/>
    </xf>
    <xf numFmtId="4" fontId="27" fillId="26" borderId="0" xfId="0" applyNumberFormat="1" applyFont="1" applyFill="1" applyAlignment="1" applyProtection="1">
      <alignment vertical="center"/>
      <protection hidden="1"/>
    </xf>
    <xf numFmtId="192" fontId="27" fillId="26" borderId="0" xfId="0" applyNumberFormat="1" applyFont="1" applyFill="1" applyAlignment="1" applyProtection="1">
      <alignment vertical="center"/>
      <protection hidden="1"/>
    </xf>
    <xf numFmtId="0" fontId="0" fillId="26" borderId="0" xfId="0" applyNumberFormat="1" applyFont="1" applyFill="1" applyAlignment="1" applyProtection="1">
      <alignment/>
      <protection/>
    </xf>
    <xf numFmtId="0" fontId="0" fillId="26" borderId="0" xfId="0" applyNumberFormat="1" applyFont="1" applyFill="1" applyAlignment="1" applyProtection="1">
      <alignment horizontal="center"/>
      <protection/>
    </xf>
    <xf numFmtId="0" fontId="31" fillId="26" borderId="0" xfId="0" applyFont="1" applyFill="1" applyBorder="1" applyAlignment="1">
      <alignment vertical="center" textRotation="180"/>
    </xf>
    <xf numFmtId="0" fontId="0" fillId="26" borderId="0" xfId="0" applyFont="1" applyFill="1" applyAlignment="1">
      <alignment/>
    </xf>
    <xf numFmtId="4" fontId="0" fillId="26" borderId="0" xfId="0" applyNumberFormat="1" applyFont="1" applyFill="1" applyAlignment="1">
      <alignment/>
    </xf>
    <xf numFmtId="192" fontId="0" fillId="26" borderId="0" xfId="0" applyNumberFormat="1" applyFont="1" applyFill="1" applyAlignment="1">
      <alignment/>
    </xf>
    <xf numFmtId="0" fontId="26" fillId="26" borderId="0" xfId="0" applyFont="1" applyFill="1" applyAlignment="1">
      <alignment/>
    </xf>
    <xf numFmtId="0" fontId="26" fillId="26" borderId="0" xfId="0" applyNumberFormat="1" applyFont="1" applyFill="1" applyAlignment="1" applyProtection="1">
      <alignment/>
      <protection/>
    </xf>
    <xf numFmtId="4" fontId="26" fillId="26" borderId="0" xfId="0" applyNumberFormat="1" applyFont="1" applyFill="1" applyAlignment="1">
      <alignment/>
    </xf>
    <xf numFmtId="49" fontId="32" fillId="26" borderId="0" xfId="0" applyNumberFormat="1" applyFont="1" applyFill="1" applyBorder="1" applyAlignment="1">
      <alignment vertical="center" wrapText="1"/>
    </xf>
    <xf numFmtId="0" fontId="26" fillId="26" borderId="0" xfId="0" applyNumberFormat="1" applyFont="1" applyFill="1" applyAlignment="1" applyProtection="1">
      <alignment/>
      <protection/>
    </xf>
    <xf numFmtId="0" fontId="26" fillId="26" borderId="0" xfId="0" applyFont="1" applyFill="1" applyAlignment="1">
      <alignment/>
    </xf>
    <xf numFmtId="4" fontId="26" fillId="26" borderId="0" xfId="0" applyNumberFormat="1" applyFont="1" applyFill="1" applyAlignment="1">
      <alignment/>
    </xf>
    <xf numFmtId="192" fontId="26" fillId="26" borderId="0" xfId="0" applyNumberFormat="1" applyFont="1" applyFill="1" applyAlignment="1">
      <alignment/>
    </xf>
    <xf numFmtId="3" fontId="33" fillId="26" borderId="0" xfId="0" applyNumberFormat="1" applyFont="1" applyFill="1" applyBorder="1" applyAlignment="1">
      <alignment horizontal="center" vertical="center" wrapText="1"/>
    </xf>
    <xf numFmtId="0" fontId="26" fillId="26" borderId="0" xfId="0" applyFont="1" applyFill="1" applyBorder="1" applyAlignment="1">
      <alignment/>
    </xf>
    <xf numFmtId="0" fontId="0" fillId="26" borderId="0" xfId="0" applyFill="1" applyBorder="1" applyAlignment="1">
      <alignment wrapText="1"/>
    </xf>
    <xf numFmtId="192" fontId="26" fillId="26" borderId="0" xfId="0" applyNumberFormat="1" applyFont="1" applyFill="1" applyAlignment="1">
      <alignment/>
    </xf>
    <xf numFmtId="0" fontId="26" fillId="26" borderId="16" xfId="0" applyFont="1" applyFill="1" applyBorder="1" applyAlignment="1">
      <alignment horizontal="center" vertical="center"/>
    </xf>
    <xf numFmtId="0" fontId="26" fillId="26" borderId="0" xfId="0" applyFont="1" applyFill="1" applyAlignment="1">
      <alignment/>
    </xf>
    <xf numFmtId="4" fontId="26" fillId="26" borderId="0" xfId="0" applyNumberFormat="1" applyFont="1" applyFill="1" applyAlignment="1">
      <alignment/>
    </xf>
    <xf numFmtId="192" fontId="26" fillId="26" borderId="0" xfId="0" applyNumberFormat="1" applyFont="1" applyFill="1" applyAlignment="1">
      <alignment/>
    </xf>
    <xf numFmtId="0" fontId="26" fillId="26" borderId="0" xfId="0" applyNumberFormat="1" applyFont="1" applyFill="1" applyBorder="1" applyAlignment="1" applyProtection="1">
      <alignment/>
      <protection/>
    </xf>
    <xf numFmtId="4" fontId="0" fillId="26" borderId="0" xfId="0" applyNumberFormat="1" applyFont="1" applyFill="1" applyAlignment="1">
      <alignment/>
    </xf>
    <xf numFmtId="192" fontId="0" fillId="26" borderId="0" xfId="0" applyNumberFormat="1" applyFont="1" applyFill="1" applyAlignment="1">
      <alignment/>
    </xf>
    <xf numFmtId="0" fontId="0" fillId="26" borderId="0" xfId="0" applyNumberFormat="1" applyFont="1" applyFill="1" applyAlignment="1" applyProtection="1">
      <alignment/>
      <protection/>
    </xf>
    <xf numFmtId="0" fontId="0" fillId="26" borderId="0" xfId="0" applyNumberFormat="1" applyFont="1" applyFill="1" applyAlignment="1" applyProtection="1">
      <alignment horizontal="center"/>
      <protection/>
    </xf>
    <xf numFmtId="0" fontId="31" fillId="26" borderId="0" xfId="0" applyFont="1" applyFill="1" applyBorder="1" applyAlignment="1">
      <alignment horizontal="center" vertical="center" textRotation="180"/>
    </xf>
    <xf numFmtId="0" fontId="37" fillId="26" borderId="17" xfId="0" applyNumberFormat="1" applyFont="1" applyFill="1" applyBorder="1" applyAlignment="1" applyProtection="1">
      <alignment horizontal="center" vertical="center" wrapText="1"/>
      <protection/>
    </xf>
    <xf numFmtId="0" fontId="37" fillId="26" borderId="18" xfId="0" applyNumberFormat="1" applyFont="1" applyFill="1" applyBorder="1" applyAlignment="1" applyProtection="1">
      <alignment horizontal="center" vertical="center" wrapText="1"/>
      <protection/>
    </xf>
    <xf numFmtId="3" fontId="34" fillId="26" borderId="17" xfId="0" applyNumberFormat="1" applyFont="1" applyFill="1" applyBorder="1" applyAlignment="1" applyProtection="1">
      <alignment vertical="center"/>
      <protection hidden="1"/>
    </xf>
    <xf numFmtId="3" fontId="34" fillId="26" borderId="18" xfId="0" applyNumberFormat="1" applyFont="1" applyFill="1" applyBorder="1" applyAlignment="1" applyProtection="1">
      <alignment vertical="center"/>
      <protection hidden="1"/>
    </xf>
    <xf numFmtId="3" fontId="36" fillId="26" borderId="17" xfId="0" applyNumberFormat="1" applyFont="1" applyFill="1" applyBorder="1" applyAlignment="1" applyProtection="1">
      <alignment vertical="center"/>
      <protection hidden="1"/>
    </xf>
    <xf numFmtId="3" fontId="36" fillId="26" borderId="18" xfId="0" applyNumberFormat="1" applyFont="1" applyFill="1" applyBorder="1" applyAlignment="1" applyProtection="1">
      <alignment vertical="center"/>
      <protection hidden="1"/>
    </xf>
    <xf numFmtId="3" fontId="24" fillId="26" borderId="17" xfId="0" applyNumberFormat="1" applyFont="1" applyFill="1" applyBorder="1" applyAlignment="1" applyProtection="1">
      <alignment vertical="center"/>
      <protection hidden="1"/>
    </xf>
    <xf numFmtId="3" fontId="24" fillId="26" borderId="18" xfId="0" applyNumberFormat="1" applyFont="1" applyFill="1" applyBorder="1" applyAlignment="1" applyProtection="1">
      <alignment vertical="center"/>
      <protection hidden="1"/>
    </xf>
    <xf numFmtId="3" fontId="24" fillId="26" borderId="17" xfId="0" applyNumberFormat="1" applyFont="1" applyFill="1" applyBorder="1" applyAlignment="1" applyProtection="1">
      <alignment vertical="center" textRotation="180"/>
      <protection hidden="1"/>
    </xf>
    <xf numFmtId="3" fontId="35" fillId="26" borderId="18" xfId="0" applyNumberFormat="1" applyFont="1" applyFill="1" applyBorder="1" applyAlignment="1" applyProtection="1">
      <alignment vertical="center"/>
      <protection hidden="1"/>
    </xf>
    <xf numFmtId="3" fontId="36" fillId="26" borderId="19" xfId="0" applyNumberFormat="1" applyFont="1" applyFill="1" applyBorder="1" applyAlignment="1" applyProtection="1">
      <alignment vertical="center"/>
      <protection hidden="1"/>
    </xf>
    <xf numFmtId="3" fontId="36" fillId="26" borderId="20" xfId="0" applyNumberFormat="1" applyFont="1" applyFill="1" applyBorder="1" applyAlignment="1" applyProtection="1">
      <alignment vertical="center"/>
      <protection hidden="1"/>
    </xf>
    <xf numFmtId="3" fontId="35" fillId="26" borderId="17" xfId="0" applyNumberFormat="1" applyFont="1" applyFill="1" applyBorder="1" applyAlignment="1" applyProtection="1">
      <alignment vertical="center"/>
      <protection hidden="1"/>
    </xf>
    <xf numFmtId="3" fontId="34" fillId="26" borderId="21" xfId="0" applyNumberFormat="1" applyFont="1" applyFill="1" applyBorder="1" applyAlignment="1" applyProtection="1">
      <alignment vertical="center"/>
      <protection hidden="1"/>
    </xf>
    <xf numFmtId="3" fontId="34" fillId="26" borderId="22" xfId="0" applyNumberFormat="1" applyFont="1" applyFill="1" applyBorder="1" applyAlignment="1" applyProtection="1">
      <alignment vertical="center"/>
      <protection hidden="1"/>
    </xf>
    <xf numFmtId="192" fontId="34" fillId="26" borderId="18" xfId="0" applyNumberFormat="1" applyFont="1" applyFill="1" applyBorder="1" applyAlignment="1" applyProtection="1">
      <alignment vertical="center"/>
      <protection hidden="1"/>
    </xf>
    <xf numFmtId="192" fontId="36" fillId="26" borderId="18" xfId="0" applyNumberFormat="1" applyFont="1" applyFill="1" applyBorder="1" applyAlignment="1" applyProtection="1">
      <alignment vertical="center"/>
      <protection hidden="1"/>
    </xf>
    <xf numFmtId="192" fontId="24" fillId="26" borderId="18" xfId="0" applyNumberFormat="1" applyFont="1" applyFill="1" applyBorder="1" applyAlignment="1" applyProtection="1">
      <alignment vertical="center"/>
      <protection hidden="1"/>
    </xf>
    <xf numFmtId="192" fontId="35" fillId="26" borderId="18" xfId="0" applyNumberFormat="1" applyFont="1" applyFill="1" applyBorder="1" applyAlignment="1" applyProtection="1">
      <alignment vertical="center"/>
      <protection hidden="1"/>
    </xf>
    <xf numFmtId="192" fontId="36" fillId="26" borderId="20" xfId="0" applyNumberFormat="1" applyFont="1" applyFill="1" applyBorder="1" applyAlignment="1" applyProtection="1">
      <alignment vertical="center"/>
      <protection hidden="1"/>
    </xf>
    <xf numFmtId="4" fontId="34" fillId="26" borderId="22" xfId="0" applyNumberFormat="1" applyFont="1" applyFill="1" applyBorder="1" applyAlignment="1" applyProtection="1">
      <alignment vertical="center"/>
      <protection hidden="1"/>
    </xf>
    <xf numFmtId="192" fontId="34" fillId="26" borderId="23" xfId="0" applyNumberFormat="1" applyFont="1" applyFill="1" applyBorder="1" applyAlignment="1" applyProtection="1">
      <alignment vertical="center"/>
      <protection hidden="1"/>
    </xf>
    <xf numFmtId="4" fontId="34" fillId="26" borderId="18" xfId="0" applyNumberFormat="1" applyFont="1" applyFill="1" applyBorder="1" applyAlignment="1" applyProtection="1">
      <alignment vertical="center"/>
      <protection hidden="1"/>
    </xf>
    <xf numFmtId="4" fontId="36" fillId="26" borderId="18" xfId="0" applyNumberFormat="1" applyFont="1" applyFill="1" applyBorder="1" applyAlignment="1" applyProtection="1">
      <alignment vertical="center"/>
      <protection hidden="1"/>
    </xf>
    <xf numFmtId="4" fontId="24" fillId="26" borderId="18" xfId="0" applyNumberFormat="1" applyFont="1" applyFill="1" applyBorder="1" applyAlignment="1" applyProtection="1">
      <alignment vertical="center"/>
      <protection hidden="1"/>
    </xf>
    <xf numFmtId="4" fontId="35" fillId="26" borderId="18" xfId="0" applyNumberFormat="1" applyFont="1" applyFill="1" applyBorder="1" applyAlignment="1" applyProtection="1">
      <alignment vertical="center"/>
      <protection hidden="1"/>
    </xf>
    <xf numFmtId="4" fontId="36" fillId="26" borderId="20" xfId="0" applyNumberFormat="1" applyFont="1" applyFill="1" applyBorder="1" applyAlignment="1" applyProtection="1">
      <alignment vertical="center"/>
      <protection hidden="1"/>
    </xf>
    <xf numFmtId="4" fontId="34" fillId="26" borderId="23" xfId="0" applyNumberFormat="1" applyFont="1" applyFill="1" applyBorder="1" applyAlignment="1" applyProtection="1">
      <alignment vertical="center"/>
      <protection hidden="1"/>
    </xf>
    <xf numFmtId="0" fontId="0" fillId="26" borderId="24" xfId="0" applyNumberFormat="1" applyFont="1" applyFill="1" applyBorder="1" applyAlignment="1" applyProtection="1">
      <alignment horizontal="center"/>
      <protection/>
    </xf>
    <xf numFmtId="0" fontId="0" fillId="26" borderId="25" xfId="0" applyNumberFormat="1" applyFont="1" applyFill="1" applyBorder="1" applyAlignment="1" applyProtection="1">
      <alignment horizontal="center"/>
      <protection/>
    </xf>
    <xf numFmtId="0" fontId="0" fillId="26" borderId="26" xfId="0" applyFont="1" applyFill="1" applyBorder="1" applyAlignment="1">
      <alignment horizontal="center"/>
    </xf>
    <xf numFmtId="0" fontId="27" fillId="26" borderId="17" xfId="0" applyNumberFormat="1" applyFont="1" applyFill="1" applyBorder="1" applyAlignment="1" applyProtection="1">
      <alignment horizontal="center" vertical="center" wrapText="1"/>
      <protection/>
    </xf>
    <xf numFmtId="0" fontId="38" fillId="26" borderId="18" xfId="0" applyNumberFormat="1" applyFont="1" applyFill="1" applyBorder="1" applyAlignment="1" applyProtection="1">
      <alignment horizontal="center" vertical="center" wrapText="1"/>
      <protection/>
    </xf>
    <xf numFmtId="49" fontId="28" fillId="26" borderId="17" xfId="0" applyNumberFormat="1" applyFont="1" applyFill="1" applyBorder="1" applyAlignment="1" applyProtection="1">
      <alignment horizontal="center" vertical="center"/>
      <protection/>
    </xf>
    <xf numFmtId="0" fontId="28" fillId="26" borderId="18" xfId="0" applyFont="1" applyFill="1" applyBorder="1" applyAlignment="1">
      <alignment horizontal="left" vertical="center" wrapText="1"/>
    </xf>
    <xf numFmtId="49" fontId="30" fillId="26" borderId="17" xfId="0" applyNumberFormat="1" applyFont="1" applyFill="1" applyBorder="1" applyAlignment="1" applyProtection="1">
      <alignment horizontal="center" vertical="center"/>
      <protection/>
    </xf>
    <xf numFmtId="0" fontId="30" fillId="26" borderId="18" xfId="0" applyFont="1" applyFill="1" applyBorder="1" applyAlignment="1">
      <alignment horizontal="left" vertical="center" wrapText="1"/>
    </xf>
    <xf numFmtId="49" fontId="27" fillId="26" borderId="17" xfId="0" applyNumberFormat="1" applyFont="1" applyFill="1" applyBorder="1" applyAlignment="1" applyProtection="1">
      <alignment horizontal="center" vertical="center"/>
      <protection/>
    </xf>
    <xf numFmtId="0" fontId="27" fillId="26" borderId="18" xfId="0" applyFont="1" applyFill="1" applyBorder="1" applyAlignment="1">
      <alignment horizontal="left" vertical="center" wrapText="1"/>
    </xf>
    <xf numFmtId="49" fontId="29" fillId="26" borderId="17" xfId="0" applyNumberFormat="1" applyFont="1" applyFill="1" applyBorder="1" applyAlignment="1" applyProtection="1">
      <alignment horizontal="center" vertical="center"/>
      <protection/>
    </xf>
    <xf numFmtId="0" fontId="35" fillId="26" borderId="18" xfId="0" applyFont="1" applyFill="1" applyBorder="1" applyAlignment="1">
      <alignment horizontal="left" vertical="center" wrapText="1"/>
    </xf>
    <xf numFmtId="49" fontId="27" fillId="26" borderId="17" xfId="0" applyNumberFormat="1" applyFont="1" applyFill="1" applyBorder="1" applyAlignment="1" applyProtection="1">
      <alignment horizontal="center" vertical="center"/>
      <protection/>
    </xf>
    <xf numFmtId="49" fontId="27" fillId="26" borderId="17" xfId="0" applyNumberFormat="1" applyFont="1" applyFill="1" applyBorder="1" applyAlignment="1">
      <alignment horizontal="center" vertical="center"/>
    </xf>
    <xf numFmtId="0" fontId="27" fillId="26" borderId="21" xfId="0" applyNumberFormat="1" applyFont="1" applyFill="1" applyBorder="1" applyAlignment="1" applyProtection="1">
      <alignment horizontal="center" vertical="center"/>
      <protection/>
    </xf>
    <xf numFmtId="0" fontId="27" fillId="26" borderId="22" xfId="0" applyNumberFormat="1" applyFont="1" applyFill="1" applyBorder="1" applyAlignment="1" applyProtection="1">
      <alignment horizontal="center" vertical="center"/>
      <protection/>
    </xf>
    <xf numFmtId="0" fontId="4" fillId="26" borderId="23" xfId="0" applyFont="1" applyFill="1" applyBorder="1" applyAlignment="1">
      <alignment horizontal="left" vertical="center" wrapText="1"/>
    </xf>
    <xf numFmtId="3" fontId="37" fillId="26" borderId="14" xfId="0" applyNumberFormat="1" applyFont="1" applyFill="1" applyBorder="1" applyAlignment="1" applyProtection="1">
      <alignment horizontal="center" vertical="center" wrapText="1"/>
      <protection/>
    </xf>
    <xf numFmtId="3" fontId="37" fillId="26" borderId="18" xfId="0" applyNumberFormat="1" applyFont="1" applyFill="1" applyBorder="1" applyAlignment="1" applyProtection="1">
      <alignment horizontal="center" vertical="center" wrapText="1"/>
      <protection/>
    </xf>
    <xf numFmtId="3" fontId="41" fillId="26" borderId="0" xfId="0" applyNumberFormat="1" applyFont="1" applyFill="1" applyAlignment="1">
      <alignment/>
    </xf>
    <xf numFmtId="4" fontId="41" fillId="26" borderId="0" xfId="0" applyNumberFormat="1" applyFont="1" applyFill="1" applyAlignment="1">
      <alignment/>
    </xf>
    <xf numFmtId="0" fontId="41" fillId="26" borderId="0" xfId="0" applyFont="1" applyFill="1" applyBorder="1" applyAlignment="1">
      <alignment/>
    </xf>
    <xf numFmtId="0" fontId="41" fillId="26" borderId="0" xfId="0" applyFont="1" applyFill="1" applyAlignment="1">
      <alignment/>
    </xf>
    <xf numFmtId="0" fontId="41" fillId="26" borderId="0" xfId="0" applyNumberFormat="1" applyFont="1" applyFill="1" applyAlignment="1" applyProtection="1">
      <alignment/>
      <protection/>
    </xf>
    <xf numFmtId="4" fontId="41" fillId="26" borderId="0" xfId="0" applyNumberFormat="1" applyFont="1" applyFill="1" applyAlignment="1" applyProtection="1">
      <alignment/>
      <protection/>
    </xf>
    <xf numFmtId="4" fontId="41" fillId="26" borderId="0" xfId="0" applyNumberFormat="1" applyFont="1" applyFill="1" applyAlignment="1">
      <alignment/>
    </xf>
    <xf numFmtId="0" fontId="41" fillId="26" borderId="0" xfId="0" applyNumberFormat="1" applyFont="1" applyFill="1" applyAlignment="1" applyProtection="1">
      <alignment horizontal="center"/>
      <protection/>
    </xf>
    <xf numFmtId="192" fontId="41" fillId="26" borderId="0" xfId="0" applyNumberFormat="1" applyFont="1" applyFill="1" applyAlignment="1">
      <alignment/>
    </xf>
    <xf numFmtId="0" fontId="41" fillId="26" borderId="0" xfId="0" applyFont="1" applyFill="1" applyAlignment="1">
      <alignment vertical="top"/>
    </xf>
    <xf numFmtId="49" fontId="41" fillId="26" borderId="0" xfId="0" applyNumberFormat="1" applyFont="1" applyFill="1" applyBorder="1" applyAlignment="1">
      <alignment vertical="center" wrapText="1"/>
    </xf>
    <xf numFmtId="0" fontId="41" fillId="26" borderId="0" xfId="0" applyFont="1" applyFill="1" applyBorder="1" applyAlignment="1">
      <alignment vertical="center" textRotation="180"/>
    </xf>
    <xf numFmtId="0" fontId="41" fillId="26" borderId="0" xfId="0" applyFont="1" applyFill="1" applyAlignment="1">
      <alignment horizontal="center"/>
    </xf>
    <xf numFmtId="0" fontId="41" fillId="26" borderId="0" xfId="0" applyFont="1" applyFill="1" applyBorder="1" applyAlignment="1">
      <alignment vertical="distributed" wrapText="1"/>
    </xf>
    <xf numFmtId="0" fontId="41" fillId="0" borderId="0" xfId="0" applyFont="1" applyAlignment="1">
      <alignment vertical="center" wrapText="1"/>
    </xf>
    <xf numFmtId="14" fontId="41" fillId="26" borderId="0" xfId="0" applyNumberFormat="1" applyFont="1" applyFill="1" applyBorder="1" applyAlignment="1">
      <alignment horizontal="left"/>
    </xf>
    <xf numFmtId="0" fontId="41" fillId="26" borderId="0" xfId="0" applyFont="1" applyFill="1" applyBorder="1" applyAlignment="1">
      <alignment horizontal="center" vertical="distributed" wrapText="1"/>
    </xf>
    <xf numFmtId="0" fontId="40" fillId="26" borderId="14" xfId="0" applyNumberFormat="1" applyFont="1" applyFill="1" applyBorder="1" applyAlignment="1" applyProtection="1">
      <alignment horizontal="center" vertical="center" wrapText="1"/>
      <protection/>
    </xf>
    <xf numFmtId="0" fontId="37" fillId="26" borderId="17" xfId="0" applyNumberFormat="1" applyFont="1" applyFill="1" applyBorder="1" applyAlignment="1" applyProtection="1">
      <alignment horizontal="center" vertical="center" wrapText="1"/>
      <protection/>
    </xf>
    <xf numFmtId="0" fontId="37" fillId="26" borderId="14" xfId="0" applyNumberFormat="1" applyFont="1" applyFill="1" applyBorder="1" applyAlignment="1" applyProtection="1">
      <alignment horizontal="center" vertical="center" wrapText="1"/>
      <protection/>
    </xf>
    <xf numFmtId="0" fontId="43" fillId="26" borderId="17" xfId="0" applyNumberFormat="1" applyFont="1" applyFill="1" applyBorder="1" applyAlignment="1" applyProtection="1">
      <alignment horizontal="center" vertical="center" wrapText="1"/>
      <protection/>
    </xf>
    <xf numFmtId="0" fontId="43" fillId="26" borderId="14" xfId="0" applyNumberFormat="1" applyFont="1" applyFill="1" applyBorder="1" applyAlignment="1" applyProtection="1">
      <alignment horizontal="center" vertical="center" wrapText="1"/>
      <protection/>
    </xf>
    <xf numFmtId="0" fontId="44" fillId="26" borderId="18" xfId="0" applyNumberFormat="1" applyFont="1" applyFill="1" applyBorder="1" applyAlignment="1" applyProtection="1">
      <alignment horizontal="center" vertical="center" wrapText="1"/>
      <protection/>
    </xf>
    <xf numFmtId="192" fontId="0" fillId="26" borderId="27" xfId="0" applyNumberFormat="1" applyFont="1" applyFill="1" applyBorder="1" applyAlignment="1" applyProtection="1">
      <alignment horizontal="center" vertical="center" textRotation="90" wrapText="1"/>
      <protection/>
    </xf>
    <xf numFmtId="192" fontId="0" fillId="26" borderId="28" xfId="0" applyNumberFormat="1" applyFont="1" applyFill="1" applyBorder="1" applyAlignment="1" applyProtection="1">
      <alignment horizontal="center" vertical="center" textRotation="90" wrapText="1"/>
      <protection/>
    </xf>
    <xf numFmtId="192" fontId="0" fillId="26" borderId="20" xfId="0" applyNumberFormat="1" applyFont="1" applyFill="1" applyBorder="1" applyAlignment="1" applyProtection="1">
      <alignment horizontal="center" vertical="center" textRotation="90" wrapText="1"/>
      <protection/>
    </xf>
    <xf numFmtId="0" fontId="31" fillId="26" borderId="14" xfId="0" applyNumberFormat="1" applyFont="1" applyFill="1" applyBorder="1" applyAlignment="1" applyProtection="1">
      <alignment horizontal="center" vertical="center" wrapText="1"/>
      <protection/>
    </xf>
    <xf numFmtId="0" fontId="31" fillId="26" borderId="17" xfId="0" applyNumberFormat="1" applyFont="1" applyFill="1" applyBorder="1" applyAlignment="1" applyProtection="1">
      <alignment horizontal="center" vertical="center" wrapText="1"/>
      <protection/>
    </xf>
    <xf numFmtId="0" fontId="31" fillId="26" borderId="18" xfId="0" applyNumberFormat="1" applyFont="1" applyFill="1" applyBorder="1" applyAlignment="1" applyProtection="1">
      <alignment horizontal="center" vertical="center" wrapText="1"/>
      <protection/>
    </xf>
    <xf numFmtId="4" fontId="37" fillId="26" borderId="14" xfId="0" applyNumberFormat="1" applyFont="1" applyFill="1" applyBorder="1" applyAlignment="1" applyProtection="1">
      <alignment horizontal="center" vertical="center" wrapText="1"/>
      <protection/>
    </xf>
    <xf numFmtId="4" fontId="40" fillId="26" borderId="18" xfId="0" applyNumberFormat="1" applyFont="1" applyFill="1" applyBorder="1" applyAlignment="1" applyProtection="1">
      <alignment horizontal="center" vertical="center" wrapText="1"/>
      <protection/>
    </xf>
    <xf numFmtId="0" fontId="31" fillId="26" borderId="29" xfId="0" applyNumberFormat="1" applyFont="1" applyFill="1" applyBorder="1" applyAlignment="1" applyProtection="1">
      <alignment horizontal="center" vertical="center" wrapText="1"/>
      <protection/>
    </xf>
    <xf numFmtId="0" fontId="31" fillId="26" borderId="30" xfId="0" applyNumberFormat="1" applyFont="1" applyFill="1" applyBorder="1" applyAlignment="1" applyProtection="1">
      <alignment horizontal="center" vertical="center" wrapText="1"/>
      <protection/>
    </xf>
    <xf numFmtId="0" fontId="31" fillId="26" borderId="31" xfId="0" applyNumberFormat="1" applyFont="1" applyFill="1" applyBorder="1" applyAlignment="1" applyProtection="1">
      <alignment horizontal="center" vertical="center" wrapText="1"/>
      <protection/>
    </xf>
    <xf numFmtId="0" fontId="45" fillId="26" borderId="29" xfId="0" applyNumberFormat="1" applyFont="1" applyFill="1" applyBorder="1" applyAlignment="1" applyProtection="1">
      <alignment horizontal="center" vertical="center" wrapText="1"/>
      <protection/>
    </xf>
    <xf numFmtId="0" fontId="45" fillId="26" borderId="30" xfId="0" applyNumberFormat="1" applyFont="1" applyFill="1" applyBorder="1" applyAlignment="1" applyProtection="1">
      <alignment horizontal="center" vertical="center" wrapText="1"/>
      <protection/>
    </xf>
    <xf numFmtId="0" fontId="45" fillId="26" borderId="31" xfId="0" applyNumberFormat="1" applyFont="1" applyFill="1" applyBorder="1" applyAlignment="1" applyProtection="1">
      <alignment horizontal="center" vertical="center" wrapText="1"/>
      <protection/>
    </xf>
    <xf numFmtId="4" fontId="40" fillId="26" borderId="14" xfId="0" applyNumberFormat="1" applyFont="1" applyFill="1" applyBorder="1" applyAlignment="1" applyProtection="1">
      <alignment horizontal="center" vertical="center" wrapText="1"/>
      <protection/>
    </xf>
    <xf numFmtId="0" fontId="41" fillId="0" borderId="0" xfId="0" applyFont="1" applyAlignment="1">
      <alignment horizontal="left" vertical="top" wrapText="1"/>
    </xf>
    <xf numFmtId="3" fontId="41" fillId="26" borderId="0" xfId="0" applyNumberFormat="1" applyFont="1" applyFill="1" applyAlignment="1">
      <alignment horizontal="left" vertical="center"/>
    </xf>
    <xf numFmtId="0" fontId="41" fillId="26" borderId="0" xfId="0" applyFont="1" applyFill="1" applyBorder="1" applyAlignment="1">
      <alignment horizontal="center" vertical="center" textRotation="180"/>
    </xf>
    <xf numFmtId="0" fontId="41" fillId="26" borderId="0" xfId="0" applyFont="1" applyFill="1" applyAlignment="1">
      <alignment horizontal="center" vertical="center" textRotation="180"/>
    </xf>
    <xf numFmtId="0" fontId="47" fillId="26" borderId="0" xfId="0" applyNumberFormat="1" applyFont="1" applyFill="1" applyAlignment="1" applyProtection="1">
      <alignment horizontal="left"/>
      <protection/>
    </xf>
    <xf numFmtId="0" fontId="47" fillId="0" borderId="0" xfId="0" applyFont="1" applyBorder="1" applyAlignment="1">
      <alignment horizontal="left"/>
    </xf>
    <xf numFmtId="0" fontId="47" fillId="0" borderId="0" xfId="0" applyFont="1" applyBorder="1" applyAlignment="1">
      <alignment horizontal="center"/>
    </xf>
    <xf numFmtId="0" fontId="45" fillId="26" borderId="24" xfId="0" applyNumberFormat="1" applyFont="1" applyFill="1" applyBorder="1" applyAlignment="1" applyProtection="1">
      <alignment horizontal="center" vertical="center" wrapText="1"/>
      <protection/>
    </xf>
    <xf numFmtId="0" fontId="45" fillId="26" borderId="25" xfId="0" applyNumberFormat="1" applyFont="1" applyFill="1" applyBorder="1" applyAlignment="1" applyProtection="1">
      <alignment horizontal="center" vertical="center" wrapText="1"/>
      <protection/>
    </xf>
    <xf numFmtId="0" fontId="45" fillId="26" borderId="26" xfId="0" applyNumberFormat="1" applyFont="1" applyFill="1" applyBorder="1" applyAlignment="1" applyProtection="1">
      <alignment horizontal="center" vertical="center" wrapText="1"/>
      <protection/>
    </xf>
    <xf numFmtId="0" fontId="46" fillId="26" borderId="0" xfId="0" applyNumberFormat="1" applyFont="1" applyFill="1" applyBorder="1" applyAlignment="1" applyProtection="1">
      <alignment horizontal="center" vertical="top" wrapText="1"/>
      <protection/>
    </xf>
    <xf numFmtId="0" fontId="0" fillId="26" borderId="27" xfId="0" applyNumberFormat="1" applyFont="1" applyFill="1" applyBorder="1" applyAlignment="1" applyProtection="1">
      <alignment horizontal="center" vertical="center" textRotation="90" wrapText="1"/>
      <protection/>
    </xf>
    <xf numFmtId="0" fontId="0" fillId="26" borderId="28" xfId="0" applyNumberFormat="1" applyFont="1" applyFill="1" applyBorder="1" applyAlignment="1" applyProtection="1">
      <alignment horizontal="center" vertical="center" textRotation="90" wrapText="1"/>
      <protection/>
    </xf>
    <xf numFmtId="0" fontId="0" fillId="26" borderId="20" xfId="0" applyNumberFormat="1" applyFont="1" applyFill="1" applyBorder="1" applyAlignment="1" applyProtection="1">
      <alignment horizontal="center" vertical="center" textRotation="90" wrapText="1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9"/>
  <sheetViews>
    <sheetView showGridLines="0" tabSelected="1" view="pageBreakPreview" zoomScale="34" zoomScaleNormal="70" zoomScaleSheetLayoutView="34" zoomScalePageLayoutView="0" workbookViewId="0" topLeftCell="B1">
      <selection activeCell="Z4" sqref="Z4"/>
    </sheetView>
  </sheetViews>
  <sheetFormatPr defaultColWidth="9.16015625" defaultRowHeight="12.75"/>
  <cols>
    <col min="1" max="1" width="3.83203125" style="22" hidden="1" customWidth="1"/>
    <col min="2" max="2" width="16.5" style="23" customWidth="1"/>
    <col min="3" max="3" width="11.66015625" style="23" customWidth="1"/>
    <col min="4" max="4" width="12.33203125" style="23" customWidth="1"/>
    <col min="5" max="5" width="18.5" style="22" customWidth="1"/>
    <col min="6" max="6" width="13.16015625" style="94" customWidth="1"/>
    <col min="7" max="7" width="10.16015625" style="70" customWidth="1"/>
    <col min="8" max="8" width="9.16015625" style="70" customWidth="1"/>
    <col min="9" max="9" width="13.16015625" style="70" customWidth="1"/>
    <col min="10" max="10" width="13.16015625" style="94" customWidth="1"/>
    <col min="11" max="11" width="10.16015625" style="70" customWidth="1"/>
    <col min="12" max="12" width="9.16015625" style="70" customWidth="1"/>
    <col min="13" max="13" width="13.16015625" style="70" customWidth="1"/>
    <col min="14" max="14" width="10" style="70" customWidth="1"/>
    <col min="15" max="15" width="9.16015625" style="70" customWidth="1"/>
    <col min="16" max="17" width="14.16015625" style="70" customWidth="1"/>
    <col min="18" max="18" width="15.5" style="70" bestFit="1" customWidth="1"/>
    <col min="19" max="19" width="9.16015625" style="70" customWidth="1"/>
    <col min="20" max="20" width="14.16015625" style="71" customWidth="1"/>
    <col min="21" max="21" width="14.16015625" style="70" customWidth="1"/>
    <col min="22" max="22" width="15.5" style="71" bestFit="1" customWidth="1"/>
    <col min="23" max="23" width="6.83203125" style="72" customWidth="1"/>
    <col min="24" max="24" width="13.83203125" style="70" customWidth="1"/>
    <col min="25" max="25" width="14.83203125" style="70" customWidth="1"/>
    <col min="26" max="26" width="14.16015625" style="70" customWidth="1"/>
    <col min="27" max="27" width="13.83203125" style="70" customWidth="1"/>
    <col min="28" max="28" width="14.33203125" style="70" customWidth="1"/>
    <col min="29" max="29" width="14.16015625" style="71" customWidth="1"/>
    <col min="30" max="30" width="14.16015625" style="70" customWidth="1"/>
    <col min="31" max="31" width="15.5" style="71" bestFit="1" customWidth="1"/>
    <col min="32" max="16384" width="9.16015625" style="70" customWidth="1"/>
  </cols>
  <sheetData>
    <row r="1" spans="1:32" s="5" customFormat="1" ht="33">
      <c r="A1" s="1"/>
      <c r="B1" s="2"/>
      <c r="C1" s="2"/>
      <c r="D1" s="2"/>
      <c r="E1" s="1"/>
      <c r="F1" s="3"/>
      <c r="G1" s="3"/>
      <c r="H1" s="3"/>
      <c r="I1" s="3"/>
      <c r="J1" s="3"/>
      <c r="K1" s="3"/>
      <c r="L1" s="3"/>
      <c r="M1" s="3"/>
      <c r="N1" s="3"/>
      <c r="O1" s="4"/>
      <c r="P1" s="4"/>
      <c r="T1" s="6"/>
      <c r="V1" s="7"/>
      <c r="W1" s="8"/>
      <c r="X1" s="9"/>
      <c r="Y1" s="9"/>
      <c r="Z1" s="143" t="s">
        <v>47</v>
      </c>
      <c r="AA1" s="143"/>
      <c r="AB1" s="143"/>
      <c r="AC1" s="144"/>
      <c r="AD1" s="143"/>
      <c r="AE1" s="10"/>
      <c r="AF1" s="183">
        <v>25</v>
      </c>
    </row>
    <row r="2" spans="1:34" s="16" customFormat="1" ht="32.25" customHeight="1">
      <c r="A2" s="11"/>
      <c r="B2" s="12"/>
      <c r="C2" s="12"/>
      <c r="D2" s="12"/>
      <c r="E2" s="11"/>
      <c r="F2" s="13"/>
      <c r="G2" s="14"/>
      <c r="H2" s="15"/>
      <c r="I2" s="14"/>
      <c r="J2" s="13"/>
      <c r="K2" s="14"/>
      <c r="L2" s="15"/>
      <c r="M2" s="14"/>
      <c r="N2" s="14"/>
      <c r="O2" s="14"/>
      <c r="P2" s="14"/>
      <c r="T2" s="17"/>
      <c r="V2" s="7"/>
      <c r="W2" s="8"/>
      <c r="X2" s="9"/>
      <c r="Y2" s="9"/>
      <c r="Z2" s="181" t="s">
        <v>48</v>
      </c>
      <c r="AA2" s="181"/>
      <c r="AB2" s="181"/>
      <c r="AC2" s="181"/>
      <c r="AD2" s="181"/>
      <c r="AE2" s="181"/>
      <c r="AF2" s="183"/>
      <c r="AG2" s="157"/>
      <c r="AH2" s="157"/>
    </row>
    <row r="3" spans="1:32" s="16" customFormat="1" ht="33">
      <c r="A3" s="11"/>
      <c r="B3" s="12"/>
      <c r="C3" s="12"/>
      <c r="D3" s="12"/>
      <c r="E3" s="11"/>
      <c r="F3" s="13"/>
      <c r="G3" s="14"/>
      <c r="H3" s="15"/>
      <c r="I3" s="14"/>
      <c r="J3" s="13"/>
      <c r="K3" s="14"/>
      <c r="L3" s="15"/>
      <c r="M3" s="14"/>
      <c r="N3" s="14"/>
      <c r="O3" s="14"/>
      <c r="P3" s="14"/>
      <c r="Q3" s="15"/>
      <c r="R3" s="14"/>
      <c r="S3" s="14"/>
      <c r="T3" s="19"/>
      <c r="U3" s="15"/>
      <c r="V3" s="19"/>
      <c r="W3" s="18"/>
      <c r="X3" s="20"/>
      <c r="Y3" s="20"/>
      <c r="Z3" s="182" t="s">
        <v>52</v>
      </c>
      <c r="AA3" s="182"/>
      <c r="AB3" s="182"/>
      <c r="AC3" s="182"/>
      <c r="AD3" s="182"/>
      <c r="AE3" s="182"/>
      <c r="AF3" s="183"/>
    </row>
    <row r="4" spans="1:32" s="16" customFormat="1" ht="33">
      <c r="A4" s="11"/>
      <c r="B4" s="12"/>
      <c r="C4" s="12"/>
      <c r="D4" s="12"/>
      <c r="E4" s="11"/>
      <c r="F4" s="13"/>
      <c r="G4" s="14"/>
      <c r="H4" s="15"/>
      <c r="I4" s="14"/>
      <c r="J4" s="13"/>
      <c r="K4" s="14"/>
      <c r="L4" s="15"/>
      <c r="M4" s="14"/>
      <c r="N4" s="14"/>
      <c r="O4" s="14"/>
      <c r="P4" s="14"/>
      <c r="Q4" s="15"/>
      <c r="R4" s="14"/>
      <c r="S4" s="14"/>
      <c r="T4" s="19"/>
      <c r="U4" s="15"/>
      <c r="V4" s="19"/>
      <c r="W4" s="18"/>
      <c r="X4" s="20"/>
      <c r="Y4" s="20"/>
      <c r="Z4" s="20"/>
      <c r="AA4" s="20"/>
      <c r="AB4" s="14"/>
      <c r="AC4" s="19"/>
      <c r="AD4" s="15"/>
      <c r="AE4" s="19"/>
      <c r="AF4" s="183"/>
    </row>
    <row r="5" spans="1:32" s="16" customFormat="1" ht="27.75" customHeight="1">
      <c r="A5" s="191" t="s">
        <v>46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83"/>
    </row>
    <row r="6" spans="1:32" s="21" customFormat="1" ht="38.25" customHeight="1">
      <c r="A6" s="191"/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83"/>
    </row>
    <row r="7" spans="1:32" s="26" customFormat="1" ht="33.75" customHeight="1" thickBot="1">
      <c r="A7" s="22"/>
      <c r="B7" s="23"/>
      <c r="C7" s="23"/>
      <c r="D7" s="23"/>
      <c r="E7" s="24"/>
      <c r="F7" s="13"/>
      <c r="G7" s="14"/>
      <c r="H7" s="15"/>
      <c r="I7" s="14"/>
      <c r="J7" s="13"/>
      <c r="K7" s="14"/>
      <c r="L7" s="15"/>
      <c r="M7" s="14"/>
      <c r="N7" s="14"/>
      <c r="O7" s="14"/>
      <c r="P7" s="14"/>
      <c r="Q7" s="15"/>
      <c r="R7" s="14"/>
      <c r="S7" s="14"/>
      <c r="T7" s="19"/>
      <c r="U7" s="15"/>
      <c r="V7" s="19"/>
      <c r="W7" s="18"/>
      <c r="X7" s="14"/>
      <c r="Y7" s="14"/>
      <c r="Z7" s="15"/>
      <c r="AB7" s="14"/>
      <c r="AC7" s="19"/>
      <c r="AD7" s="15"/>
      <c r="AE7" s="25" t="s">
        <v>39</v>
      </c>
      <c r="AF7" s="183"/>
    </row>
    <row r="8" spans="1:32" s="26" customFormat="1" ht="21" customHeight="1">
      <c r="A8" s="22"/>
      <c r="B8" s="123"/>
      <c r="C8" s="124"/>
      <c r="D8" s="124"/>
      <c r="E8" s="125"/>
      <c r="F8" s="174" t="s">
        <v>19</v>
      </c>
      <c r="G8" s="175"/>
      <c r="H8" s="175"/>
      <c r="I8" s="175"/>
      <c r="J8" s="175"/>
      <c r="K8" s="175"/>
      <c r="L8" s="175"/>
      <c r="M8" s="175"/>
      <c r="N8" s="176"/>
      <c r="O8" s="177" t="s">
        <v>20</v>
      </c>
      <c r="P8" s="178"/>
      <c r="Q8" s="178"/>
      <c r="R8" s="178"/>
      <c r="S8" s="178"/>
      <c r="T8" s="178"/>
      <c r="U8" s="178"/>
      <c r="V8" s="178"/>
      <c r="W8" s="179"/>
      <c r="X8" s="188" t="s">
        <v>21</v>
      </c>
      <c r="Y8" s="189"/>
      <c r="Z8" s="189"/>
      <c r="AA8" s="189"/>
      <c r="AB8" s="189"/>
      <c r="AC8" s="189"/>
      <c r="AD8" s="189"/>
      <c r="AE8" s="190"/>
      <c r="AF8" s="183"/>
    </row>
    <row r="9" spans="1:32" s="28" customFormat="1" ht="24" customHeight="1">
      <c r="A9" s="27"/>
      <c r="B9" s="163" t="s">
        <v>17</v>
      </c>
      <c r="C9" s="164" t="s">
        <v>38</v>
      </c>
      <c r="D9" s="164" t="s">
        <v>13</v>
      </c>
      <c r="E9" s="165" t="s">
        <v>18</v>
      </c>
      <c r="F9" s="170" t="s">
        <v>43</v>
      </c>
      <c r="G9" s="169"/>
      <c r="H9" s="169"/>
      <c r="I9" s="169"/>
      <c r="J9" s="169" t="s">
        <v>44</v>
      </c>
      <c r="K9" s="169"/>
      <c r="L9" s="169"/>
      <c r="M9" s="169"/>
      <c r="N9" s="192" t="s">
        <v>45</v>
      </c>
      <c r="O9" s="170" t="s">
        <v>43</v>
      </c>
      <c r="P9" s="169"/>
      <c r="Q9" s="169"/>
      <c r="R9" s="169"/>
      <c r="S9" s="169" t="s">
        <v>44</v>
      </c>
      <c r="T9" s="169"/>
      <c r="U9" s="169"/>
      <c r="V9" s="169"/>
      <c r="W9" s="166" t="s">
        <v>45</v>
      </c>
      <c r="X9" s="170" t="s">
        <v>43</v>
      </c>
      <c r="Y9" s="169"/>
      <c r="Z9" s="169"/>
      <c r="AA9" s="169"/>
      <c r="AB9" s="169" t="s">
        <v>44</v>
      </c>
      <c r="AC9" s="169"/>
      <c r="AD9" s="169"/>
      <c r="AE9" s="171"/>
      <c r="AF9" s="183"/>
    </row>
    <row r="10" spans="1:32" s="28" customFormat="1" ht="35.25" customHeight="1">
      <c r="A10" s="29"/>
      <c r="B10" s="163"/>
      <c r="C10" s="164"/>
      <c r="D10" s="164"/>
      <c r="E10" s="165"/>
      <c r="F10" s="161" t="s">
        <v>0</v>
      </c>
      <c r="G10" s="162" t="s">
        <v>1</v>
      </c>
      <c r="H10" s="30" t="s">
        <v>22</v>
      </c>
      <c r="I10" s="160" t="s">
        <v>2</v>
      </c>
      <c r="J10" s="162" t="s">
        <v>0</v>
      </c>
      <c r="K10" s="162" t="s">
        <v>1</v>
      </c>
      <c r="L10" s="30" t="s">
        <v>22</v>
      </c>
      <c r="M10" s="160" t="s">
        <v>2</v>
      </c>
      <c r="N10" s="193"/>
      <c r="O10" s="161" t="s">
        <v>0</v>
      </c>
      <c r="P10" s="162" t="s">
        <v>1</v>
      </c>
      <c r="Q10" s="30" t="s">
        <v>22</v>
      </c>
      <c r="R10" s="160" t="s">
        <v>2</v>
      </c>
      <c r="S10" s="162" t="s">
        <v>0</v>
      </c>
      <c r="T10" s="172" t="s">
        <v>1</v>
      </c>
      <c r="U10" s="30" t="s">
        <v>22</v>
      </c>
      <c r="V10" s="180" t="s">
        <v>2</v>
      </c>
      <c r="W10" s="167"/>
      <c r="X10" s="161" t="s">
        <v>0</v>
      </c>
      <c r="Y10" s="162" t="s">
        <v>1</v>
      </c>
      <c r="Z10" s="30" t="s">
        <v>22</v>
      </c>
      <c r="AA10" s="160" t="s">
        <v>2</v>
      </c>
      <c r="AB10" s="162" t="s">
        <v>0</v>
      </c>
      <c r="AC10" s="172" t="s">
        <v>1</v>
      </c>
      <c r="AD10" s="30" t="s">
        <v>22</v>
      </c>
      <c r="AE10" s="173" t="s">
        <v>2</v>
      </c>
      <c r="AF10" s="183"/>
    </row>
    <row r="11" spans="1:32" s="28" customFormat="1" ht="87.75" customHeight="1">
      <c r="A11" s="31"/>
      <c r="B11" s="163"/>
      <c r="C11" s="164"/>
      <c r="D11" s="164"/>
      <c r="E11" s="165"/>
      <c r="F11" s="161"/>
      <c r="G11" s="162"/>
      <c r="H11" s="30" t="s">
        <v>3</v>
      </c>
      <c r="I11" s="160"/>
      <c r="J11" s="162"/>
      <c r="K11" s="162"/>
      <c r="L11" s="30" t="s">
        <v>3</v>
      </c>
      <c r="M11" s="160"/>
      <c r="N11" s="194"/>
      <c r="O11" s="161"/>
      <c r="P11" s="162"/>
      <c r="Q11" s="30" t="s">
        <v>3</v>
      </c>
      <c r="R11" s="160"/>
      <c r="S11" s="162"/>
      <c r="T11" s="172"/>
      <c r="U11" s="30" t="s">
        <v>3</v>
      </c>
      <c r="V11" s="180"/>
      <c r="W11" s="168"/>
      <c r="X11" s="161"/>
      <c r="Y11" s="162"/>
      <c r="Z11" s="30" t="s">
        <v>3</v>
      </c>
      <c r="AA11" s="160"/>
      <c r="AB11" s="162"/>
      <c r="AC11" s="172"/>
      <c r="AD11" s="30" t="s">
        <v>3</v>
      </c>
      <c r="AE11" s="173"/>
      <c r="AF11" s="183"/>
    </row>
    <row r="12" spans="1:32" s="28" customFormat="1" ht="15">
      <c r="A12" s="31"/>
      <c r="B12" s="126">
        <v>1</v>
      </c>
      <c r="C12" s="32">
        <v>2</v>
      </c>
      <c r="D12" s="32">
        <v>3</v>
      </c>
      <c r="E12" s="127">
        <v>4</v>
      </c>
      <c r="F12" s="95">
        <v>5</v>
      </c>
      <c r="G12" s="33">
        <v>6</v>
      </c>
      <c r="H12" s="33">
        <v>7</v>
      </c>
      <c r="I12" s="33">
        <v>8</v>
      </c>
      <c r="J12" s="33">
        <v>9</v>
      </c>
      <c r="K12" s="33">
        <v>10</v>
      </c>
      <c r="L12" s="33">
        <v>11</v>
      </c>
      <c r="M12" s="33">
        <v>12</v>
      </c>
      <c r="N12" s="96">
        <v>13</v>
      </c>
      <c r="O12" s="95">
        <v>14</v>
      </c>
      <c r="P12" s="33">
        <v>15</v>
      </c>
      <c r="Q12" s="33">
        <v>16</v>
      </c>
      <c r="R12" s="33">
        <v>17</v>
      </c>
      <c r="S12" s="33">
        <v>18</v>
      </c>
      <c r="T12" s="141">
        <v>19</v>
      </c>
      <c r="U12" s="33">
        <v>20</v>
      </c>
      <c r="V12" s="141">
        <v>21</v>
      </c>
      <c r="W12" s="142">
        <v>22</v>
      </c>
      <c r="X12" s="95">
        <v>23</v>
      </c>
      <c r="Y12" s="33">
        <v>24</v>
      </c>
      <c r="Z12" s="33">
        <v>25</v>
      </c>
      <c r="AA12" s="33">
        <v>26</v>
      </c>
      <c r="AB12" s="33">
        <v>27</v>
      </c>
      <c r="AC12" s="141">
        <v>28</v>
      </c>
      <c r="AD12" s="33">
        <v>29</v>
      </c>
      <c r="AE12" s="142">
        <v>30</v>
      </c>
      <c r="AF12" s="183"/>
    </row>
    <row r="13" spans="1:32" s="38" customFormat="1" ht="66.75" customHeight="1">
      <c r="A13" s="34"/>
      <c r="B13" s="128" t="s">
        <v>6</v>
      </c>
      <c r="C13" s="35"/>
      <c r="D13" s="35"/>
      <c r="E13" s="129" t="s">
        <v>5</v>
      </c>
      <c r="F13" s="97"/>
      <c r="G13" s="36"/>
      <c r="H13" s="36"/>
      <c r="I13" s="36"/>
      <c r="J13" s="36"/>
      <c r="K13" s="36"/>
      <c r="L13" s="36"/>
      <c r="M13" s="36"/>
      <c r="N13" s="98"/>
      <c r="O13" s="97"/>
      <c r="P13" s="36">
        <f aca="true" t="shared" si="0" ref="P13:AE15">P14</f>
        <v>-2104092</v>
      </c>
      <c r="Q13" s="36">
        <f t="shared" si="0"/>
        <v>-2104092</v>
      </c>
      <c r="R13" s="36">
        <f t="shared" si="0"/>
        <v>-2104092</v>
      </c>
      <c r="S13" s="36">
        <f t="shared" si="0"/>
        <v>0</v>
      </c>
      <c r="T13" s="37">
        <f t="shared" si="0"/>
        <v>0</v>
      </c>
      <c r="U13" s="36">
        <f t="shared" si="0"/>
        <v>0</v>
      </c>
      <c r="V13" s="37">
        <f t="shared" si="0"/>
        <v>0</v>
      </c>
      <c r="W13" s="110">
        <f t="shared" si="0"/>
        <v>0</v>
      </c>
      <c r="X13" s="97">
        <f t="shared" si="0"/>
        <v>0</v>
      </c>
      <c r="Y13" s="36">
        <f t="shared" si="0"/>
        <v>-2104092</v>
      </c>
      <c r="Z13" s="36">
        <f t="shared" si="0"/>
        <v>-2104092</v>
      </c>
      <c r="AA13" s="36">
        <f t="shared" si="0"/>
        <v>-2104092</v>
      </c>
      <c r="AB13" s="36">
        <f t="shared" si="0"/>
        <v>0</v>
      </c>
      <c r="AC13" s="37">
        <f t="shared" si="0"/>
        <v>0</v>
      </c>
      <c r="AD13" s="36">
        <f t="shared" si="0"/>
        <v>0</v>
      </c>
      <c r="AE13" s="117">
        <f t="shared" si="0"/>
        <v>0</v>
      </c>
      <c r="AF13" s="183"/>
    </row>
    <row r="14" spans="1:32" s="43" customFormat="1" ht="63" customHeight="1">
      <c r="A14" s="39"/>
      <c r="B14" s="130" t="s">
        <v>7</v>
      </c>
      <c r="C14" s="40"/>
      <c r="D14" s="40"/>
      <c r="E14" s="131" t="s">
        <v>5</v>
      </c>
      <c r="F14" s="99"/>
      <c r="G14" s="41"/>
      <c r="H14" s="41"/>
      <c r="I14" s="41"/>
      <c r="J14" s="41"/>
      <c r="K14" s="41"/>
      <c r="L14" s="41"/>
      <c r="M14" s="41"/>
      <c r="N14" s="100"/>
      <c r="O14" s="99"/>
      <c r="P14" s="41">
        <f t="shared" si="0"/>
        <v>-2104092</v>
      </c>
      <c r="Q14" s="41">
        <f t="shared" si="0"/>
        <v>-2104092</v>
      </c>
      <c r="R14" s="41">
        <f t="shared" si="0"/>
        <v>-2104092</v>
      </c>
      <c r="S14" s="41">
        <f t="shared" si="0"/>
        <v>0</v>
      </c>
      <c r="T14" s="42">
        <f t="shared" si="0"/>
        <v>0</v>
      </c>
      <c r="U14" s="41">
        <f t="shared" si="0"/>
        <v>0</v>
      </c>
      <c r="V14" s="42">
        <f t="shared" si="0"/>
        <v>0</v>
      </c>
      <c r="W14" s="111">
        <f t="shared" si="0"/>
        <v>0</v>
      </c>
      <c r="X14" s="99">
        <f t="shared" si="0"/>
        <v>0</v>
      </c>
      <c r="Y14" s="41">
        <f t="shared" si="0"/>
        <v>-2104092</v>
      </c>
      <c r="Z14" s="41">
        <f t="shared" si="0"/>
        <v>-2104092</v>
      </c>
      <c r="AA14" s="41">
        <f t="shared" si="0"/>
        <v>-2104092</v>
      </c>
      <c r="AB14" s="41">
        <f t="shared" si="0"/>
        <v>0</v>
      </c>
      <c r="AC14" s="42">
        <f t="shared" si="0"/>
        <v>0</v>
      </c>
      <c r="AD14" s="41">
        <f t="shared" si="0"/>
        <v>0</v>
      </c>
      <c r="AE14" s="118">
        <f t="shared" si="0"/>
        <v>0</v>
      </c>
      <c r="AF14" s="183"/>
    </row>
    <row r="15" spans="1:32" s="49" customFormat="1" ht="98.25" customHeight="1">
      <c r="A15" s="44"/>
      <c r="B15" s="132" t="s">
        <v>41</v>
      </c>
      <c r="C15" s="45" t="s">
        <v>29</v>
      </c>
      <c r="D15" s="45"/>
      <c r="E15" s="133" t="s">
        <v>30</v>
      </c>
      <c r="F15" s="101"/>
      <c r="G15" s="46"/>
      <c r="H15" s="46"/>
      <c r="I15" s="46"/>
      <c r="J15" s="46"/>
      <c r="K15" s="46"/>
      <c r="L15" s="46"/>
      <c r="M15" s="46"/>
      <c r="N15" s="102"/>
      <c r="O15" s="101"/>
      <c r="P15" s="47">
        <f t="shared" si="0"/>
        <v>-2104092</v>
      </c>
      <c r="Q15" s="46">
        <f>Q16</f>
        <v>-2104092</v>
      </c>
      <c r="R15" s="46">
        <f t="shared" si="0"/>
        <v>-2104092</v>
      </c>
      <c r="S15" s="46">
        <f t="shared" si="0"/>
        <v>0</v>
      </c>
      <c r="T15" s="48">
        <f t="shared" si="0"/>
        <v>0</v>
      </c>
      <c r="U15" s="46">
        <f t="shared" si="0"/>
        <v>0</v>
      </c>
      <c r="V15" s="48">
        <f t="shared" si="0"/>
        <v>0</v>
      </c>
      <c r="W15" s="112">
        <f t="shared" si="0"/>
        <v>0</v>
      </c>
      <c r="X15" s="101">
        <f t="shared" si="0"/>
        <v>0</v>
      </c>
      <c r="Y15" s="46">
        <f t="shared" si="0"/>
        <v>-2104092</v>
      </c>
      <c r="Z15" s="46">
        <f t="shared" si="0"/>
        <v>-2104092</v>
      </c>
      <c r="AA15" s="46">
        <f t="shared" si="0"/>
        <v>-2104092</v>
      </c>
      <c r="AB15" s="46">
        <f t="shared" si="0"/>
        <v>0</v>
      </c>
      <c r="AC15" s="48">
        <f t="shared" si="0"/>
        <v>0</v>
      </c>
      <c r="AD15" s="46">
        <f t="shared" si="0"/>
        <v>0</v>
      </c>
      <c r="AE15" s="119">
        <f t="shared" si="0"/>
        <v>0</v>
      </c>
      <c r="AF15" s="183"/>
    </row>
    <row r="16" spans="1:32" s="55" customFormat="1" ht="58.5" customHeight="1">
      <c r="A16" s="50"/>
      <c r="B16" s="134" t="s">
        <v>37</v>
      </c>
      <c r="C16" s="51" t="s">
        <v>35</v>
      </c>
      <c r="D16" s="51" t="s">
        <v>15</v>
      </c>
      <c r="E16" s="135" t="s">
        <v>36</v>
      </c>
      <c r="F16" s="103"/>
      <c r="G16" s="53"/>
      <c r="H16" s="53"/>
      <c r="I16" s="53"/>
      <c r="J16" s="52"/>
      <c r="K16" s="53"/>
      <c r="L16" s="53"/>
      <c r="M16" s="53"/>
      <c r="N16" s="104"/>
      <c r="O16" s="107"/>
      <c r="P16" s="53">
        <v>-2104092</v>
      </c>
      <c r="Q16" s="53">
        <v>-2104092</v>
      </c>
      <c r="R16" s="53">
        <f>P16+O16</f>
        <v>-2104092</v>
      </c>
      <c r="S16" s="53"/>
      <c r="T16" s="54"/>
      <c r="U16" s="53"/>
      <c r="V16" s="54">
        <f>T16+S16</f>
        <v>0</v>
      </c>
      <c r="W16" s="113"/>
      <c r="X16" s="107"/>
      <c r="Y16" s="53">
        <f>P16+G16</f>
        <v>-2104092</v>
      </c>
      <c r="Z16" s="53">
        <f>Q16+H16</f>
        <v>-2104092</v>
      </c>
      <c r="AA16" s="53">
        <f>Y16+X16</f>
        <v>-2104092</v>
      </c>
      <c r="AB16" s="53"/>
      <c r="AC16" s="54">
        <f>T16+K16</f>
        <v>0</v>
      </c>
      <c r="AD16" s="53">
        <f>U16+L16</f>
        <v>0</v>
      </c>
      <c r="AE16" s="120">
        <f>AC16+AB16</f>
        <v>0</v>
      </c>
      <c r="AF16" s="183"/>
    </row>
    <row r="17" spans="1:32" s="49" customFormat="1" ht="113.25" customHeight="1">
      <c r="A17" s="44"/>
      <c r="B17" s="136" t="s">
        <v>9</v>
      </c>
      <c r="C17" s="56"/>
      <c r="D17" s="56"/>
      <c r="E17" s="129" t="s">
        <v>8</v>
      </c>
      <c r="F17" s="97">
        <f>F18</f>
        <v>13415100</v>
      </c>
      <c r="G17" s="36">
        <f aca="true" t="shared" si="1" ref="G17:AE17">G18</f>
        <v>541462</v>
      </c>
      <c r="H17" s="36"/>
      <c r="I17" s="36">
        <f t="shared" si="1"/>
        <v>13956562</v>
      </c>
      <c r="J17" s="36">
        <f>J18</f>
        <v>353773</v>
      </c>
      <c r="K17" s="36">
        <f t="shared" si="1"/>
        <v>58099</v>
      </c>
      <c r="L17" s="36"/>
      <c r="M17" s="36">
        <f t="shared" si="1"/>
        <v>411872</v>
      </c>
      <c r="N17" s="98">
        <f t="shared" si="1"/>
        <v>2.9510992750220293</v>
      </c>
      <c r="O17" s="97"/>
      <c r="P17" s="36">
        <f t="shared" si="1"/>
        <v>-12572519</v>
      </c>
      <c r="Q17" s="36">
        <f t="shared" si="1"/>
        <v>-12000000</v>
      </c>
      <c r="R17" s="36">
        <f t="shared" si="1"/>
        <v>-12572519</v>
      </c>
      <c r="S17" s="36">
        <f t="shared" si="1"/>
        <v>0</v>
      </c>
      <c r="T17" s="37">
        <f t="shared" si="1"/>
        <v>-215298.26</v>
      </c>
      <c r="U17" s="36">
        <f t="shared" si="1"/>
        <v>0</v>
      </c>
      <c r="V17" s="37">
        <f t="shared" si="1"/>
        <v>-215298.26</v>
      </c>
      <c r="W17" s="110">
        <f t="shared" si="1"/>
        <v>1.7124512597674342</v>
      </c>
      <c r="X17" s="97">
        <f t="shared" si="1"/>
        <v>13415100</v>
      </c>
      <c r="Y17" s="36">
        <f t="shared" si="1"/>
        <v>-12031057</v>
      </c>
      <c r="Z17" s="36">
        <f t="shared" si="1"/>
        <v>-12000000</v>
      </c>
      <c r="AA17" s="36">
        <f t="shared" si="1"/>
        <v>1384043</v>
      </c>
      <c r="AB17" s="36">
        <f t="shared" si="1"/>
        <v>353773</v>
      </c>
      <c r="AC17" s="37">
        <f t="shared" si="1"/>
        <v>-157199.26</v>
      </c>
      <c r="AD17" s="36">
        <f t="shared" si="1"/>
        <v>0</v>
      </c>
      <c r="AE17" s="117">
        <f t="shared" si="1"/>
        <v>196573.74</v>
      </c>
      <c r="AF17" s="183"/>
    </row>
    <row r="18" spans="1:32" s="55" customFormat="1" ht="117" customHeight="1">
      <c r="A18" s="50"/>
      <c r="B18" s="134" t="s">
        <v>10</v>
      </c>
      <c r="C18" s="51"/>
      <c r="D18" s="51"/>
      <c r="E18" s="131" t="s">
        <v>8</v>
      </c>
      <c r="F18" s="105">
        <f>F19+F22</f>
        <v>13415100</v>
      </c>
      <c r="G18" s="57">
        <f>G19+G22</f>
        <v>541462</v>
      </c>
      <c r="H18" s="57"/>
      <c r="I18" s="57">
        <f>I19+I22</f>
        <v>13956562</v>
      </c>
      <c r="J18" s="57">
        <f>J19+J22</f>
        <v>353773</v>
      </c>
      <c r="K18" s="57">
        <f>K19+K22</f>
        <v>58099</v>
      </c>
      <c r="L18" s="57"/>
      <c r="M18" s="57">
        <f>M19+M22</f>
        <v>411872</v>
      </c>
      <c r="N18" s="106">
        <f>M18/I18*100</f>
        <v>2.9510992750220293</v>
      </c>
      <c r="O18" s="105"/>
      <c r="P18" s="57">
        <f>P19+P22</f>
        <v>-12572519</v>
      </c>
      <c r="Q18" s="57">
        <f>Q19+Q22</f>
        <v>-12000000</v>
      </c>
      <c r="R18" s="57">
        <f>R19+R22</f>
        <v>-12572519</v>
      </c>
      <c r="S18" s="57">
        <f aca="true" t="shared" si="2" ref="S18:AE18">S19+S22</f>
        <v>0</v>
      </c>
      <c r="T18" s="58">
        <f t="shared" si="2"/>
        <v>-215298.26</v>
      </c>
      <c r="U18" s="57">
        <f t="shared" si="2"/>
        <v>0</v>
      </c>
      <c r="V18" s="58">
        <f t="shared" si="2"/>
        <v>-215298.26</v>
      </c>
      <c r="W18" s="114">
        <f>V18/R18*100</f>
        <v>1.7124512597674342</v>
      </c>
      <c r="X18" s="105">
        <f t="shared" si="2"/>
        <v>13415100</v>
      </c>
      <c r="Y18" s="57">
        <f t="shared" si="2"/>
        <v>-12031057</v>
      </c>
      <c r="Z18" s="57">
        <f t="shared" si="2"/>
        <v>-12000000</v>
      </c>
      <c r="AA18" s="57">
        <f t="shared" si="2"/>
        <v>1384043</v>
      </c>
      <c r="AB18" s="57">
        <f t="shared" si="2"/>
        <v>353773</v>
      </c>
      <c r="AC18" s="58">
        <f t="shared" si="2"/>
        <v>-157199.26</v>
      </c>
      <c r="AD18" s="57">
        <f t="shared" si="2"/>
        <v>0</v>
      </c>
      <c r="AE18" s="121">
        <f t="shared" si="2"/>
        <v>196573.74</v>
      </c>
      <c r="AF18" s="183"/>
    </row>
    <row r="19" spans="1:32" s="49" customFormat="1" ht="102" customHeight="1">
      <c r="A19" s="44"/>
      <c r="B19" s="132" t="s">
        <v>42</v>
      </c>
      <c r="C19" s="45" t="s">
        <v>29</v>
      </c>
      <c r="D19" s="45"/>
      <c r="E19" s="133" t="s">
        <v>30</v>
      </c>
      <c r="F19" s="101">
        <f>F20+F21</f>
        <v>12000000</v>
      </c>
      <c r="G19" s="46"/>
      <c r="H19" s="46"/>
      <c r="I19" s="46">
        <f>I20+I21</f>
        <v>12000000</v>
      </c>
      <c r="J19" s="46">
        <f>J20+J21</f>
        <v>0</v>
      </c>
      <c r="K19" s="46"/>
      <c r="L19" s="46"/>
      <c r="M19" s="46">
        <f>M20+M21</f>
        <v>0</v>
      </c>
      <c r="N19" s="102">
        <f>N20+N21</f>
        <v>0</v>
      </c>
      <c r="O19" s="101"/>
      <c r="P19" s="46">
        <f>P20+P21</f>
        <v>-12000000</v>
      </c>
      <c r="Q19" s="46">
        <f>Q20+Q21</f>
        <v>-12000000</v>
      </c>
      <c r="R19" s="46">
        <f>R20+R21</f>
        <v>-12000000</v>
      </c>
      <c r="S19" s="46">
        <f>S20+S21</f>
        <v>0</v>
      </c>
      <c r="T19" s="48">
        <f aca="true" t="shared" si="3" ref="T19:AE19">T20+T21</f>
        <v>0</v>
      </c>
      <c r="U19" s="46">
        <f t="shared" si="3"/>
        <v>0</v>
      </c>
      <c r="V19" s="48">
        <f t="shared" si="3"/>
        <v>0</v>
      </c>
      <c r="W19" s="112">
        <f>W20+W21</f>
        <v>0</v>
      </c>
      <c r="X19" s="101">
        <f t="shared" si="3"/>
        <v>12000000</v>
      </c>
      <c r="Y19" s="46">
        <f t="shared" si="3"/>
        <v>-12000000</v>
      </c>
      <c r="Z19" s="46">
        <f t="shared" si="3"/>
        <v>-12000000</v>
      </c>
      <c r="AA19" s="46">
        <f t="shared" si="3"/>
        <v>0</v>
      </c>
      <c r="AB19" s="46">
        <f t="shared" si="3"/>
        <v>0</v>
      </c>
      <c r="AC19" s="48">
        <f t="shared" si="3"/>
        <v>0</v>
      </c>
      <c r="AD19" s="46">
        <f t="shared" si="3"/>
        <v>0</v>
      </c>
      <c r="AE19" s="119">
        <f t="shared" si="3"/>
        <v>0</v>
      </c>
      <c r="AF19" s="183"/>
    </row>
    <row r="20" spans="1:32" s="55" customFormat="1" ht="110.25" customHeight="1">
      <c r="A20" s="50"/>
      <c r="B20" s="134" t="s">
        <v>33</v>
      </c>
      <c r="C20" s="51" t="s">
        <v>32</v>
      </c>
      <c r="D20" s="51" t="s">
        <v>15</v>
      </c>
      <c r="E20" s="135" t="s">
        <v>31</v>
      </c>
      <c r="F20" s="107">
        <v>12000000</v>
      </c>
      <c r="G20" s="53"/>
      <c r="H20" s="53"/>
      <c r="I20" s="53">
        <f>G20+F20</f>
        <v>12000000</v>
      </c>
      <c r="J20" s="53"/>
      <c r="K20" s="53"/>
      <c r="L20" s="53"/>
      <c r="M20" s="53">
        <f>K20+J20</f>
        <v>0</v>
      </c>
      <c r="N20" s="104">
        <f>M20/I20*100</f>
        <v>0</v>
      </c>
      <c r="O20" s="107"/>
      <c r="P20" s="53"/>
      <c r="Q20" s="53"/>
      <c r="R20" s="53"/>
      <c r="S20" s="53"/>
      <c r="T20" s="54"/>
      <c r="U20" s="53"/>
      <c r="V20" s="54"/>
      <c r="W20" s="104"/>
      <c r="X20" s="107">
        <f>O20+F20</f>
        <v>12000000</v>
      </c>
      <c r="Y20" s="53">
        <f>G20+P20</f>
        <v>0</v>
      </c>
      <c r="Z20" s="53"/>
      <c r="AA20" s="53">
        <f>Y20+X20</f>
        <v>12000000</v>
      </c>
      <c r="AB20" s="53">
        <f>S20+J20</f>
        <v>0</v>
      </c>
      <c r="AC20" s="54">
        <f>K20+T20</f>
        <v>0</v>
      </c>
      <c r="AD20" s="53">
        <f>L20+U20</f>
        <v>0</v>
      </c>
      <c r="AE20" s="120">
        <f>AC20+AB20</f>
        <v>0</v>
      </c>
      <c r="AF20" s="183"/>
    </row>
    <row r="21" spans="1:32" s="55" customFormat="1" ht="62.25" customHeight="1">
      <c r="A21" s="50"/>
      <c r="B21" s="134" t="s">
        <v>34</v>
      </c>
      <c r="C21" s="51" t="s">
        <v>35</v>
      </c>
      <c r="D21" s="51" t="s">
        <v>15</v>
      </c>
      <c r="E21" s="135" t="s">
        <v>36</v>
      </c>
      <c r="F21" s="107"/>
      <c r="G21" s="53"/>
      <c r="H21" s="53"/>
      <c r="I21" s="53"/>
      <c r="J21" s="53"/>
      <c r="K21" s="53"/>
      <c r="L21" s="53"/>
      <c r="M21" s="53"/>
      <c r="N21" s="104"/>
      <c r="O21" s="107"/>
      <c r="P21" s="53">
        <v>-12000000</v>
      </c>
      <c r="Q21" s="53">
        <v>-12000000</v>
      </c>
      <c r="R21" s="53">
        <f>P21+O21</f>
        <v>-12000000</v>
      </c>
      <c r="S21" s="53"/>
      <c r="T21" s="54"/>
      <c r="U21" s="53"/>
      <c r="V21" s="54">
        <f>T21+S21</f>
        <v>0</v>
      </c>
      <c r="W21" s="113"/>
      <c r="X21" s="107"/>
      <c r="Y21" s="53">
        <f>P21+G21</f>
        <v>-12000000</v>
      </c>
      <c r="Z21" s="53">
        <f>Q21+H21</f>
        <v>-12000000</v>
      </c>
      <c r="AA21" s="53">
        <f>Y21+X21</f>
        <v>-12000000</v>
      </c>
      <c r="AB21" s="53"/>
      <c r="AC21" s="54">
        <f>T21+K21</f>
        <v>0</v>
      </c>
      <c r="AD21" s="53">
        <f>U21+L21</f>
        <v>0</v>
      </c>
      <c r="AE21" s="120">
        <f>AC21+AB21</f>
        <v>0</v>
      </c>
      <c r="AF21" s="184">
        <v>26</v>
      </c>
    </row>
    <row r="22" spans="1:32" s="49" customFormat="1" ht="138.75" customHeight="1">
      <c r="A22" s="44"/>
      <c r="B22" s="137" t="s">
        <v>12</v>
      </c>
      <c r="C22" s="59" t="s">
        <v>16</v>
      </c>
      <c r="D22" s="59"/>
      <c r="E22" s="133" t="s">
        <v>11</v>
      </c>
      <c r="F22" s="101">
        <f>F23+F24</f>
        <v>1415100</v>
      </c>
      <c r="G22" s="46">
        <f aca="true" t="shared" si="4" ref="G22:AE22">G23+G24</f>
        <v>541462</v>
      </c>
      <c r="H22" s="46"/>
      <c r="I22" s="46">
        <f t="shared" si="4"/>
        <v>1956562</v>
      </c>
      <c r="J22" s="46">
        <f>J23+J24</f>
        <v>353773</v>
      </c>
      <c r="K22" s="46">
        <f>K23+K24</f>
        <v>58099</v>
      </c>
      <c r="L22" s="46"/>
      <c r="M22" s="46">
        <f>M23+M24</f>
        <v>411872</v>
      </c>
      <c r="N22" s="102">
        <f>N23+N24</f>
        <v>21.0508023768222</v>
      </c>
      <c r="O22" s="101"/>
      <c r="P22" s="46">
        <f>P23+P24</f>
        <v>-572519</v>
      </c>
      <c r="Q22" s="46"/>
      <c r="R22" s="46">
        <f t="shared" si="4"/>
        <v>-572519</v>
      </c>
      <c r="S22" s="46">
        <f t="shared" si="4"/>
        <v>0</v>
      </c>
      <c r="T22" s="48">
        <f t="shared" si="4"/>
        <v>-215298.26</v>
      </c>
      <c r="U22" s="46">
        <f t="shared" si="4"/>
        <v>0</v>
      </c>
      <c r="V22" s="48">
        <f t="shared" si="4"/>
        <v>-215298.26</v>
      </c>
      <c r="W22" s="112">
        <f t="shared" si="4"/>
        <v>37.60543492879712</v>
      </c>
      <c r="X22" s="101">
        <f t="shared" si="4"/>
        <v>1415100</v>
      </c>
      <c r="Y22" s="46">
        <f t="shared" si="4"/>
        <v>-31057</v>
      </c>
      <c r="Z22" s="46">
        <f t="shared" si="4"/>
        <v>0</v>
      </c>
      <c r="AA22" s="46">
        <f t="shared" si="4"/>
        <v>1384043</v>
      </c>
      <c r="AB22" s="46">
        <f t="shared" si="4"/>
        <v>353773</v>
      </c>
      <c r="AC22" s="48">
        <f t="shared" si="4"/>
        <v>-157199.26</v>
      </c>
      <c r="AD22" s="46">
        <f t="shared" si="4"/>
        <v>0</v>
      </c>
      <c r="AE22" s="119">
        <f t="shared" si="4"/>
        <v>196573.74</v>
      </c>
      <c r="AF22" s="184"/>
    </row>
    <row r="23" spans="1:32" s="49" customFormat="1" ht="154.5" customHeight="1">
      <c r="A23" s="44"/>
      <c r="B23" s="134" t="s">
        <v>25</v>
      </c>
      <c r="C23" s="51" t="s">
        <v>24</v>
      </c>
      <c r="D23" s="60" t="s">
        <v>14</v>
      </c>
      <c r="E23" s="135" t="s">
        <v>23</v>
      </c>
      <c r="F23" s="107">
        <v>1415100</v>
      </c>
      <c r="G23" s="53">
        <v>541462</v>
      </c>
      <c r="H23" s="46"/>
      <c r="I23" s="53">
        <f>G23+F23</f>
        <v>1956562</v>
      </c>
      <c r="J23" s="53">
        <v>353773</v>
      </c>
      <c r="K23" s="53">
        <v>58099</v>
      </c>
      <c r="L23" s="46"/>
      <c r="M23" s="53">
        <f>K23+J23</f>
        <v>411872</v>
      </c>
      <c r="N23" s="104">
        <f>(M23/I23)*100</f>
        <v>21.0508023768222</v>
      </c>
      <c r="O23" s="101"/>
      <c r="P23" s="46"/>
      <c r="Q23" s="46"/>
      <c r="R23" s="46"/>
      <c r="S23" s="46"/>
      <c r="T23" s="48"/>
      <c r="U23" s="46"/>
      <c r="V23" s="48"/>
      <c r="W23" s="113"/>
      <c r="X23" s="107">
        <f>O23+F23</f>
        <v>1415100</v>
      </c>
      <c r="Y23" s="53">
        <f>P23+G23</f>
        <v>541462</v>
      </c>
      <c r="Z23" s="53"/>
      <c r="AA23" s="53">
        <f>Y23+X23</f>
        <v>1956562</v>
      </c>
      <c r="AB23" s="53">
        <f>S23+J23</f>
        <v>353773</v>
      </c>
      <c r="AC23" s="54">
        <f>T23+K23</f>
        <v>58099</v>
      </c>
      <c r="AD23" s="53"/>
      <c r="AE23" s="120">
        <f>AC23+AB23</f>
        <v>411872</v>
      </c>
      <c r="AF23" s="184"/>
    </row>
    <row r="24" spans="1:32" s="49" customFormat="1" ht="157.5" customHeight="1">
      <c r="A24" s="44"/>
      <c r="B24" s="134" t="s">
        <v>26</v>
      </c>
      <c r="C24" s="51" t="s">
        <v>27</v>
      </c>
      <c r="D24" s="51" t="s">
        <v>14</v>
      </c>
      <c r="E24" s="135" t="s">
        <v>28</v>
      </c>
      <c r="F24" s="103"/>
      <c r="G24" s="46"/>
      <c r="H24" s="46"/>
      <c r="I24" s="46"/>
      <c r="J24" s="52"/>
      <c r="K24" s="46"/>
      <c r="L24" s="46"/>
      <c r="M24" s="46"/>
      <c r="N24" s="102"/>
      <c r="O24" s="101"/>
      <c r="P24" s="53">
        <v>-572519</v>
      </c>
      <c r="Q24" s="46"/>
      <c r="R24" s="53">
        <f>Q24+P24</f>
        <v>-572519</v>
      </c>
      <c r="S24" s="46"/>
      <c r="T24" s="54">
        <v>-215298.26</v>
      </c>
      <c r="U24" s="46"/>
      <c r="V24" s="54">
        <f>U24+T24</f>
        <v>-215298.26</v>
      </c>
      <c r="W24" s="112">
        <f>V24/R24*100</f>
        <v>37.60543492879712</v>
      </c>
      <c r="X24" s="107">
        <f>O24+F24</f>
        <v>0</v>
      </c>
      <c r="Y24" s="53">
        <f>P24+G24</f>
        <v>-572519</v>
      </c>
      <c r="Z24" s="53"/>
      <c r="AA24" s="53">
        <f>Y24+X24</f>
        <v>-572519</v>
      </c>
      <c r="AB24" s="53">
        <f>S24+J24</f>
        <v>0</v>
      </c>
      <c r="AC24" s="54">
        <f>T24+K24</f>
        <v>-215298.26</v>
      </c>
      <c r="AD24" s="53"/>
      <c r="AE24" s="120">
        <f>AC24+AB24</f>
        <v>-215298.26</v>
      </c>
      <c r="AF24" s="184"/>
    </row>
    <row r="25" spans="1:32" s="49" customFormat="1" ht="61.5" customHeight="1" thickBot="1">
      <c r="A25" s="44"/>
      <c r="B25" s="138"/>
      <c r="C25" s="139"/>
      <c r="D25" s="139"/>
      <c r="E25" s="140" t="s">
        <v>4</v>
      </c>
      <c r="F25" s="108">
        <f>F17+F13</f>
        <v>13415100</v>
      </c>
      <c r="G25" s="109">
        <f aca="true" t="shared" si="5" ref="G25:AA25">G17+G13</f>
        <v>541462</v>
      </c>
      <c r="H25" s="109">
        <f t="shared" si="5"/>
        <v>0</v>
      </c>
      <c r="I25" s="109">
        <f t="shared" si="5"/>
        <v>13956562</v>
      </c>
      <c r="J25" s="109">
        <f>J17+J13</f>
        <v>353773</v>
      </c>
      <c r="K25" s="109">
        <f>K17+K13</f>
        <v>58099</v>
      </c>
      <c r="L25" s="109">
        <f>L17+L13</f>
        <v>0</v>
      </c>
      <c r="M25" s="109">
        <f>M17+M13</f>
        <v>411872</v>
      </c>
      <c r="N25" s="116">
        <f>M25/I25*100</f>
        <v>2.9510992750220293</v>
      </c>
      <c r="O25" s="108">
        <f t="shared" si="5"/>
        <v>0</v>
      </c>
      <c r="P25" s="109">
        <f t="shared" si="5"/>
        <v>-14676611</v>
      </c>
      <c r="Q25" s="109">
        <f t="shared" si="5"/>
        <v>-14104092</v>
      </c>
      <c r="R25" s="109">
        <f t="shared" si="5"/>
        <v>-14676611</v>
      </c>
      <c r="S25" s="109">
        <f>S17+S13</f>
        <v>0</v>
      </c>
      <c r="T25" s="115">
        <f>T17+T13</f>
        <v>-215298.26</v>
      </c>
      <c r="U25" s="109">
        <f>U17+U13</f>
        <v>0</v>
      </c>
      <c r="V25" s="115">
        <f>V17+V13</f>
        <v>-215298.26</v>
      </c>
      <c r="W25" s="116">
        <f>V25/R25*100</f>
        <v>1.466948057695336</v>
      </c>
      <c r="X25" s="108">
        <f t="shared" si="5"/>
        <v>13415100</v>
      </c>
      <c r="Y25" s="109">
        <f t="shared" si="5"/>
        <v>-14135149</v>
      </c>
      <c r="Z25" s="109">
        <f t="shared" si="5"/>
        <v>-14104092</v>
      </c>
      <c r="AA25" s="109">
        <f t="shared" si="5"/>
        <v>-720049</v>
      </c>
      <c r="AB25" s="109">
        <f>AB17+AB13</f>
        <v>353773</v>
      </c>
      <c r="AC25" s="115">
        <f>AC17+AC13</f>
        <v>-157199.26</v>
      </c>
      <c r="AD25" s="109">
        <f>AD17+AD13</f>
        <v>0</v>
      </c>
      <c r="AE25" s="122">
        <f>AE17+AE13</f>
        <v>196573.74</v>
      </c>
      <c r="AF25" s="184"/>
    </row>
    <row r="26" spans="1:32" s="49" customFormat="1" ht="15">
      <c r="A26" s="44"/>
      <c r="B26" s="61"/>
      <c r="C26" s="61"/>
      <c r="D26" s="61"/>
      <c r="E26" s="62"/>
      <c r="F26" s="63"/>
      <c r="G26" s="64"/>
      <c r="H26" s="64"/>
      <c r="I26" s="64"/>
      <c r="J26" s="63"/>
      <c r="K26" s="64"/>
      <c r="L26" s="64"/>
      <c r="M26" s="64"/>
      <c r="N26" s="64"/>
      <c r="O26" s="64"/>
      <c r="P26" s="64"/>
      <c r="Q26" s="64"/>
      <c r="R26" s="64"/>
      <c r="S26" s="64"/>
      <c r="T26" s="65"/>
      <c r="U26" s="64"/>
      <c r="V26" s="65"/>
      <c r="W26" s="66"/>
      <c r="X26" s="64"/>
      <c r="Y26" s="64"/>
      <c r="Z26" s="64"/>
      <c r="AA26" s="64"/>
      <c r="AB26" s="64"/>
      <c r="AC26" s="65"/>
      <c r="AD26" s="64"/>
      <c r="AE26" s="65"/>
      <c r="AF26" s="184"/>
    </row>
    <row r="27" spans="1:32" ht="39" customHeight="1">
      <c r="A27" s="67"/>
      <c r="B27" s="68"/>
      <c r="C27" s="68"/>
      <c r="D27" s="68"/>
      <c r="E27" s="67"/>
      <c r="F27" s="69"/>
      <c r="J27" s="69"/>
      <c r="AF27" s="184"/>
    </row>
    <row r="28" spans="1:33" s="146" customFormat="1" ht="38.25" customHeight="1">
      <c r="A28" s="185" t="s">
        <v>49</v>
      </c>
      <c r="B28" s="185"/>
      <c r="C28" s="185"/>
      <c r="D28" s="185"/>
      <c r="E28" s="185"/>
      <c r="F28" s="185"/>
      <c r="G28" s="185"/>
      <c r="H28" s="148"/>
      <c r="K28" s="147"/>
      <c r="L28" s="148"/>
      <c r="Z28" s="159"/>
      <c r="AA28" s="159"/>
      <c r="AB28" s="159"/>
      <c r="AC28" s="159"/>
      <c r="AD28" s="159"/>
      <c r="AE28" s="156"/>
      <c r="AF28" s="184"/>
      <c r="AG28" s="156"/>
    </row>
    <row r="29" spans="1:32" s="146" customFormat="1" ht="35.25">
      <c r="A29" s="150"/>
      <c r="B29" s="186" t="s">
        <v>50</v>
      </c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T29" s="149"/>
      <c r="V29" s="187" t="s">
        <v>51</v>
      </c>
      <c r="W29" s="187"/>
      <c r="X29" s="187"/>
      <c r="Y29" s="187"/>
      <c r="Z29" s="159"/>
      <c r="AA29" s="159"/>
      <c r="AB29" s="159"/>
      <c r="AC29" s="159"/>
      <c r="AD29" s="159"/>
      <c r="AE29" s="149"/>
      <c r="AF29" s="184"/>
    </row>
    <row r="30" spans="1:32" s="146" customFormat="1" ht="33">
      <c r="A30" s="150"/>
      <c r="B30" s="150"/>
      <c r="C30" s="150"/>
      <c r="D30" s="147"/>
      <c r="E30" s="147"/>
      <c r="F30" s="147"/>
      <c r="G30" s="147"/>
      <c r="H30" s="148"/>
      <c r="J30" s="147"/>
      <c r="K30" s="147"/>
      <c r="L30" s="148"/>
      <c r="T30" s="149"/>
      <c r="V30" s="149"/>
      <c r="W30" s="151"/>
      <c r="AC30" s="149"/>
      <c r="AE30" s="149"/>
      <c r="AF30" s="184"/>
    </row>
    <row r="31" spans="1:32" s="146" customFormat="1" ht="33">
      <c r="A31" s="152" t="s">
        <v>40</v>
      </c>
      <c r="B31" s="152"/>
      <c r="C31" s="145"/>
      <c r="D31" s="153"/>
      <c r="E31" s="153"/>
      <c r="G31" s="154"/>
      <c r="H31" s="155"/>
      <c r="K31" s="154"/>
      <c r="L31" s="155"/>
      <c r="T31" s="149"/>
      <c r="V31" s="149"/>
      <c r="W31" s="151"/>
      <c r="AC31" s="149"/>
      <c r="AE31" s="149"/>
      <c r="AF31" s="184"/>
    </row>
    <row r="32" spans="1:32" s="78" customFormat="1" ht="33">
      <c r="A32" s="77"/>
      <c r="B32" s="158"/>
      <c r="C32" s="158"/>
      <c r="D32" s="76"/>
      <c r="E32" s="76"/>
      <c r="F32" s="69"/>
      <c r="H32" s="79"/>
      <c r="J32" s="69"/>
      <c r="L32" s="79"/>
      <c r="T32" s="79"/>
      <c r="V32" s="79"/>
      <c r="W32" s="80"/>
      <c r="AC32" s="79"/>
      <c r="AE32" s="79"/>
      <c r="AF32" s="184"/>
    </row>
    <row r="33" spans="1:32" s="78" customFormat="1" ht="23.25">
      <c r="A33" s="77"/>
      <c r="B33" s="77"/>
      <c r="C33" s="77"/>
      <c r="D33" s="77"/>
      <c r="E33" s="81"/>
      <c r="F33" s="69"/>
      <c r="H33" s="79"/>
      <c r="J33" s="69"/>
      <c r="L33" s="79"/>
      <c r="T33" s="79"/>
      <c r="V33" s="79"/>
      <c r="W33" s="80"/>
      <c r="AC33" s="79"/>
      <c r="AE33" s="79"/>
      <c r="AF33" s="184"/>
    </row>
    <row r="34" spans="1:31" s="73" customFormat="1" ht="23.25">
      <c r="A34" s="74"/>
      <c r="B34" s="82"/>
      <c r="C34" s="82"/>
      <c r="D34" s="82"/>
      <c r="E34" s="83"/>
      <c r="F34" s="69"/>
      <c r="J34" s="69"/>
      <c r="T34" s="75"/>
      <c r="V34" s="75"/>
      <c r="W34" s="84"/>
      <c r="AC34" s="75"/>
      <c r="AE34" s="75"/>
    </row>
    <row r="35" spans="1:31" s="86" customFormat="1" ht="23.25">
      <c r="A35" s="74"/>
      <c r="B35" s="85"/>
      <c r="C35" s="85"/>
      <c r="D35" s="85"/>
      <c r="E35" s="83"/>
      <c r="F35" s="69"/>
      <c r="J35" s="69"/>
      <c r="T35" s="87"/>
      <c r="V35" s="87"/>
      <c r="W35" s="88"/>
      <c r="AC35" s="87"/>
      <c r="AE35" s="87"/>
    </row>
    <row r="36" spans="1:31" s="26" customFormat="1" ht="23.25">
      <c r="A36" s="22"/>
      <c r="B36" s="12"/>
      <c r="C36" s="12"/>
      <c r="D36" s="12"/>
      <c r="E36" s="89"/>
      <c r="F36" s="69"/>
      <c r="J36" s="69"/>
      <c r="T36" s="90"/>
      <c r="V36" s="90"/>
      <c r="W36" s="91"/>
      <c r="AC36" s="90"/>
      <c r="AE36" s="90"/>
    </row>
    <row r="37" spans="6:10" ht="12.75">
      <c r="F37" s="69"/>
      <c r="J37" s="69"/>
    </row>
    <row r="38" spans="1:31" s="26" customFormat="1" ht="12.75">
      <c r="A38" s="92"/>
      <c r="B38" s="93"/>
      <c r="C38" s="93"/>
      <c r="D38" s="93"/>
      <c r="E38" s="92"/>
      <c r="F38" s="69"/>
      <c r="J38" s="69"/>
      <c r="T38" s="90"/>
      <c r="V38" s="90"/>
      <c r="W38" s="91"/>
      <c r="AC38" s="90"/>
      <c r="AE38" s="90"/>
    </row>
    <row r="39" spans="6:10" ht="12.75">
      <c r="F39" s="69"/>
      <c r="J39" s="69"/>
    </row>
  </sheetData>
  <sheetProtection/>
  <mergeCells count="43">
    <mergeCell ref="V29:Y29"/>
    <mergeCell ref="X8:AE8"/>
    <mergeCell ref="A5:AE6"/>
    <mergeCell ref="N9:N11"/>
    <mergeCell ref="Z2:AE2"/>
    <mergeCell ref="Z3:AE3"/>
    <mergeCell ref="AF1:AF20"/>
    <mergeCell ref="AF21:AF33"/>
    <mergeCell ref="F8:N8"/>
    <mergeCell ref="O8:W8"/>
    <mergeCell ref="O9:R9"/>
    <mergeCell ref="X9:AA9"/>
    <mergeCell ref="S9:V9"/>
    <mergeCell ref="AB9:AE9"/>
    <mergeCell ref="AB10:AB11"/>
    <mergeCell ref="AC10:AC11"/>
    <mergeCell ref="AE10:AE11"/>
    <mergeCell ref="E9:E11"/>
    <mergeCell ref="W9:W11"/>
    <mergeCell ref="J9:M9"/>
    <mergeCell ref="Y10:Y11"/>
    <mergeCell ref="F9:I9"/>
    <mergeCell ref="G10:G11"/>
    <mergeCell ref="F10:F11"/>
    <mergeCell ref="X10:X11"/>
    <mergeCell ref="V10:V11"/>
    <mergeCell ref="S10:S11"/>
    <mergeCell ref="B32:C32"/>
    <mergeCell ref="B9:B11"/>
    <mergeCell ref="C9:C11"/>
    <mergeCell ref="D9:D11"/>
    <mergeCell ref="A28:G28"/>
    <mergeCell ref="B29:O29"/>
    <mergeCell ref="Z28:AD29"/>
    <mergeCell ref="I10:I11"/>
    <mergeCell ref="O10:O11"/>
    <mergeCell ref="P10:P11"/>
    <mergeCell ref="R10:R11"/>
    <mergeCell ref="AA10:AA11"/>
    <mergeCell ref="T10:T11"/>
    <mergeCell ref="J10:J11"/>
    <mergeCell ref="K10:K11"/>
    <mergeCell ref="M10:M11"/>
  </mergeCells>
  <printOptions horizontalCentered="1"/>
  <pageMargins left="0" right="0" top="0.7874015748031497" bottom="0.4330708661417323" header="0.5118110236220472" footer="0.2362204724409449"/>
  <pageSetup fitToHeight="2" horizontalDpi="600" verticalDpi="600" orientation="landscape" paperSize="9" scale="40" r:id="rId1"/>
  <headerFooter alignWithMargins="0">
    <oddHeader>&amp;R&amp;20Продовження додатку 4</oddHeader>
  </headerFooter>
  <rowBreaks count="1" manualBreakCount="1">
    <brk id="20" min="1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2017-04-24T06:37:05Z</cp:lastPrinted>
  <dcterms:created xsi:type="dcterms:W3CDTF">2014-01-17T10:52:16Z</dcterms:created>
  <dcterms:modified xsi:type="dcterms:W3CDTF">2017-05-23T12:13:17Z</dcterms:modified>
  <cp:category/>
  <cp:version/>
  <cp:contentType/>
  <cp:contentStatus/>
</cp:coreProperties>
</file>