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8" windowHeight="9192" activeTab="0"/>
  </bookViews>
  <sheets>
    <sheet name="2275" sheetId="1" r:id="rId1"/>
  </sheets>
  <definedNames>
    <definedName name="_xlnm.Print_Area" localSheetId="0">'2275'!$A$1:$O$78</definedName>
  </definedNames>
  <calcPr fullCalcOnLoad="1" refMode="R1C1"/>
</workbook>
</file>

<file path=xl/sharedStrings.xml><?xml version="1.0" encoding="utf-8"?>
<sst xmlns="http://schemas.openxmlformats.org/spreadsheetml/2006/main" count="96" uniqueCount="66">
  <si>
    <t xml:space="preserve">до рішення виконавчого комітету </t>
  </si>
  <si>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</si>
  <si>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</si>
  <si>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</si>
  <si>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</si>
  <si>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</si>
  <si>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</si>
  <si>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</si>
  <si>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</si>
  <si>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</si>
  <si>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</si>
  <si>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</si>
  <si>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</si>
  <si>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</si>
  <si>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</si>
  <si>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</si>
  <si>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Разом:</t>
  </si>
  <si>
    <t>Ліміти споживання твердого палива  на 2017 рік по головному розпоряднику коштів "Виконавчий комітет Сумської міської ради"</t>
  </si>
  <si>
    <t>Начальник відділу бухгалтерського обліку
та звітності, головний бухгалтер</t>
  </si>
  <si>
    <t>О.А.Костенко</t>
  </si>
  <si>
    <t>Комунальна установа "Сумська міська рятувально-водолазна служба" (КПКВК 0317840)</t>
  </si>
  <si>
    <t xml:space="preserve">Виконавчий комітет (КТКВК 010116, Дирекція КППВ) </t>
  </si>
  <si>
    <t>Сумський міський  центр соціальних служб для сімї, дітей та молоді (КТКВК 091101, Дирекція КППВ)</t>
  </si>
  <si>
    <t xml:space="preserve">Комунальна установа "Центр матері та дитини" (КТКВК 091106, ТОВ "Сумитеплоенерго") </t>
  </si>
  <si>
    <t>КУ "Сумський міський центр дозвілля молоді" (КТКВК 110502, ТОВ "Сумитеплоенерго")</t>
  </si>
  <si>
    <t xml:space="preserve"> КУ "Агенція промоції "Суми" (КТКВК 110502, ТОВ "Сумитеплоенерго")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</si>
  <si>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</si>
  <si>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(КТКВК 130107, ТОВ "Сумитеплоенерго") </t>
  </si>
  <si>
    <t xml:space="preserve">Міський комунальний заклад "Дитячо-юнацька спортивна школа з вільної боротьби" (КТКВК 130107, Дирекція КППВ) </t>
  </si>
  <si>
    <t xml:space="preserve">Міський комунальний заклад "Дитячо-юнацька спортивна школа з вільної боротьби" (КТКВК 130107,
ТОВ "Сумитеплоенерго" ) </t>
  </si>
  <si>
    <t xml:space="preserve">Міський комунальний заклад "Комплексна дитячо-юнацька спортивна школа "Фрунзенець" (КТКВК 130107, Дирекція КППВ) </t>
  </si>
  <si>
    <t xml:space="preserve">Міський комунальний заклад "Комплексна дитячо-юнацька спортивна школа "Фрунзенець" (КТКВК 130107, ТОВ "Сумитеплоенерго") </t>
  </si>
  <si>
    <t xml:space="preserve">Комунальний заклад "Комплексна дитячо-юнацька спортивна школа єдиноборств" СМР (КТКВК 130107, Дирекція КППВ) </t>
  </si>
  <si>
    <t xml:space="preserve">Комунальний заклад "Комплексна дитячо-юнацька спортивна школа єдиноборств" СМР (КТКВК 130107, ТОВ "Сумитеплоенерго") </t>
  </si>
  <si>
    <t>Міський центр фізичного здоровя населення "Спорт для всіх" - Спортивний комплекс "Авангард" (КТКВК 130115, Дирекція КППВ) загальний фонд</t>
  </si>
  <si>
    <t>Міський центр фізичного здоровя населення "Спорт для всіх" - Спортивний комплекс "Авангард" (КТКВК 130115, ТОВ "Сумитеплоенерго") загальний фонд</t>
  </si>
  <si>
    <t>Міський центр фізичного здоровя населення "Спорт для всіх" - Спортивний комплекс "Авангард"(КТКВК 130115, Дирекція КППВ) спеціальний фонд</t>
  </si>
  <si>
    <t>Міський центр фізичного здоровя населення "Спорт для всіх" - Спортивний комплекс "Авангард"(КТКВК 130115, ТОВ "Сумитеплоенерго") спеціальний фонд</t>
  </si>
  <si>
    <t>Міський центр фізичного здоровя населення "Спорт для всіх" - Клуб за місцем проживання "Гармонія" (КТКВК 130115, Дирекція КППВ)</t>
  </si>
  <si>
    <t>Міський центр фізичного здоровя населення "Спорт для всіх" - Клуб за місцем проживання "Юність" (КТКВК 130115, Дирекція КППВ)</t>
  </si>
  <si>
    <t>Міський центр фізичного здоровя населення "Спорт для всіх" - Клуб за місцем проживання "Орлятко" (КТКВК 130115, ТОВ "Сумитеплоенерго")</t>
  </si>
  <si>
    <t xml:space="preserve">Міський центр фізичного здоровя населення "Спорт для всіх" - Клуб за місцем проживання "Майстер" (КТКВК 130115, ТОВ "Сумитеплоенерго") </t>
  </si>
  <si>
    <t xml:space="preserve">Міський центр фізичного здоровя населення "Спорт для всіх" - Клуб за місцем проживання "Резонанс" (КТКВК 130115, ТОВ "Сумитеплоенерго") </t>
  </si>
  <si>
    <t xml:space="preserve">Міський центр фізичного здоровя населення "Спорт для всіх" - Клуб за місцем проживання "Полум"я" (КТКВК 130115, ТОВ "Сумитеплоенерго") </t>
  </si>
  <si>
    <t xml:space="preserve">Міський центр фізичного здоровя населення "Спорт для всіх" - Клуб за місцем проживання "Водник" (КТКВК 130115, ТОВ "Сумитеплоенерго") </t>
  </si>
  <si>
    <t xml:space="preserve">Опорний пункт по вул.Металургів,17 (КТКВК 250404, Дирекція КППВ)  </t>
  </si>
  <si>
    <t xml:space="preserve">Опорний пункт по вул.Курська,119 (КТКВК 250404, Дирекція КППВ)  </t>
  </si>
  <si>
    <t xml:space="preserve">Опорний пункт по вул.Калініна,55 (КТКВК 250404, Дирекція КППВ)  </t>
  </si>
  <si>
    <t xml:space="preserve">Опорний пункт по вул.Заливна,15
(КТКВК 250404, ТОВ "Сумитеплоенерго" )  </t>
  </si>
  <si>
    <t xml:space="preserve">Опорний пункт по пр.Лушпи,36
(КТКВК 250404, ТОВ "Сумитеплоенерго" )  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</si>
  <si>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(КТКВК 250404, ТОВ "Сумитеплоенерго")  </t>
    </r>
  </si>
  <si>
    <t xml:space="preserve">Опорний пункт по вул.Коротченка, 19
(КТКВК 250404, ТОВ "Сумитеплоенерго" )  </t>
  </si>
  <si>
    <t xml:space="preserve">Опорний пункт по вул.Харківська, 30/2
(КТКВК 250404, ТОВ "Сумитеплоенерго" )  </t>
  </si>
  <si>
    <t xml:space="preserve">Опорний пункт по вул.Соборна, 32
(КТКВК 250404, ТОВ "Сумитеплоенерго" )  </t>
  </si>
  <si>
    <t xml:space="preserve">Опорний пункт по вул.Красовицького, 7
(КТКВК 250404, ТОВ "Сумитеплоенерго" )  </t>
  </si>
  <si>
    <t xml:space="preserve">Опорний пункт по вул.Глінки, 1
(КТКВК 250404, ТОВ "Сумитеплоенерго" )  </t>
  </si>
  <si>
    <t xml:space="preserve">Опорний пункт по вул.Привокзальна,6
(КТКВК 250404, ТОВ "Сумитеплоенерго" )  </t>
  </si>
  <si>
    <t xml:space="preserve">Опорний пункт по вул.Г.Кондратьева,157
(КТКВК 250404, ТОВ "Сумитеплоенерго" )  </t>
  </si>
  <si>
    <t>Затверджено</t>
  </si>
  <si>
    <t xml:space="preserve">Внесено зміни </t>
  </si>
  <si>
    <t>Затверджено з урахуванням змін</t>
  </si>
  <si>
    <t>Затверджено, разом:</t>
  </si>
  <si>
    <t xml:space="preserve">Внесено зміни, разом: </t>
  </si>
  <si>
    <t>Додаток № 2</t>
  </si>
  <si>
    <t>вугілля, т</t>
  </si>
  <si>
    <t>від  19.09.2017     № 503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</si>
</sst>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00"/>
    <numFmt numFmtId="165" formatCode="#,##0.000"/>
    <numFmt numFmtId="166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65" fontId="5" fillId="0" borderId="11" xfId="54" applyNumberFormat="1" applyFont="1" applyFill="1" applyBorder="1" applyAlignment="1">
      <alignment horizontal="center" vertical="center"/>
      <protection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11" xfId="53" applyNumberFormat="1" applyFont="1" applyFill="1" applyBorder="1" applyAlignment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center" vertical="center" shrinkToFit="1"/>
    </xf>
    <xf numFmtId="2" fontId="15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/>
    </xf>
    <xf numFmtId="4" fontId="13" fillId="0" borderId="12" xfId="0" applyNumberFormat="1" applyFont="1" applyFill="1" applyBorder="1" applyAlignment="1">
      <alignment horizontal="left" vertical="center" wrapText="1"/>
    </xf>
    <xf numFmtId="4" fontId="13" fillId="0" borderId="12" xfId="54" applyNumberFormat="1" applyFont="1" applyFill="1" applyBorder="1" applyAlignment="1">
      <alignment horizontal="center" vertical="center"/>
      <protection/>
    </xf>
    <xf numFmtId="4" fontId="3" fillId="0" borderId="12" xfId="54" applyNumberFormat="1" applyFont="1" applyFill="1" applyBorder="1" applyAlignment="1">
      <alignment horizontal="center" vertical="center"/>
      <protection/>
    </xf>
    <xf numFmtId="4" fontId="13" fillId="0" borderId="14" xfId="0" applyNumberFormat="1" applyFont="1" applyFill="1" applyBorder="1" applyAlignment="1">
      <alignment horizontal="left" vertical="center" wrapText="1"/>
    </xf>
    <xf numFmtId="4" fontId="3" fillId="0" borderId="14" xfId="54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4" fontId="3" fillId="0" borderId="11" xfId="54" applyNumberFormat="1" applyFont="1" applyFill="1" applyBorder="1" applyAlignment="1">
      <alignment horizontal="center" vertical="center"/>
      <protection/>
    </xf>
    <xf numFmtId="166" fontId="14" fillId="0" borderId="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left" vertical="center"/>
    </xf>
    <xf numFmtId="4" fontId="13" fillId="0" borderId="11" xfId="0" applyNumberFormat="1" applyFont="1" applyFill="1" applyBorder="1" applyAlignment="1">
      <alignment horizontal="left" vertical="center" wrapText="1"/>
    </xf>
    <xf numFmtId="4" fontId="13" fillId="0" borderId="11" xfId="54" applyNumberFormat="1" applyFont="1" applyFill="1" applyBorder="1" applyAlignment="1">
      <alignment horizontal="center" vertical="center"/>
      <protection/>
    </xf>
    <xf numFmtId="4" fontId="13" fillId="0" borderId="11" xfId="0" applyNumberFormat="1" applyFont="1" applyFill="1" applyBorder="1" applyAlignment="1">
      <alignment horizontal="center" vertical="center"/>
    </xf>
    <xf numFmtId="4" fontId="13" fillId="0" borderId="11" xfId="53" applyNumberFormat="1" applyFont="1" applyFill="1" applyBorder="1" applyAlignment="1">
      <alignment horizontal="center" vertical="center"/>
      <protection/>
    </xf>
    <xf numFmtId="4" fontId="3" fillId="0" borderId="11" xfId="53" applyNumberFormat="1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7" xfId="53" applyNumberFormat="1" applyFont="1" applyFill="1" applyBorder="1" applyAlignment="1">
      <alignment horizontal="center" vertical="center"/>
      <protection/>
    </xf>
    <xf numFmtId="4" fontId="3" fillId="0" borderId="17" xfId="53" applyNumberFormat="1" applyFont="1" applyFill="1" applyBorder="1" applyAlignment="1">
      <alignment horizontal="center" vertical="center"/>
      <protection/>
    </xf>
    <xf numFmtId="0" fontId="13" fillId="0" borderId="19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95"/>
  <sheetViews>
    <sheetView tabSelected="1" view="pageBreakPreview" zoomScale="70" zoomScaleNormal="70" zoomScaleSheetLayoutView="70" zoomScalePageLayoutView="0" workbookViewId="0" topLeftCell="A1">
      <selection activeCell="L4" sqref="L4"/>
    </sheetView>
  </sheetViews>
  <sheetFormatPr defaultColWidth="9.125" defaultRowHeight="12.75"/>
  <cols>
    <col min="1" max="1" width="5.00390625" style="33" customWidth="1"/>
    <col min="2" max="2" width="41.625" style="33" customWidth="1"/>
    <col min="3" max="11" width="11.50390625" style="33" customWidth="1"/>
    <col min="12" max="12" width="12.625" style="33" customWidth="1"/>
    <col min="13" max="14" width="11.50390625" style="33" customWidth="1"/>
    <col min="15" max="15" width="12.00390625" style="35" customWidth="1"/>
    <col min="16" max="16" width="18.50390625" style="2" customWidth="1"/>
    <col min="17" max="17" width="6.375" style="2" customWidth="1"/>
    <col min="18" max="18" width="48.50390625" style="3" customWidth="1"/>
    <col min="19" max="19" width="12.125" style="1" customWidth="1"/>
    <col min="20" max="20" width="11.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8" width="11.625" style="1" customWidth="1"/>
    <col min="29" max="29" width="11.50390625" style="1" customWidth="1"/>
    <col min="30" max="30" width="12.875" style="1" customWidth="1"/>
    <col min="31" max="31" width="15.375" style="1" customWidth="1"/>
    <col min="32" max="16384" width="9.125" style="1" customWidth="1"/>
  </cols>
  <sheetData>
    <row r="1" spans="12:18" s="4" customFormat="1" ht="17.25">
      <c r="L1" s="91" t="s">
        <v>63</v>
      </c>
      <c r="M1" s="91"/>
      <c r="N1" s="91"/>
      <c r="O1" s="91"/>
      <c r="P1" s="6"/>
      <c r="Q1" s="6"/>
      <c r="R1" s="7"/>
    </row>
    <row r="2" spans="12:18" s="4" customFormat="1" ht="17.25">
      <c r="L2" s="92" t="s">
        <v>0</v>
      </c>
      <c r="M2" s="92"/>
      <c r="N2" s="92"/>
      <c r="O2" s="92"/>
      <c r="P2" s="6"/>
      <c r="Q2" s="6"/>
      <c r="R2" s="7"/>
    </row>
    <row r="3" spans="12:18" s="4" customFormat="1" ht="17.25">
      <c r="L3" s="92" t="s">
        <v>65</v>
      </c>
      <c r="M3" s="92"/>
      <c r="N3" s="92"/>
      <c r="O3" s="92"/>
      <c r="P3" s="6"/>
      <c r="Q3" s="6"/>
      <c r="R3" s="7"/>
    </row>
    <row r="4" spans="15:18" s="4" customFormat="1" ht="15">
      <c r="O4" s="6"/>
      <c r="P4" s="6"/>
      <c r="Q4" s="6"/>
      <c r="R4" s="7"/>
    </row>
    <row r="5" spans="1:31" s="23" customFormat="1" ht="21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7"/>
      <c r="Q5" s="19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s="4" customFormat="1" ht="25.5" customHeight="1">
      <c r="A6" s="93" t="s">
        <v>17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26"/>
      <c r="Q6" s="15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3"/>
    </row>
    <row r="7" spans="1:31" s="4" customFormat="1" ht="17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5"/>
      <c r="P7" s="26"/>
      <c r="Q7" s="15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3"/>
    </row>
    <row r="8" spans="15:31" s="4" customFormat="1" ht="15.75" thickBot="1">
      <c r="O8" s="5" t="s">
        <v>64</v>
      </c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5"/>
    </row>
    <row r="9" spans="1:31" s="4" customFormat="1" ht="31.5" thickBot="1">
      <c r="A9" s="8" t="s">
        <v>1</v>
      </c>
      <c r="B9" s="9" t="s">
        <v>2</v>
      </c>
      <c r="C9" s="42" t="s">
        <v>3</v>
      </c>
      <c r="D9" s="42" t="s">
        <v>4</v>
      </c>
      <c r="E9" s="42" t="s">
        <v>5</v>
      </c>
      <c r="F9" s="42" t="s">
        <v>6</v>
      </c>
      <c r="G9" s="42" t="s">
        <v>7</v>
      </c>
      <c r="H9" s="42" t="s">
        <v>8</v>
      </c>
      <c r="I9" s="42" t="s">
        <v>9</v>
      </c>
      <c r="J9" s="42" t="s">
        <v>10</v>
      </c>
      <c r="K9" s="42" t="s">
        <v>11</v>
      </c>
      <c r="L9" s="42" t="s">
        <v>12</v>
      </c>
      <c r="M9" s="42" t="s">
        <v>13</v>
      </c>
      <c r="N9" s="42" t="s">
        <v>14</v>
      </c>
      <c r="O9" s="10" t="s">
        <v>15</v>
      </c>
      <c r="P9" s="11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s="4" customFormat="1" ht="24.75" customHeight="1" thickBot="1">
      <c r="A10" s="9">
        <v>1</v>
      </c>
      <c r="B10" s="94" t="s">
        <v>20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1"/>
      <c r="Q10" s="12"/>
      <c r="R10" s="12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36" customHeight="1" hidden="1">
      <c r="A11" s="37">
        <v>2</v>
      </c>
      <c r="B11" s="38" t="s">
        <v>21</v>
      </c>
      <c r="C11" s="39">
        <v>27.78</v>
      </c>
      <c r="D11" s="39">
        <v>24.81</v>
      </c>
      <c r="E11" s="39">
        <v>9.26</v>
      </c>
      <c r="F11" s="39">
        <v>10.53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12.59</v>
      </c>
      <c r="M11" s="39">
        <v>25.05</v>
      </c>
      <c r="N11" s="39">
        <v>35.78</v>
      </c>
      <c r="O11" s="40">
        <f aca="true" t="shared" si="0" ref="O11:O21">SUM(C11:N11)</f>
        <v>145.8</v>
      </c>
      <c r="P11" s="14"/>
      <c r="Q11" s="15"/>
      <c r="R11" s="16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3"/>
    </row>
    <row r="12" spans="1:31" s="4" customFormat="1" ht="54" customHeight="1" hidden="1">
      <c r="A12" s="24">
        <v>3</v>
      </c>
      <c r="B12" s="38" t="s">
        <v>22</v>
      </c>
      <c r="C12" s="41">
        <v>8.184</v>
      </c>
      <c r="D12" s="41">
        <v>6.244</v>
      </c>
      <c r="E12" s="41">
        <v>5.468</v>
      </c>
      <c r="F12" s="41">
        <v>1.976</v>
      </c>
      <c r="G12" s="41">
        <v>0.036</v>
      </c>
      <c r="H12" s="41">
        <v>0.036</v>
      </c>
      <c r="I12" s="41">
        <v>0.036</v>
      </c>
      <c r="J12" s="41">
        <v>0.036</v>
      </c>
      <c r="K12" s="41">
        <v>0.036</v>
      </c>
      <c r="L12" s="41">
        <v>1.2</v>
      </c>
      <c r="M12" s="41">
        <v>5.468</v>
      </c>
      <c r="N12" s="41">
        <v>5.08</v>
      </c>
      <c r="O12" s="40">
        <f t="shared" si="0"/>
        <v>33.800000000000004</v>
      </c>
      <c r="P12" s="14"/>
      <c r="Q12" s="15"/>
      <c r="R12" s="16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3"/>
    </row>
    <row r="13" spans="1:31" s="4" customFormat="1" ht="52.5" customHeight="1" hidden="1">
      <c r="A13" s="24">
        <v>4</v>
      </c>
      <c r="B13" s="38" t="s">
        <v>23</v>
      </c>
      <c r="C13" s="41">
        <v>9</v>
      </c>
      <c r="D13" s="41">
        <v>9</v>
      </c>
      <c r="E13" s="41">
        <v>6</v>
      </c>
      <c r="F13" s="41">
        <v>4.5</v>
      </c>
      <c r="G13" s="41"/>
      <c r="H13" s="41"/>
      <c r="I13" s="41"/>
      <c r="J13" s="41"/>
      <c r="K13" s="41"/>
      <c r="L13" s="41">
        <v>2.5</v>
      </c>
      <c r="M13" s="41">
        <v>4</v>
      </c>
      <c r="N13" s="41">
        <v>7</v>
      </c>
      <c r="O13" s="40">
        <f t="shared" si="0"/>
        <v>42</v>
      </c>
      <c r="P13" s="14"/>
      <c r="Q13" s="15"/>
      <c r="R13" s="16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3"/>
    </row>
    <row r="14" spans="1:31" s="4" customFormat="1" ht="54.75" customHeight="1" hidden="1">
      <c r="A14" s="24">
        <v>5</v>
      </c>
      <c r="B14" s="38" t="s">
        <v>24</v>
      </c>
      <c r="C14" s="41">
        <v>2.55</v>
      </c>
      <c r="D14" s="41">
        <v>3.75</v>
      </c>
      <c r="E14" s="41">
        <v>4.38</v>
      </c>
      <c r="F14" s="41">
        <v>1.125</v>
      </c>
      <c r="G14" s="41"/>
      <c r="H14" s="41"/>
      <c r="I14" s="41"/>
      <c r="J14" s="41"/>
      <c r="K14" s="41"/>
      <c r="L14" s="41">
        <v>1.5</v>
      </c>
      <c r="M14" s="41">
        <v>3.5</v>
      </c>
      <c r="N14" s="41">
        <v>4</v>
      </c>
      <c r="O14" s="40">
        <f t="shared" si="0"/>
        <v>20.805</v>
      </c>
      <c r="P14" s="14"/>
      <c r="Q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3"/>
    </row>
    <row r="15" spans="1:31" s="4" customFormat="1" ht="39" customHeight="1" hidden="1">
      <c r="A15" s="24">
        <v>6</v>
      </c>
      <c r="B15" s="38" t="s">
        <v>25</v>
      </c>
      <c r="C15" s="41">
        <v>10</v>
      </c>
      <c r="D15" s="41">
        <v>8</v>
      </c>
      <c r="E15" s="41">
        <v>5.7</v>
      </c>
      <c r="F15" s="41">
        <v>3</v>
      </c>
      <c r="G15" s="41"/>
      <c r="H15" s="41"/>
      <c r="I15" s="41"/>
      <c r="J15" s="41"/>
      <c r="K15" s="41"/>
      <c r="L15" s="41">
        <v>3</v>
      </c>
      <c r="M15" s="41">
        <v>7</v>
      </c>
      <c r="N15" s="41">
        <v>8.3</v>
      </c>
      <c r="O15" s="40">
        <f t="shared" si="0"/>
        <v>45</v>
      </c>
      <c r="P15" s="14"/>
      <c r="Q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3"/>
    </row>
    <row r="16" spans="1:31" s="4" customFormat="1" ht="78" customHeight="1" hidden="1">
      <c r="A16" s="24">
        <v>7</v>
      </c>
      <c r="B16" s="38" t="s">
        <v>26</v>
      </c>
      <c r="C16" s="41">
        <v>0.075</v>
      </c>
      <c r="D16" s="41">
        <v>0.075</v>
      </c>
      <c r="E16" s="41">
        <v>0.065</v>
      </c>
      <c r="F16" s="41">
        <v>0.07</v>
      </c>
      <c r="G16" s="41">
        <v>0.065</v>
      </c>
      <c r="H16" s="41">
        <v>0.065</v>
      </c>
      <c r="I16" s="41">
        <v>0.065</v>
      </c>
      <c r="J16" s="41">
        <v>0.05</v>
      </c>
      <c r="K16" s="41">
        <v>0.065</v>
      </c>
      <c r="L16" s="41">
        <v>0.065</v>
      </c>
      <c r="M16" s="41">
        <v>0.065</v>
      </c>
      <c r="N16" s="41">
        <v>0.075</v>
      </c>
      <c r="O16" s="40">
        <f t="shared" si="0"/>
        <v>0.7999999999999998</v>
      </c>
      <c r="P16" s="26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3"/>
    </row>
    <row r="17" spans="1:31" s="4" customFormat="1" ht="81" customHeight="1" hidden="1">
      <c r="A17" s="24">
        <v>8</v>
      </c>
      <c r="B17" s="38" t="s">
        <v>27</v>
      </c>
      <c r="C17" s="41">
        <v>5.5</v>
      </c>
      <c r="D17" s="41">
        <v>4.5</v>
      </c>
      <c r="E17" s="41">
        <v>4</v>
      </c>
      <c r="F17" s="41">
        <v>3</v>
      </c>
      <c r="G17" s="41"/>
      <c r="H17" s="41"/>
      <c r="I17" s="41"/>
      <c r="J17" s="41"/>
      <c r="K17" s="41"/>
      <c r="L17" s="41">
        <v>3</v>
      </c>
      <c r="M17" s="41">
        <v>4</v>
      </c>
      <c r="N17" s="41">
        <v>6</v>
      </c>
      <c r="O17" s="40">
        <f t="shared" si="0"/>
        <v>30</v>
      </c>
      <c r="P17" s="26"/>
      <c r="Q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3"/>
    </row>
    <row r="18" spans="1:31" s="4" customFormat="1" ht="64.5" customHeight="1" hidden="1">
      <c r="A18" s="24">
        <v>9</v>
      </c>
      <c r="B18" s="38" t="s">
        <v>28</v>
      </c>
      <c r="C18" s="41">
        <v>4</v>
      </c>
      <c r="D18" s="41">
        <v>3.7</v>
      </c>
      <c r="E18" s="41">
        <v>3.5</v>
      </c>
      <c r="F18" s="41">
        <v>1.3</v>
      </c>
      <c r="G18" s="41"/>
      <c r="H18" s="41"/>
      <c r="I18" s="41"/>
      <c r="J18" s="41"/>
      <c r="K18" s="41"/>
      <c r="L18" s="41">
        <v>1.3</v>
      </c>
      <c r="M18" s="41">
        <v>3.5</v>
      </c>
      <c r="N18" s="41">
        <v>3.7</v>
      </c>
      <c r="O18" s="40">
        <f t="shared" si="0"/>
        <v>21</v>
      </c>
      <c r="P18" s="26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3"/>
    </row>
    <row r="19" spans="1:31" s="4" customFormat="1" ht="69" customHeight="1" hidden="1">
      <c r="A19" s="24">
        <v>10</v>
      </c>
      <c r="B19" s="38" t="s">
        <v>29</v>
      </c>
      <c r="C19" s="41">
        <v>2</v>
      </c>
      <c r="D19" s="41">
        <v>1.5</v>
      </c>
      <c r="E19" s="41">
        <v>1</v>
      </c>
      <c r="F19" s="41">
        <v>0.5</v>
      </c>
      <c r="G19" s="41"/>
      <c r="H19" s="41"/>
      <c r="I19" s="41"/>
      <c r="J19" s="41"/>
      <c r="K19" s="41"/>
      <c r="L19" s="41">
        <v>0.7</v>
      </c>
      <c r="M19" s="41">
        <v>1.3</v>
      </c>
      <c r="N19" s="41">
        <v>2</v>
      </c>
      <c r="O19" s="40">
        <f t="shared" si="0"/>
        <v>9</v>
      </c>
      <c r="P19" s="26"/>
      <c r="Q19" s="15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3"/>
    </row>
    <row r="20" spans="1:31" s="4" customFormat="1" ht="64.5" customHeight="1" hidden="1">
      <c r="A20" s="24">
        <v>11</v>
      </c>
      <c r="B20" s="38" t="s">
        <v>30</v>
      </c>
      <c r="C20" s="41">
        <v>5</v>
      </c>
      <c r="D20" s="41">
        <v>3</v>
      </c>
      <c r="E20" s="41">
        <v>2.15</v>
      </c>
      <c r="F20" s="41">
        <v>1.3</v>
      </c>
      <c r="G20" s="41">
        <v>0.3</v>
      </c>
      <c r="H20" s="41">
        <v>0.3</v>
      </c>
      <c r="I20" s="41">
        <v>0.1</v>
      </c>
      <c r="J20" s="41">
        <v>0.05</v>
      </c>
      <c r="K20" s="41">
        <v>0.5</v>
      </c>
      <c r="L20" s="41">
        <v>1</v>
      </c>
      <c r="M20" s="41">
        <v>2</v>
      </c>
      <c r="N20" s="41">
        <v>3.3</v>
      </c>
      <c r="O20" s="40">
        <f t="shared" si="0"/>
        <v>19.000000000000004</v>
      </c>
      <c r="P20" s="26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3"/>
    </row>
    <row r="21" spans="1:31" s="4" customFormat="1" ht="69" customHeight="1" hidden="1">
      <c r="A21" s="31">
        <v>12</v>
      </c>
      <c r="B21" s="38" t="s">
        <v>31</v>
      </c>
      <c r="C21" s="41">
        <v>33</v>
      </c>
      <c r="D21" s="41">
        <v>27</v>
      </c>
      <c r="E21" s="41">
        <v>20</v>
      </c>
      <c r="F21" s="41">
        <v>15</v>
      </c>
      <c r="G21" s="41"/>
      <c r="H21" s="41"/>
      <c r="I21" s="41"/>
      <c r="J21" s="41"/>
      <c r="K21" s="41"/>
      <c r="L21" s="41">
        <v>10</v>
      </c>
      <c r="M21" s="41">
        <v>25</v>
      </c>
      <c r="N21" s="41">
        <v>30</v>
      </c>
      <c r="O21" s="40">
        <f t="shared" si="0"/>
        <v>160</v>
      </c>
      <c r="P21" s="26"/>
      <c r="Q21" s="15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3"/>
    </row>
    <row r="22" spans="1:31" s="4" customFormat="1" ht="21" customHeight="1" hidden="1">
      <c r="A22" s="15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0"/>
      <c r="P22" s="26"/>
      <c r="Q22" s="15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3"/>
    </row>
    <row r="23" spans="1:31" s="4" customFormat="1" ht="44.25" customHeight="1" hidden="1">
      <c r="A23" s="8" t="s">
        <v>1</v>
      </c>
      <c r="B23" s="9" t="s">
        <v>2</v>
      </c>
      <c r="C23" s="42" t="s">
        <v>3</v>
      </c>
      <c r="D23" s="42" t="s">
        <v>4</v>
      </c>
      <c r="E23" s="42" t="s">
        <v>5</v>
      </c>
      <c r="F23" s="42" t="s">
        <v>6</v>
      </c>
      <c r="G23" s="42" t="s">
        <v>7</v>
      </c>
      <c r="H23" s="42" t="s">
        <v>8</v>
      </c>
      <c r="I23" s="42" t="s">
        <v>9</v>
      </c>
      <c r="J23" s="42" t="s">
        <v>10</v>
      </c>
      <c r="K23" s="42" t="s">
        <v>11</v>
      </c>
      <c r="L23" s="42" t="s">
        <v>12</v>
      </c>
      <c r="M23" s="42" t="s">
        <v>13</v>
      </c>
      <c r="N23" s="42" t="s">
        <v>14</v>
      </c>
      <c r="O23" s="10" t="s">
        <v>15</v>
      </c>
      <c r="P23" s="26"/>
      <c r="Q23" s="15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/>
    </row>
    <row r="24" spans="1:31" s="4" customFormat="1" ht="63.75" customHeight="1" hidden="1">
      <c r="A24" s="24">
        <v>13</v>
      </c>
      <c r="B24" s="38" t="s">
        <v>32</v>
      </c>
      <c r="C24" s="41">
        <v>3.5</v>
      </c>
      <c r="D24" s="41">
        <v>2.5</v>
      </c>
      <c r="E24" s="41">
        <v>2.5</v>
      </c>
      <c r="F24" s="41">
        <v>1.5</v>
      </c>
      <c r="G24" s="41"/>
      <c r="H24" s="41"/>
      <c r="I24" s="41"/>
      <c r="J24" s="41"/>
      <c r="K24" s="41"/>
      <c r="L24" s="41">
        <v>1.5</v>
      </c>
      <c r="M24" s="41">
        <v>1.5</v>
      </c>
      <c r="N24" s="41">
        <v>2.5</v>
      </c>
      <c r="O24" s="40">
        <f aca="true" t="shared" si="1" ref="O24:O34">SUM(C24:N24)</f>
        <v>15.5</v>
      </c>
      <c r="P24" s="26"/>
      <c r="Q24" s="15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3"/>
    </row>
    <row r="25" spans="1:31" s="4" customFormat="1" ht="64.5" customHeight="1" hidden="1">
      <c r="A25" s="25">
        <v>14</v>
      </c>
      <c r="B25" s="38" t="s">
        <v>33</v>
      </c>
      <c r="C25" s="41">
        <v>10</v>
      </c>
      <c r="D25" s="41">
        <v>7</v>
      </c>
      <c r="E25" s="41">
        <v>5</v>
      </c>
      <c r="F25" s="41">
        <v>3</v>
      </c>
      <c r="G25" s="41"/>
      <c r="H25" s="41"/>
      <c r="I25" s="41"/>
      <c r="J25" s="41"/>
      <c r="K25" s="41"/>
      <c r="L25" s="41">
        <v>3</v>
      </c>
      <c r="M25" s="41">
        <v>5</v>
      </c>
      <c r="N25" s="41">
        <v>7</v>
      </c>
      <c r="O25" s="40">
        <f t="shared" si="1"/>
        <v>40</v>
      </c>
      <c r="P25" s="26"/>
      <c r="Q25" s="15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3"/>
    </row>
    <row r="26" spans="1:31" s="4" customFormat="1" ht="68.25" customHeight="1" hidden="1">
      <c r="A26" s="24">
        <v>15</v>
      </c>
      <c r="B26" s="38" t="s">
        <v>34</v>
      </c>
      <c r="C26" s="41">
        <v>6</v>
      </c>
      <c r="D26" s="41">
        <v>4.5</v>
      </c>
      <c r="E26" s="41">
        <v>4.5</v>
      </c>
      <c r="F26" s="41">
        <v>2</v>
      </c>
      <c r="G26" s="41">
        <v>2</v>
      </c>
      <c r="H26" s="41">
        <v>1.5</v>
      </c>
      <c r="I26" s="41">
        <v>1.5</v>
      </c>
      <c r="J26" s="41">
        <v>1</v>
      </c>
      <c r="K26" s="41">
        <v>2</v>
      </c>
      <c r="L26" s="41">
        <v>3</v>
      </c>
      <c r="M26" s="41">
        <v>5</v>
      </c>
      <c r="N26" s="41">
        <v>4</v>
      </c>
      <c r="O26" s="40">
        <f t="shared" si="1"/>
        <v>37</v>
      </c>
      <c r="P26" s="26"/>
      <c r="Q26" s="15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3"/>
    </row>
    <row r="27" spans="1:31" s="4" customFormat="1" ht="68.25" customHeight="1" hidden="1">
      <c r="A27" s="24">
        <v>16</v>
      </c>
      <c r="B27" s="38" t="s">
        <v>35</v>
      </c>
      <c r="C27" s="41">
        <v>42</v>
      </c>
      <c r="D27" s="41">
        <v>40.5</v>
      </c>
      <c r="E27" s="41">
        <v>15</v>
      </c>
      <c r="F27" s="41">
        <v>10</v>
      </c>
      <c r="G27" s="41"/>
      <c r="H27" s="41"/>
      <c r="I27" s="41"/>
      <c r="J27" s="41"/>
      <c r="K27" s="41"/>
      <c r="L27" s="41">
        <v>8</v>
      </c>
      <c r="M27" s="41">
        <v>20</v>
      </c>
      <c r="N27" s="41">
        <v>30</v>
      </c>
      <c r="O27" s="40">
        <f t="shared" si="1"/>
        <v>165.5</v>
      </c>
      <c r="P27" s="2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3"/>
    </row>
    <row r="28" spans="1:31" s="4" customFormat="1" ht="74.25" customHeight="1" hidden="1">
      <c r="A28" s="24">
        <v>17</v>
      </c>
      <c r="B28" s="38" t="s">
        <v>36</v>
      </c>
      <c r="C28" s="41">
        <v>2.5</v>
      </c>
      <c r="D28" s="41">
        <v>2.5</v>
      </c>
      <c r="E28" s="41">
        <v>2</v>
      </c>
      <c r="F28" s="41">
        <v>2</v>
      </c>
      <c r="G28" s="41">
        <v>2</v>
      </c>
      <c r="H28" s="41">
        <v>2</v>
      </c>
      <c r="I28" s="41">
        <v>1.5</v>
      </c>
      <c r="J28" s="41">
        <v>2</v>
      </c>
      <c r="K28" s="41">
        <v>2</v>
      </c>
      <c r="L28" s="41">
        <v>2.5</v>
      </c>
      <c r="M28" s="41">
        <v>2.5</v>
      </c>
      <c r="N28" s="41">
        <v>2.5</v>
      </c>
      <c r="O28" s="40">
        <f t="shared" si="1"/>
        <v>26</v>
      </c>
      <c r="P28" s="26"/>
      <c r="Q28" s="15"/>
      <c r="R28" s="16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3"/>
    </row>
    <row r="29" spans="1:31" s="4" customFormat="1" ht="74.25" customHeight="1" hidden="1">
      <c r="A29" s="37">
        <v>18</v>
      </c>
      <c r="B29" s="38" t="s">
        <v>37</v>
      </c>
      <c r="C29" s="41">
        <v>9.5</v>
      </c>
      <c r="D29" s="41">
        <v>6</v>
      </c>
      <c r="E29" s="41">
        <v>3</v>
      </c>
      <c r="F29" s="41">
        <v>1</v>
      </c>
      <c r="G29" s="41"/>
      <c r="H29" s="41"/>
      <c r="I29" s="41"/>
      <c r="J29" s="41"/>
      <c r="K29" s="41"/>
      <c r="L29" s="41">
        <v>1</v>
      </c>
      <c r="M29" s="41">
        <v>2</v>
      </c>
      <c r="N29" s="41">
        <v>2</v>
      </c>
      <c r="O29" s="40">
        <f t="shared" si="1"/>
        <v>24.5</v>
      </c>
      <c r="P29" s="26"/>
      <c r="Q29" s="15"/>
      <c r="R29" s="16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3"/>
    </row>
    <row r="30" spans="1:31" s="4" customFormat="1" ht="67.5" customHeight="1" hidden="1">
      <c r="A30" s="24">
        <v>19</v>
      </c>
      <c r="B30" s="38" t="s">
        <v>38</v>
      </c>
      <c r="C30" s="41">
        <v>2.5</v>
      </c>
      <c r="D30" s="41">
        <v>1.5</v>
      </c>
      <c r="E30" s="41">
        <v>1</v>
      </c>
      <c r="F30" s="41">
        <v>1</v>
      </c>
      <c r="G30" s="41"/>
      <c r="H30" s="41"/>
      <c r="I30" s="41"/>
      <c r="J30" s="41"/>
      <c r="K30" s="41"/>
      <c r="L30" s="41">
        <v>1</v>
      </c>
      <c r="M30" s="41">
        <v>1</v>
      </c>
      <c r="N30" s="41">
        <v>2</v>
      </c>
      <c r="O30" s="40">
        <f t="shared" si="1"/>
        <v>10</v>
      </c>
      <c r="P30" s="26"/>
      <c r="Q30" s="15"/>
      <c r="R30" s="1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/>
    </row>
    <row r="31" spans="1:31" s="4" customFormat="1" ht="69" customHeight="1" hidden="1">
      <c r="A31" s="24">
        <v>20</v>
      </c>
      <c r="B31" s="38" t="s">
        <v>39</v>
      </c>
      <c r="C31" s="41">
        <v>2.5</v>
      </c>
      <c r="D31" s="41">
        <v>2</v>
      </c>
      <c r="E31" s="41">
        <v>1.3</v>
      </c>
      <c r="F31" s="41">
        <v>0.5</v>
      </c>
      <c r="G31" s="41"/>
      <c r="H31" s="41"/>
      <c r="I31" s="41"/>
      <c r="J31" s="41"/>
      <c r="K31" s="41"/>
      <c r="L31" s="41">
        <v>0.5</v>
      </c>
      <c r="M31" s="41">
        <v>1</v>
      </c>
      <c r="N31" s="41">
        <v>1</v>
      </c>
      <c r="O31" s="40">
        <f t="shared" si="1"/>
        <v>8.8</v>
      </c>
      <c r="P31" s="26"/>
      <c r="Q31" s="15"/>
      <c r="R31" s="16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/>
    </row>
    <row r="32" spans="1:31" s="4" customFormat="1" ht="69" customHeight="1" hidden="1">
      <c r="A32" s="24">
        <v>21</v>
      </c>
      <c r="B32" s="38" t="s">
        <v>40</v>
      </c>
      <c r="C32" s="41">
        <v>2.5</v>
      </c>
      <c r="D32" s="41">
        <v>2</v>
      </c>
      <c r="E32" s="41">
        <v>1.5</v>
      </c>
      <c r="F32" s="41">
        <v>1</v>
      </c>
      <c r="G32" s="41"/>
      <c r="H32" s="41"/>
      <c r="I32" s="41"/>
      <c r="J32" s="41"/>
      <c r="K32" s="41"/>
      <c r="L32" s="41">
        <v>1</v>
      </c>
      <c r="M32" s="41">
        <v>1</v>
      </c>
      <c r="N32" s="41">
        <v>1</v>
      </c>
      <c r="O32" s="40">
        <f t="shared" si="1"/>
        <v>10</v>
      </c>
      <c r="P32" s="26"/>
      <c r="Q32" s="15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/>
    </row>
    <row r="33" spans="1:31" s="4" customFormat="1" ht="69" customHeight="1" hidden="1">
      <c r="A33" s="24">
        <v>22</v>
      </c>
      <c r="B33" s="38" t="s">
        <v>41</v>
      </c>
      <c r="C33" s="41">
        <v>0.9</v>
      </c>
      <c r="D33" s="41">
        <v>0.7</v>
      </c>
      <c r="E33" s="41">
        <v>0.7</v>
      </c>
      <c r="F33" s="41">
        <v>0.5</v>
      </c>
      <c r="G33" s="41"/>
      <c r="H33" s="41"/>
      <c r="I33" s="41"/>
      <c r="J33" s="41"/>
      <c r="K33" s="41"/>
      <c r="L33" s="41">
        <v>0.4</v>
      </c>
      <c r="M33" s="41">
        <v>0.4</v>
      </c>
      <c r="N33" s="41">
        <v>0.4</v>
      </c>
      <c r="O33" s="40">
        <f t="shared" si="1"/>
        <v>3.9999999999999996</v>
      </c>
      <c r="P33" s="26"/>
      <c r="Q33" s="15"/>
      <c r="R33" s="16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/>
    </row>
    <row r="34" spans="1:31" s="4" customFormat="1" ht="68.25" customHeight="1" hidden="1">
      <c r="A34" s="31">
        <v>23</v>
      </c>
      <c r="B34" s="38" t="s">
        <v>42</v>
      </c>
      <c r="C34" s="41">
        <v>7.5</v>
      </c>
      <c r="D34" s="41">
        <v>7</v>
      </c>
      <c r="E34" s="41">
        <v>5</v>
      </c>
      <c r="F34" s="41">
        <v>2</v>
      </c>
      <c r="G34" s="41"/>
      <c r="H34" s="41"/>
      <c r="I34" s="41"/>
      <c r="J34" s="41"/>
      <c r="K34" s="41"/>
      <c r="L34" s="41">
        <v>2</v>
      </c>
      <c r="M34" s="41">
        <v>4.5</v>
      </c>
      <c r="N34" s="41">
        <v>5</v>
      </c>
      <c r="O34" s="40">
        <f t="shared" si="1"/>
        <v>33</v>
      </c>
      <c r="P34" s="26"/>
      <c r="Q34" s="15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3"/>
    </row>
    <row r="35" spans="1:31" s="4" customFormat="1" ht="21" customHeight="1" hidden="1">
      <c r="A35" s="15"/>
      <c r="B35" s="4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0"/>
      <c r="P35" s="26"/>
      <c r="Q35" s="1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3"/>
    </row>
    <row r="36" spans="1:31" s="4" customFormat="1" ht="44.25" customHeight="1" hidden="1">
      <c r="A36" s="8" t="s">
        <v>1</v>
      </c>
      <c r="B36" s="9" t="s">
        <v>2</v>
      </c>
      <c r="C36" s="42" t="s">
        <v>3</v>
      </c>
      <c r="D36" s="42" t="s">
        <v>4</v>
      </c>
      <c r="E36" s="42" t="s">
        <v>5</v>
      </c>
      <c r="F36" s="42" t="s">
        <v>6</v>
      </c>
      <c r="G36" s="42" t="s">
        <v>7</v>
      </c>
      <c r="H36" s="42" t="s">
        <v>8</v>
      </c>
      <c r="I36" s="42" t="s">
        <v>9</v>
      </c>
      <c r="J36" s="42" t="s">
        <v>10</v>
      </c>
      <c r="K36" s="42" t="s">
        <v>11</v>
      </c>
      <c r="L36" s="42" t="s">
        <v>12</v>
      </c>
      <c r="M36" s="42" t="s">
        <v>13</v>
      </c>
      <c r="N36" s="42" t="s">
        <v>14</v>
      </c>
      <c r="O36" s="10" t="s">
        <v>15</v>
      </c>
      <c r="P36" s="26"/>
      <c r="Q36" s="15"/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3"/>
    </row>
    <row r="37" spans="1:31" s="4" customFormat="1" ht="68.25" customHeight="1" hidden="1">
      <c r="A37" s="24">
        <v>24</v>
      </c>
      <c r="B37" s="38" t="s">
        <v>43</v>
      </c>
      <c r="C37" s="41">
        <v>3</v>
      </c>
      <c r="D37" s="41">
        <v>2</v>
      </c>
      <c r="E37" s="41">
        <v>2</v>
      </c>
      <c r="F37" s="41">
        <v>1</v>
      </c>
      <c r="G37" s="41"/>
      <c r="H37" s="41"/>
      <c r="I37" s="41"/>
      <c r="J37" s="41"/>
      <c r="K37" s="41"/>
      <c r="L37" s="41">
        <v>1</v>
      </c>
      <c r="M37" s="41">
        <v>1</v>
      </c>
      <c r="N37" s="41">
        <v>2</v>
      </c>
      <c r="O37" s="40">
        <f aca="true" t="shared" si="2" ref="O37:O51">SUM(C37:N37)</f>
        <v>12</v>
      </c>
      <c r="P37" s="26"/>
      <c r="Q37" s="15"/>
      <c r="R37" s="16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3"/>
    </row>
    <row r="38" spans="1:31" s="4" customFormat="1" ht="66.75" customHeight="1" hidden="1">
      <c r="A38" s="24">
        <v>25</v>
      </c>
      <c r="B38" s="38" t="s">
        <v>44</v>
      </c>
      <c r="C38" s="41">
        <v>6</v>
      </c>
      <c r="D38" s="41">
        <v>5</v>
      </c>
      <c r="E38" s="41">
        <v>3</v>
      </c>
      <c r="F38" s="41">
        <v>1</v>
      </c>
      <c r="G38" s="41"/>
      <c r="H38" s="41"/>
      <c r="I38" s="41"/>
      <c r="J38" s="41"/>
      <c r="K38" s="41"/>
      <c r="L38" s="41">
        <v>1</v>
      </c>
      <c r="M38" s="41">
        <v>1</v>
      </c>
      <c r="N38" s="41">
        <v>4</v>
      </c>
      <c r="O38" s="40">
        <f t="shared" si="2"/>
        <v>21</v>
      </c>
      <c r="P38" s="26"/>
      <c r="Q38" s="15"/>
      <c r="R38" s="16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3"/>
    </row>
    <row r="39" spans="1:31" s="4" customFormat="1" ht="35.25" customHeight="1" hidden="1">
      <c r="A39" s="24">
        <v>26</v>
      </c>
      <c r="B39" s="38" t="s">
        <v>45</v>
      </c>
      <c r="C39" s="41">
        <v>1.15</v>
      </c>
      <c r="D39" s="41">
        <v>1</v>
      </c>
      <c r="E39" s="41">
        <v>0.7</v>
      </c>
      <c r="F39" s="41">
        <v>0.33</v>
      </c>
      <c r="G39" s="41"/>
      <c r="H39" s="41"/>
      <c r="I39" s="41"/>
      <c r="J39" s="41"/>
      <c r="K39" s="41"/>
      <c r="L39" s="41">
        <v>0.3</v>
      </c>
      <c r="M39" s="41">
        <v>0.8</v>
      </c>
      <c r="N39" s="41">
        <v>1.2</v>
      </c>
      <c r="O39" s="40">
        <f t="shared" si="2"/>
        <v>5.4799999999999995</v>
      </c>
      <c r="P39" s="14"/>
      <c r="Q39" s="15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3"/>
    </row>
    <row r="40" spans="1:31" s="4" customFormat="1" ht="36.75" customHeight="1" hidden="1">
      <c r="A40" s="24">
        <v>27</v>
      </c>
      <c r="B40" s="38" t="s">
        <v>46</v>
      </c>
      <c r="C40" s="41">
        <v>4.5</v>
      </c>
      <c r="D40" s="41">
        <v>2.63</v>
      </c>
      <c r="E40" s="41">
        <v>1.83</v>
      </c>
      <c r="F40" s="41">
        <v>0.94</v>
      </c>
      <c r="G40" s="41"/>
      <c r="H40" s="41"/>
      <c r="I40" s="41"/>
      <c r="J40" s="41"/>
      <c r="K40" s="41"/>
      <c r="L40" s="41">
        <v>0.81</v>
      </c>
      <c r="M40" s="41">
        <v>1.8</v>
      </c>
      <c r="N40" s="41">
        <v>2.41</v>
      </c>
      <c r="O40" s="40">
        <f t="shared" si="2"/>
        <v>14.920000000000002</v>
      </c>
      <c r="P40" s="14"/>
      <c r="Q40" s="15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3"/>
    </row>
    <row r="41" spans="1:31" s="4" customFormat="1" ht="32.25" customHeight="1" hidden="1">
      <c r="A41" s="24">
        <v>28</v>
      </c>
      <c r="B41" s="38" t="s">
        <v>47</v>
      </c>
      <c r="C41" s="41">
        <v>4</v>
      </c>
      <c r="D41" s="41">
        <v>2.82</v>
      </c>
      <c r="E41" s="41">
        <v>2.6</v>
      </c>
      <c r="F41" s="41">
        <v>1</v>
      </c>
      <c r="G41" s="41"/>
      <c r="H41" s="41"/>
      <c r="I41" s="41"/>
      <c r="J41" s="41"/>
      <c r="K41" s="41"/>
      <c r="L41" s="41">
        <v>1.45</v>
      </c>
      <c r="M41" s="41">
        <v>2</v>
      </c>
      <c r="N41" s="41">
        <v>2.73</v>
      </c>
      <c r="O41" s="40">
        <f t="shared" si="2"/>
        <v>16.599999999999998</v>
      </c>
      <c r="P41" s="14"/>
      <c r="Q41" s="15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3"/>
    </row>
    <row r="42" spans="1:31" s="4" customFormat="1" ht="36" customHeight="1" hidden="1">
      <c r="A42" s="24">
        <v>29</v>
      </c>
      <c r="B42" s="38" t="s">
        <v>48</v>
      </c>
      <c r="C42" s="41">
        <v>2.37</v>
      </c>
      <c r="D42" s="41">
        <v>2.37</v>
      </c>
      <c r="E42" s="41">
        <v>2.67</v>
      </c>
      <c r="F42" s="41">
        <v>0.77</v>
      </c>
      <c r="G42" s="41"/>
      <c r="H42" s="41"/>
      <c r="I42" s="41"/>
      <c r="J42" s="41"/>
      <c r="K42" s="41"/>
      <c r="L42" s="41">
        <v>0.87</v>
      </c>
      <c r="M42" s="41">
        <v>1.37</v>
      </c>
      <c r="N42" s="41">
        <v>2.87</v>
      </c>
      <c r="O42" s="40">
        <f t="shared" si="2"/>
        <v>13.29</v>
      </c>
      <c r="P42" s="14"/>
      <c r="Q42" s="15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3"/>
    </row>
    <row r="43" spans="1:31" s="4" customFormat="1" ht="32.25" customHeight="1" hidden="1">
      <c r="A43" s="37">
        <v>30</v>
      </c>
      <c r="B43" s="38" t="s">
        <v>49</v>
      </c>
      <c r="C43" s="41">
        <v>1.67</v>
      </c>
      <c r="D43" s="41">
        <v>1.37</v>
      </c>
      <c r="E43" s="41">
        <v>1.57</v>
      </c>
      <c r="F43" s="41">
        <v>0.37</v>
      </c>
      <c r="G43" s="41"/>
      <c r="H43" s="41"/>
      <c r="I43" s="41"/>
      <c r="J43" s="41"/>
      <c r="K43" s="41"/>
      <c r="L43" s="41">
        <v>0.47</v>
      </c>
      <c r="M43" s="41">
        <v>0.87</v>
      </c>
      <c r="N43" s="41">
        <v>1.87</v>
      </c>
      <c r="O43" s="40">
        <f t="shared" si="2"/>
        <v>8.190000000000001</v>
      </c>
      <c r="P43" s="14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3"/>
    </row>
    <row r="44" spans="1:31" s="4" customFormat="1" ht="32.25" customHeight="1" hidden="1">
      <c r="A44" s="24">
        <v>31</v>
      </c>
      <c r="B44" s="38" t="s">
        <v>50</v>
      </c>
      <c r="C44" s="41">
        <v>1.3</v>
      </c>
      <c r="D44" s="41">
        <v>1.1</v>
      </c>
      <c r="E44" s="41">
        <v>1</v>
      </c>
      <c r="F44" s="41">
        <v>0.45</v>
      </c>
      <c r="G44" s="41"/>
      <c r="H44" s="41"/>
      <c r="I44" s="41"/>
      <c r="J44" s="41"/>
      <c r="K44" s="41"/>
      <c r="L44" s="41">
        <v>0.4</v>
      </c>
      <c r="M44" s="41">
        <v>0.7</v>
      </c>
      <c r="N44" s="41">
        <v>1</v>
      </c>
      <c r="O44" s="40">
        <f t="shared" si="2"/>
        <v>5.950000000000001</v>
      </c>
      <c r="P44" s="14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3"/>
    </row>
    <row r="45" spans="1:31" s="4" customFormat="1" ht="32.25" customHeight="1" hidden="1">
      <c r="A45" s="24">
        <v>32</v>
      </c>
      <c r="B45" s="38" t="s">
        <v>51</v>
      </c>
      <c r="C45" s="41">
        <v>1</v>
      </c>
      <c r="D45" s="41">
        <v>1.5</v>
      </c>
      <c r="E45" s="41">
        <v>1</v>
      </c>
      <c r="F45" s="41">
        <v>0.5</v>
      </c>
      <c r="G45" s="41"/>
      <c r="H45" s="41"/>
      <c r="I45" s="41"/>
      <c r="J45" s="41"/>
      <c r="K45" s="41"/>
      <c r="L45" s="41">
        <v>0.4</v>
      </c>
      <c r="M45" s="41">
        <v>0.9</v>
      </c>
      <c r="N45" s="41">
        <v>1.8</v>
      </c>
      <c r="O45" s="40">
        <f t="shared" si="2"/>
        <v>7.1000000000000005</v>
      </c>
      <c r="P45" s="14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3"/>
    </row>
    <row r="46" spans="1:31" s="4" customFormat="1" ht="32.25" customHeight="1" hidden="1">
      <c r="A46" s="24">
        <v>33</v>
      </c>
      <c r="B46" s="38" t="s">
        <v>52</v>
      </c>
      <c r="C46" s="41">
        <v>0.8</v>
      </c>
      <c r="D46" s="41">
        <v>0.8</v>
      </c>
      <c r="E46" s="41">
        <v>1</v>
      </c>
      <c r="F46" s="41">
        <v>0.3</v>
      </c>
      <c r="G46" s="41"/>
      <c r="H46" s="41"/>
      <c r="I46" s="41"/>
      <c r="J46" s="41"/>
      <c r="K46" s="41"/>
      <c r="L46" s="41">
        <v>0.2</v>
      </c>
      <c r="M46" s="41">
        <v>0.5</v>
      </c>
      <c r="N46" s="41">
        <v>1.3</v>
      </c>
      <c r="O46" s="40">
        <f t="shared" si="2"/>
        <v>4.9</v>
      </c>
      <c r="P46" s="14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3"/>
    </row>
    <row r="47" spans="1:31" s="4" customFormat="1" ht="34.5" customHeight="1" hidden="1">
      <c r="A47" s="24">
        <v>34</v>
      </c>
      <c r="B47" s="38" t="s">
        <v>53</v>
      </c>
      <c r="C47" s="41">
        <v>1.67</v>
      </c>
      <c r="D47" s="41">
        <v>1.47</v>
      </c>
      <c r="E47" s="41">
        <v>0.97</v>
      </c>
      <c r="F47" s="41">
        <v>0.37</v>
      </c>
      <c r="G47" s="41"/>
      <c r="H47" s="41"/>
      <c r="I47" s="41"/>
      <c r="J47" s="41"/>
      <c r="K47" s="41"/>
      <c r="L47" s="41">
        <v>0.47</v>
      </c>
      <c r="M47" s="41">
        <v>0.87</v>
      </c>
      <c r="N47" s="41">
        <v>1.87</v>
      </c>
      <c r="O47" s="40">
        <f t="shared" si="2"/>
        <v>7.6899999999999995</v>
      </c>
      <c r="P47" s="14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3"/>
    </row>
    <row r="48" spans="1:31" s="4" customFormat="1" ht="32.25" customHeight="1" hidden="1">
      <c r="A48" s="24">
        <v>35</v>
      </c>
      <c r="B48" s="38" t="s">
        <v>54</v>
      </c>
      <c r="C48" s="41">
        <v>0.9</v>
      </c>
      <c r="D48" s="41">
        <v>1.2</v>
      </c>
      <c r="E48" s="41">
        <v>1.1</v>
      </c>
      <c r="F48" s="41">
        <v>0.4</v>
      </c>
      <c r="G48" s="41"/>
      <c r="H48" s="41"/>
      <c r="I48" s="41"/>
      <c r="J48" s="41"/>
      <c r="K48" s="41"/>
      <c r="L48" s="41">
        <v>0.4</v>
      </c>
      <c r="M48" s="41">
        <v>0.6</v>
      </c>
      <c r="N48" s="41">
        <v>1.4</v>
      </c>
      <c r="O48" s="40">
        <f t="shared" si="2"/>
        <v>6</v>
      </c>
      <c r="P48" s="14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3"/>
    </row>
    <row r="49" spans="1:31" s="4" customFormat="1" ht="34.5" customHeight="1" hidden="1">
      <c r="A49" s="24">
        <v>36</v>
      </c>
      <c r="B49" s="38" t="s">
        <v>55</v>
      </c>
      <c r="C49" s="41">
        <v>3.5</v>
      </c>
      <c r="D49" s="41">
        <v>3.37</v>
      </c>
      <c r="E49" s="41">
        <v>3.37</v>
      </c>
      <c r="F49" s="41">
        <v>0.97</v>
      </c>
      <c r="G49" s="41"/>
      <c r="H49" s="41"/>
      <c r="I49" s="41"/>
      <c r="J49" s="41"/>
      <c r="K49" s="41"/>
      <c r="L49" s="41">
        <v>0.97</v>
      </c>
      <c r="M49" s="41">
        <v>2.27</v>
      </c>
      <c r="N49" s="41">
        <v>4.84</v>
      </c>
      <c r="O49" s="40">
        <f t="shared" si="2"/>
        <v>19.29</v>
      </c>
      <c r="P49" s="14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3"/>
    </row>
    <row r="50" spans="1:31" s="4" customFormat="1" ht="34.5" customHeight="1" hidden="1">
      <c r="A50" s="24">
        <v>37</v>
      </c>
      <c r="B50" s="38" t="s">
        <v>56</v>
      </c>
      <c r="C50" s="41">
        <v>2.1</v>
      </c>
      <c r="D50" s="41">
        <v>1.7</v>
      </c>
      <c r="E50" s="41">
        <v>1.2</v>
      </c>
      <c r="F50" s="41">
        <v>0.4</v>
      </c>
      <c r="G50" s="41"/>
      <c r="H50" s="41"/>
      <c r="I50" s="41"/>
      <c r="J50" s="41"/>
      <c r="K50" s="41"/>
      <c r="L50" s="41">
        <v>0.7</v>
      </c>
      <c r="M50" s="41">
        <v>1.06</v>
      </c>
      <c r="N50" s="41">
        <v>1.58</v>
      </c>
      <c r="O50" s="40">
        <f t="shared" si="2"/>
        <v>8.74</v>
      </c>
      <c r="P50" s="14"/>
      <c r="Q50" s="15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3"/>
    </row>
    <row r="51" spans="1:31" s="4" customFormat="1" ht="34.5" customHeight="1" hidden="1">
      <c r="A51" s="31">
        <v>38</v>
      </c>
      <c r="B51" s="38" t="s">
        <v>57</v>
      </c>
      <c r="C51" s="41">
        <v>0.809</v>
      </c>
      <c r="D51" s="41">
        <v>0.707</v>
      </c>
      <c r="E51" s="41">
        <v>0.618</v>
      </c>
      <c r="F51" s="41">
        <v>0.16</v>
      </c>
      <c r="G51" s="41"/>
      <c r="H51" s="41"/>
      <c r="I51" s="41"/>
      <c r="J51" s="41"/>
      <c r="K51" s="41"/>
      <c r="L51" s="41">
        <v>0.263</v>
      </c>
      <c r="M51" s="41">
        <v>0.56</v>
      </c>
      <c r="N51" s="41">
        <v>0.733</v>
      </c>
      <c r="O51" s="40">
        <f t="shared" si="2"/>
        <v>3.85</v>
      </c>
      <c r="P51" s="14"/>
      <c r="Q51" s="15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3"/>
    </row>
    <row r="52" spans="1:31" s="51" customFormat="1" ht="24.75" customHeight="1">
      <c r="A52" s="96"/>
      <c r="B52" s="44" t="s">
        <v>58</v>
      </c>
      <c r="C52" s="77">
        <v>0.85</v>
      </c>
      <c r="D52" s="77">
        <v>0.85</v>
      </c>
      <c r="E52" s="77">
        <v>0.85</v>
      </c>
      <c r="F52" s="77">
        <v>0.45</v>
      </c>
      <c r="G52" s="77"/>
      <c r="H52" s="77"/>
      <c r="I52" s="77"/>
      <c r="J52" s="77"/>
      <c r="K52" s="77"/>
      <c r="L52" s="77">
        <v>0.3</v>
      </c>
      <c r="M52" s="77">
        <v>0.85</v>
      </c>
      <c r="N52" s="77">
        <v>0.85</v>
      </c>
      <c r="O52" s="45">
        <f>SUM(C52:N52)</f>
        <v>4.999999999999999</v>
      </c>
      <c r="P52" s="46"/>
      <c r="Q52" s="47"/>
      <c r="R52" s="48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50"/>
    </row>
    <row r="53" spans="1:31" s="51" customFormat="1" ht="18.75" customHeight="1">
      <c r="A53" s="97"/>
      <c r="B53" s="52" t="s">
        <v>59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0.27</v>
      </c>
      <c r="M53" s="53">
        <v>0</v>
      </c>
      <c r="N53" s="53">
        <v>0</v>
      </c>
      <c r="O53" s="54">
        <f>SUM(C53:N53)</f>
        <v>0.27</v>
      </c>
      <c r="P53" s="46"/>
      <c r="Q53" s="47"/>
      <c r="R53" s="4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50"/>
    </row>
    <row r="54" spans="1:31" s="51" customFormat="1" ht="33.75" customHeight="1" thickBot="1">
      <c r="A54" s="98"/>
      <c r="B54" s="55" t="s">
        <v>60</v>
      </c>
      <c r="C54" s="56">
        <f>C52+C53</f>
        <v>0.85</v>
      </c>
      <c r="D54" s="56">
        <f aca="true" t="shared" si="3" ref="D54:O54">D52+D53</f>
        <v>0.85</v>
      </c>
      <c r="E54" s="56">
        <f t="shared" si="3"/>
        <v>0.85</v>
      </c>
      <c r="F54" s="56">
        <f t="shared" si="3"/>
        <v>0.45</v>
      </c>
      <c r="G54" s="56">
        <f t="shared" si="3"/>
        <v>0</v>
      </c>
      <c r="H54" s="56">
        <f t="shared" si="3"/>
        <v>0</v>
      </c>
      <c r="I54" s="56">
        <f t="shared" si="3"/>
        <v>0</v>
      </c>
      <c r="J54" s="56">
        <f t="shared" si="3"/>
        <v>0</v>
      </c>
      <c r="K54" s="56">
        <f t="shared" si="3"/>
        <v>0</v>
      </c>
      <c r="L54" s="56">
        <f t="shared" si="3"/>
        <v>0.5700000000000001</v>
      </c>
      <c r="M54" s="56">
        <f t="shared" si="3"/>
        <v>0.85</v>
      </c>
      <c r="N54" s="56">
        <f t="shared" si="3"/>
        <v>0.85</v>
      </c>
      <c r="O54" s="56">
        <f t="shared" si="3"/>
        <v>5.27</v>
      </c>
      <c r="P54" s="46"/>
      <c r="Q54" s="47"/>
      <c r="R54" s="48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</row>
    <row r="55" spans="1:31" s="51" customFormat="1" ht="18.75" customHeight="1" hidden="1">
      <c r="A55" s="57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58"/>
      <c r="Q55" s="59"/>
      <c r="R55" s="59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1" s="51" customFormat="1" ht="18.75" customHeight="1" hidden="1">
      <c r="A56" s="85"/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0"/>
      <c r="P56" s="46"/>
      <c r="Q56" s="47"/>
      <c r="R56" s="48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</row>
    <row r="57" spans="1:31" s="51" customFormat="1" ht="18.75" customHeight="1" hidden="1">
      <c r="A57" s="86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46"/>
      <c r="Q57" s="47"/>
      <c r="R57" s="48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50"/>
    </row>
    <row r="58" spans="1:31" s="51" customFormat="1" ht="24" customHeight="1" hidden="1">
      <c r="A58" s="86"/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46"/>
      <c r="Q58" s="47"/>
      <c r="R58" s="48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50"/>
    </row>
    <row r="59" spans="1:31" s="51" customFormat="1" ht="18.75" customHeight="1" hidden="1">
      <c r="A59" s="86"/>
      <c r="B59" s="6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46"/>
      <c r="Q59" s="47"/>
      <c r="R59" s="48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50"/>
    </row>
    <row r="60" spans="1:31" s="51" customFormat="1" ht="38.25" customHeight="1" hidden="1">
      <c r="A60" s="87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46"/>
      <c r="Q60" s="47"/>
      <c r="R60" s="48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50"/>
    </row>
    <row r="61" spans="1:31" s="51" customFormat="1" ht="18.75" customHeight="1" hidden="1">
      <c r="A61" s="57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58"/>
      <c r="Q61" s="59"/>
      <c r="R61" s="59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1" s="51" customFormat="1" ht="18.75" customHeight="1" hidden="1">
      <c r="A62" s="85"/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70"/>
      <c r="P62" s="46"/>
      <c r="Q62" s="47"/>
      <c r="R62" s="48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50"/>
    </row>
    <row r="63" spans="1:31" s="51" customFormat="1" ht="18.75" customHeight="1" hidden="1">
      <c r="A63" s="86"/>
      <c r="B63" s="68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0"/>
      <c r="P63" s="46"/>
      <c r="Q63" s="47"/>
      <c r="R63" s="48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50"/>
    </row>
    <row r="64" spans="1:31" s="51" customFormat="1" ht="38.25" customHeight="1" hidden="1">
      <c r="A64" s="87"/>
      <c r="B64" s="68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3"/>
      <c r="P64" s="46"/>
      <c r="Q64" s="47"/>
      <c r="R64" s="48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50"/>
    </row>
    <row r="65" spans="1:31" s="51" customFormat="1" ht="18.75" customHeight="1" hidden="1">
      <c r="A65" s="85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46"/>
      <c r="Q65" s="47"/>
      <c r="R65" s="48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</row>
    <row r="66" spans="1:31" s="51" customFormat="1" ht="24.75" customHeight="1" hidden="1">
      <c r="A66" s="86"/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  <c r="P66" s="46"/>
      <c r="Q66" s="47"/>
      <c r="R66" s="48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50"/>
    </row>
    <row r="67" spans="1:31" s="51" customFormat="1" ht="18.75" customHeight="1" hidden="1">
      <c r="A67" s="86"/>
      <c r="B67" s="68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46"/>
      <c r="Q67" s="47"/>
      <c r="R67" s="48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50"/>
    </row>
    <row r="68" spans="1:31" s="51" customFormat="1" ht="38.25" customHeight="1" hidden="1">
      <c r="A68" s="87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46"/>
      <c r="Q68" s="47"/>
      <c r="R68" s="48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50"/>
    </row>
    <row r="69" spans="1:31" s="51" customFormat="1" ht="18.75" customHeight="1" hidden="1">
      <c r="A69" s="57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58"/>
      <c r="Q69" s="59"/>
      <c r="R69" s="5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</row>
    <row r="70" spans="1:31" s="51" customFormat="1" ht="21" customHeight="1" hidden="1">
      <c r="A70" s="85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46"/>
      <c r="Q70" s="47"/>
      <c r="R70" s="48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50"/>
    </row>
    <row r="71" spans="1:31" s="51" customFormat="1" ht="23.25" customHeight="1" hidden="1">
      <c r="A71" s="86"/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70"/>
      <c r="P71" s="46"/>
      <c r="Q71" s="47"/>
      <c r="R71" s="48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72" spans="1:31" s="51" customFormat="1" ht="18.75" customHeight="1" hidden="1">
      <c r="A72" s="86"/>
      <c r="B72" s="68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70"/>
      <c r="P72" s="46"/>
      <c r="Q72" s="47"/>
      <c r="R72" s="48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50"/>
    </row>
    <row r="73" spans="1:31" s="51" customFormat="1" ht="38.25" customHeight="1" hidden="1">
      <c r="A73" s="87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73"/>
      <c r="P73" s="46"/>
      <c r="Q73" s="47"/>
      <c r="R73" s="48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50"/>
    </row>
    <row r="74" spans="1:31" s="51" customFormat="1" ht="19.5" customHeight="1" thickBot="1">
      <c r="A74" s="60"/>
      <c r="B74" s="61" t="s">
        <v>61</v>
      </c>
      <c r="C74" s="76">
        <v>0.85</v>
      </c>
      <c r="D74" s="76">
        <v>0.85</v>
      </c>
      <c r="E74" s="76">
        <v>0.85</v>
      </c>
      <c r="F74" s="76">
        <v>0.45</v>
      </c>
      <c r="G74" s="76"/>
      <c r="H74" s="76"/>
      <c r="I74" s="76"/>
      <c r="J74" s="76"/>
      <c r="K74" s="76"/>
      <c r="L74" s="76">
        <v>0.3</v>
      </c>
      <c r="M74" s="76">
        <v>0.85</v>
      </c>
      <c r="N74" s="76">
        <v>0.85</v>
      </c>
      <c r="O74" s="62">
        <f>SUM(C74:N74)</f>
        <v>4.999999999999999</v>
      </c>
      <c r="P74" s="63"/>
      <c r="Q74" s="47"/>
      <c r="R74" s="48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66" customFormat="1" ht="21" customHeight="1" thickBot="1">
      <c r="A75" s="64"/>
      <c r="B75" s="61" t="s">
        <v>62</v>
      </c>
      <c r="C75" s="62">
        <f>C53+C67+C72</f>
        <v>0</v>
      </c>
      <c r="D75" s="62">
        <f aca="true" t="shared" si="4" ref="D75:N75">D53+D67+D72</f>
        <v>0</v>
      </c>
      <c r="E75" s="62">
        <f t="shared" si="4"/>
        <v>0</v>
      </c>
      <c r="F75" s="62">
        <f t="shared" si="4"/>
        <v>0</v>
      </c>
      <c r="G75" s="62">
        <f t="shared" si="4"/>
        <v>0</v>
      </c>
      <c r="H75" s="62">
        <f t="shared" si="4"/>
        <v>0</v>
      </c>
      <c r="I75" s="62">
        <f t="shared" si="4"/>
        <v>0</v>
      </c>
      <c r="J75" s="62">
        <f t="shared" si="4"/>
        <v>0</v>
      </c>
      <c r="K75" s="62">
        <f t="shared" si="4"/>
        <v>0</v>
      </c>
      <c r="L75" s="62">
        <f>L53+L67+L72</f>
        <v>0.27</v>
      </c>
      <c r="M75" s="62">
        <f t="shared" si="4"/>
        <v>0</v>
      </c>
      <c r="N75" s="62">
        <f t="shared" si="4"/>
        <v>0</v>
      </c>
      <c r="O75" s="62">
        <f>O53+O67+O72</f>
        <v>0.27</v>
      </c>
      <c r="P75" s="63"/>
      <c r="Q75" s="59"/>
      <c r="R75" s="65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</row>
    <row r="76" spans="1:31" s="83" customFormat="1" ht="21.75" customHeight="1" thickBot="1">
      <c r="A76" s="78"/>
      <c r="B76" s="67" t="s">
        <v>16</v>
      </c>
      <c r="C76" s="73">
        <f>C74+C75</f>
        <v>0.85</v>
      </c>
      <c r="D76" s="73">
        <f aca="true" t="shared" si="5" ref="D76:O76">D74+D75</f>
        <v>0.85</v>
      </c>
      <c r="E76" s="73">
        <f t="shared" si="5"/>
        <v>0.85</v>
      </c>
      <c r="F76" s="73">
        <f t="shared" si="5"/>
        <v>0.45</v>
      </c>
      <c r="G76" s="73">
        <f t="shared" si="5"/>
        <v>0</v>
      </c>
      <c r="H76" s="73">
        <f t="shared" si="5"/>
        <v>0</v>
      </c>
      <c r="I76" s="73">
        <f t="shared" si="5"/>
        <v>0</v>
      </c>
      <c r="J76" s="73">
        <f t="shared" si="5"/>
        <v>0</v>
      </c>
      <c r="K76" s="73">
        <f t="shared" si="5"/>
        <v>0</v>
      </c>
      <c r="L76" s="73">
        <f t="shared" si="5"/>
        <v>0.5700000000000001</v>
      </c>
      <c r="M76" s="73">
        <f t="shared" si="5"/>
        <v>0.85</v>
      </c>
      <c r="N76" s="73">
        <f t="shared" si="5"/>
        <v>0.85</v>
      </c>
      <c r="O76" s="73">
        <f t="shared" si="5"/>
        <v>5.27</v>
      </c>
      <c r="P76" s="79"/>
      <c r="Q76" s="80"/>
      <c r="R76" s="81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</row>
    <row r="77" spans="1:31" s="4" customFormat="1" ht="107.25" customHeight="1">
      <c r="A77" s="15"/>
      <c r="B77" s="74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14"/>
      <c r="Q77" s="15"/>
      <c r="R77" s="7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18" s="4" customFormat="1" ht="48" customHeight="1">
      <c r="B78" s="89" t="s">
        <v>18</v>
      </c>
      <c r="C78" s="89"/>
      <c r="D78" s="89"/>
      <c r="E78" s="32"/>
      <c r="F78" s="32"/>
      <c r="G78" s="32"/>
      <c r="H78" s="32"/>
      <c r="I78" s="32"/>
      <c r="J78" s="90" t="s">
        <v>19</v>
      </c>
      <c r="K78" s="90"/>
      <c r="O78" s="6"/>
      <c r="P78" s="6"/>
      <c r="Q78" s="6"/>
      <c r="R78" s="7"/>
    </row>
    <row r="81" spans="2:14" ht="1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2:14" ht="1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4" spans="2:14" ht="15">
      <c r="B84" s="34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2:14" ht="15">
      <c r="B85" s="34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2:14" ht="15">
      <c r="B86" s="34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15">
      <c r="B87" s="34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15">
      <c r="B88" s="34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15">
      <c r="B89" s="3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ht="1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2:14" ht="1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2:14" ht="1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2:14" ht="1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2:14" ht="1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2:14" ht="1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</sheetData>
  <sheetProtection/>
  <mergeCells count="18">
    <mergeCell ref="B78:D78"/>
    <mergeCell ref="J78:K78"/>
    <mergeCell ref="L1:O1"/>
    <mergeCell ref="L2:O2"/>
    <mergeCell ref="L3:O3"/>
    <mergeCell ref="A6:O6"/>
    <mergeCell ref="B10:O10"/>
    <mergeCell ref="A52:A54"/>
    <mergeCell ref="B69:O69"/>
    <mergeCell ref="A70:A73"/>
    <mergeCell ref="B70:O70"/>
    <mergeCell ref="B55:O55"/>
    <mergeCell ref="A56:A60"/>
    <mergeCell ref="B57:O57"/>
    <mergeCell ref="B61:O61"/>
    <mergeCell ref="A62:A64"/>
    <mergeCell ref="A65:A68"/>
    <mergeCell ref="B65:O65"/>
  </mergeCells>
  <printOptions horizontalCentered="1"/>
  <pageMargins left="0.7874015748031497" right="0.7874015748031497" top="1.1811023622047245" bottom="0.4724409448818898" header="0.5118110236220472" footer="0.35433070866141736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Цилюрик Віталій Вікторович</dc:creator>
  <cp:keywords/>
  <dc:description/>
  <cp:lastModifiedBy>Цилюрик Віталій Вікторович</cp:lastModifiedBy>
  <cp:lastPrinted>2017-08-15T10:45:20Z</cp:lastPrinted>
  <dcterms:created xsi:type="dcterms:W3CDTF">2017-08-15T10:13:28Z</dcterms:created>
  <dcterms:modified xsi:type="dcterms:W3CDTF">2017-09-21T13:10:39Z</dcterms:modified>
  <cp:category/>
  <cp:version/>
  <cp:contentType/>
  <cp:contentStatus/>
</cp:coreProperties>
</file>