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125" activeTab="0"/>
  </bookViews>
  <sheets>
    <sheet name="Лист1" sheetId="1" r:id="rId1"/>
  </sheets>
  <definedNames>
    <definedName name="_xlnm.Print_Area" localSheetId="0">'Лист1'!$A$1:$R$24</definedName>
  </definedNames>
  <calcPr fullCalcOnLoad="1"/>
</workbook>
</file>

<file path=xl/sharedStrings.xml><?xml version="1.0" encoding="utf-8"?>
<sst xmlns="http://schemas.openxmlformats.org/spreadsheetml/2006/main" count="45" uniqueCount="30">
  <si>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</si>
  <si>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</si>
  <si>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</si>
  <si>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</si>
  <si>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</si>
  <si>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</si>
  <si>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</si>
  <si>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</si>
  <si>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</si>
  <si>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</si>
  <si>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</si>
  <si>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</si>
  <si>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</si>
  <si>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</si>
  <si>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</si>
  <si>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</si>
  <si>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</si>
  <si>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</si>
  <si>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ТПКВКМБ 6310</t>
  </si>
  <si>
    <t>Мета, завдання, ТПКВКМБ</t>
  </si>
  <si>
    <t>ТПКВКМБ 7320</t>
  </si>
  <si>
    <t xml:space="preserve">ТПКВКМБ 7640 </t>
  </si>
  <si>
    <t>2019 рік (план)</t>
  </si>
  <si>
    <t>Додаток 2</t>
  </si>
  <si>
    <t xml:space="preserve"> економіки та інвестицій Сумської міської ради</t>
  </si>
  <si>
    <t xml:space="preserve"> Директор департаменту фінансів, </t>
  </si>
  <si>
    <t>С.А. Липова</t>
  </si>
  <si>
    <t xml:space="preserve">                                              </t>
  </si>
  <si>
    <t xml:space="preserve">до рішення виконавчого комітету        </t>
  </si>
  <si>
    <t>від 15.01.2019  № 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</si>
</sst>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18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188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textRotation="90" wrapText="1"/>
    </xf>
    <xf numFmtId="171" fontId="4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justify" vertical="center" wrapText="1"/>
    </xf>
    <xf numFmtId="171" fontId="6" fillId="33" borderId="12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171" fontId="4" fillId="33" borderId="10" xfId="58" applyFont="1" applyFill="1" applyBorder="1" applyAlignment="1">
      <alignment horizontal="justify" vertical="center" wrapText="1"/>
    </xf>
    <xf numFmtId="171" fontId="6" fillId="33" borderId="10" xfId="58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171" fontId="4" fillId="0" borderId="10" xfId="58" applyFont="1" applyBorder="1" applyAlignment="1">
      <alignment horizontal="center" vertical="center"/>
    </xf>
    <xf numFmtId="171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Alignment="1">
      <alignment/>
    </xf>
    <xf numFmtId="0" fontId="14" fillId="0" borderId="0" xfId="0" applyFont="1" applyAlignment="1">
      <alignment textRotation="180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92" fontId="6" fillId="33" borderId="10" xfId="58" applyNumberFormat="1" applyFont="1" applyFill="1" applyBorder="1" applyAlignment="1">
      <alignment vertical="center" wrapText="1"/>
    </xf>
    <xf numFmtId="192" fontId="4" fillId="33" borderId="10" xfId="58" applyNumberFormat="1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justify" vertical="center" wrapText="1"/>
    </xf>
    <xf numFmtId="192" fontId="6" fillId="33" borderId="0" xfId="58" applyNumberFormat="1" applyFont="1" applyFill="1" applyBorder="1" applyAlignment="1">
      <alignment vertical="center" wrapText="1"/>
    </xf>
    <xf numFmtId="192" fontId="4" fillId="33" borderId="0" xfId="58" applyNumberFormat="1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textRotation="180"/>
    </xf>
    <xf numFmtId="0" fontId="13" fillId="33" borderId="0" xfId="0" applyFont="1" applyFill="1" applyAlignment="1">
      <alignment horizontal="center" vertical="center" textRotation="180"/>
    </xf>
    <xf numFmtId="0" fontId="13" fillId="33" borderId="0" xfId="0" applyFont="1" applyFill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/>
    </xf>
    <xf numFmtId="0" fontId="4" fillId="33" borderId="16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33" borderId="23" xfId="0" applyFont="1" applyFill="1" applyBorder="1" applyAlignment="1">
      <alignment horizontal="justify" vertical="center" wrapText="1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textRotation="90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33" zoomScaleSheetLayoutView="33" zoomScalePageLayoutView="0" workbookViewId="0" topLeftCell="A1">
      <selection activeCell="I4" sqref="I4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1" customWidth="1"/>
    <col min="8" max="8" width="24.421875" style="1" customWidth="1"/>
    <col min="9" max="9" width="24.57421875" style="1" customWidth="1"/>
    <col min="10" max="10" width="11.7109375" style="1" customWidth="1"/>
    <col min="11" max="12" width="26.2812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3.421875" style="1" customWidth="1"/>
    <col min="17" max="17" width="22.57421875" style="3" customWidth="1"/>
    <col min="18" max="18" width="5.421875" style="1" customWidth="1"/>
    <col min="19" max="19" width="6.00390625" style="45" customWidth="1"/>
    <col min="20" max="16384" width="9.140625" style="1" customWidth="1"/>
  </cols>
  <sheetData>
    <row r="1" spans="1:18" ht="4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08" t="s">
        <v>23</v>
      </c>
      <c r="O1" s="108"/>
      <c r="P1" s="108"/>
      <c r="Q1" s="108"/>
      <c r="R1" s="14"/>
    </row>
    <row r="2" spans="1:18" ht="35.25" customHeight="1">
      <c r="A2" s="13"/>
      <c r="B2" s="15"/>
      <c r="C2" s="15"/>
      <c r="D2" s="15"/>
      <c r="E2" s="15"/>
      <c r="F2" s="16"/>
      <c r="G2" s="13"/>
      <c r="H2" s="15"/>
      <c r="I2" s="16"/>
      <c r="J2" s="16"/>
      <c r="K2" s="15"/>
      <c r="L2" s="13"/>
      <c r="M2" s="57" t="s">
        <v>27</v>
      </c>
      <c r="N2" s="96" t="s">
        <v>28</v>
      </c>
      <c r="O2" s="96"/>
      <c r="P2" s="96"/>
      <c r="Q2" s="96"/>
      <c r="R2" s="59"/>
    </row>
    <row r="3" spans="1:18" ht="20.25" customHeight="1">
      <c r="A3" s="13"/>
      <c r="B3" s="15"/>
      <c r="C3" s="15"/>
      <c r="D3" s="15"/>
      <c r="E3" s="15"/>
      <c r="F3" s="16"/>
      <c r="G3" s="13"/>
      <c r="H3" s="15"/>
      <c r="I3" s="16"/>
      <c r="J3" s="16"/>
      <c r="K3" s="15"/>
      <c r="L3" s="13"/>
      <c r="M3" s="96"/>
      <c r="N3" s="96"/>
      <c r="O3" s="96"/>
      <c r="P3" s="96"/>
      <c r="Q3" s="96"/>
      <c r="R3" s="96"/>
    </row>
    <row r="4" spans="1:18" ht="37.5" customHeight="1">
      <c r="A4" s="13"/>
      <c r="B4" s="15"/>
      <c r="C4" s="15"/>
      <c r="D4" s="15"/>
      <c r="E4" s="15"/>
      <c r="F4" s="16"/>
      <c r="G4" s="13"/>
      <c r="H4" s="15"/>
      <c r="I4" s="16"/>
      <c r="J4" s="16"/>
      <c r="K4" s="15"/>
      <c r="L4" s="13"/>
      <c r="M4" s="57"/>
      <c r="N4" s="96" t="s">
        <v>29</v>
      </c>
      <c r="O4" s="96"/>
      <c r="P4" s="96"/>
      <c r="Q4" s="96"/>
      <c r="R4" s="58"/>
    </row>
    <row r="5" spans="1:18" ht="20.25" customHeight="1">
      <c r="A5" s="13"/>
      <c r="B5" s="15"/>
      <c r="C5" s="15"/>
      <c r="D5" s="15"/>
      <c r="E5" s="15"/>
      <c r="F5" s="16"/>
      <c r="G5" s="13"/>
      <c r="H5" s="15"/>
      <c r="I5" s="16"/>
      <c r="J5" s="37"/>
      <c r="K5" s="15"/>
      <c r="L5" s="13"/>
      <c r="M5" s="17"/>
      <c r="N5" s="95"/>
      <c r="O5" s="95"/>
      <c r="P5" s="95"/>
      <c r="Q5" s="95"/>
      <c r="R5" s="95"/>
    </row>
    <row r="6" spans="1:18" ht="63" customHeight="1">
      <c r="A6" s="18"/>
      <c r="B6" s="74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8"/>
      <c r="P6" s="18"/>
      <c r="Q6" s="19"/>
      <c r="R6" s="72"/>
    </row>
    <row r="7" spans="1:18" ht="33" customHeight="1" thickBot="1">
      <c r="A7" s="18"/>
      <c r="B7" s="18"/>
      <c r="C7" s="18"/>
      <c r="D7" s="20"/>
      <c r="E7" s="20"/>
      <c r="F7" s="21"/>
      <c r="G7" s="22"/>
      <c r="H7" s="18"/>
      <c r="I7" s="18"/>
      <c r="J7" s="18"/>
      <c r="K7" s="18"/>
      <c r="L7" s="18"/>
      <c r="M7" s="18"/>
      <c r="N7" s="18"/>
      <c r="O7" s="18"/>
      <c r="P7" s="18"/>
      <c r="Q7" s="40" t="s">
        <v>9</v>
      </c>
      <c r="R7" s="72"/>
    </row>
    <row r="8" spans="1:18" ht="45.75" customHeight="1">
      <c r="A8" s="106" t="s">
        <v>19</v>
      </c>
      <c r="B8" s="75" t="s">
        <v>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 t="s">
        <v>10</v>
      </c>
      <c r="R8" s="72"/>
    </row>
    <row r="9" spans="1:18" ht="26.25">
      <c r="A9" s="107"/>
      <c r="B9" s="90" t="s">
        <v>1</v>
      </c>
      <c r="C9" s="91"/>
      <c r="D9" s="91"/>
      <c r="E9" s="98"/>
      <c r="F9" s="99"/>
      <c r="G9" s="90" t="s">
        <v>2</v>
      </c>
      <c r="H9" s="91"/>
      <c r="I9" s="91"/>
      <c r="J9" s="92"/>
      <c r="K9" s="93"/>
      <c r="L9" s="97" t="s">
        <v>22</v>
      </c>
      <c r="M9" s="97"/>
      <c r="N9" s="97"/>
      <c r="O9" s="97"/>
      <c r="P9" s="97"/>
      <c r="Q9" s="77"/>
      <c r="R9" s="72"/>
    </row>
    <row r="10" spans="1:18" ht="48.75" customHeight="1">
      <c r="A10" s="107"/>
      <c r="B10" s="115" t="s">
        <v>3</v>
      </c>
      <c r="C10" s="111" t="s">
        <v>4</v>
      </c>
      <c r="D10" s="111"/>
      <c r="E10" s="78" t="s">
        <v>13</v>
      </c>
      <c r="F10" s="79"/>
      <c r="G10" s="83" t="s">
        <v>3</v>
      </c>
      <c r="H10" s="94" t="s">
        <v>4</v>
      </c>
      <c r="I10" s="94"/>
      <c r="J10" s="84" t="s">
        <v>16</v>
      </c>
      <c r="K10" s="85"/>
      <c r="L10" s="83" t="s">
        <v>3</v>
      </c>
      <c r="M10" s="111" t="s">
        <v>4</v>
      </c>
      <c r="N10" s="111"/>
      <c r="O10" s="116" t="s">
        <v>13</v>
      </c>
      <c r="P10" s="117"/>
      <c r="Q10" s="77"/>
      <c r="R10" s="72"/>
    </row>
    <row r="11" spans="1:19" s="3" customFormat="1" ht="75" customHeight="1">
      <c r="A11" s="107"/>
      <c r="B11" s="115"/>
      <c r="C11" s="23" t="s">
        <v>5</v>
      </c>
      <c r="D11" s="23" t="s">
        <v>6</v>
      </c>
      <c r="E11" s="23" t="s">
        <v>5</v>
      </c>
      <c r="F11" s="23" t="s">
        <v>6</v>
      </c>
      <c r="G11" s="83"/>
      <c r="H11" s="23" t="s">
        <v>5</v>
      </c>
      <c r="I11" s="23" t="s">
        <v>6</v>
      </c>
      <c r="J11" s="23" t="s">
        <v>5</v>
      </c>
      <c r="K11" s="23" t="s">
        <v>6</v>
      </c>
      <c r="L11" s="83"/>
      <c r="M11" s="23" t="s">
        <v>5</v>
      </c>
      <c r="N11" s="23" t="s">
        <v>6</v>
      </c>
      <c r="O11" s="23" t="s">
        <v>5</v>
      </c>
      <c r="P11" s="23" t="s">
        <v>6</v>
      </c>
      <c r="Q11" s="77"/>
      <c r="R11" s="72"/>
      <c r="S11" s="46"/>
    </row>
    <row r="12" spans="1:18" ht="22.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6">
        <v>17</v>
      </c>
      <c r="R12" s="72"/>
    </row>
    <row r="13" spans="1:18" ht="115.5" customHeight="1">
      <c r="A13" s="27" t="s">
        <v>7</v>
      </c>
      <c r="B13" s="69">
        <v>43843.856</v>
      </c>
      <c r="C13" s="61">
        <v>1363.65</v>
      </c>
      <c r="D13" s="61">
        <v>27051.713</v>
      </c>
      <c r="E13" s="61">
        <v>358.408</v>
      </c>
      <c r="F13" s="61">
        <v>15070.09</v>
      </c>
      <c r="G13" s="69">
        <v>60079.767</v>
      </c>
      <c r="H13" s="61">
        <v>2277.905</v>
      </c>
      <c r="I13" s="61">
        <v>40204.762</v>
      </c>
      <c r="J13" s="61"/>
      <c r="K13" s="61">
        <v>17597.1</v>
      </c>
      <c r="L13" s="60">
        <f>M13+N13+P13</f>
        <v>139311.075</v>
      </c>
      <c r="M13" s="61">
        <f>1517+586</f>
        <v>2103</v>
      </c>
      <c r="N13" s="61">
        <v>48511.045</v>
      </c>
      <c r="O13" s="70"/>
      <c r="P13" s="61">
        <v>88697.03</v>
      </c>
      <c r="Q13" s="31"/>
      <c r="R13" s="72"/>
    </row>
    <row r="14" spans="1:18" ht="53.25" customHeight="1">
      <c r="A14" s="80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72"/>
    </row>
    <row r="15" spans="1:18" ht="21" customHeight="1">
      <c r="A15" s="112" t="s">
        <v>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72"/>
    </row>
    <row r="16" spans="1:18" ht="30" customHeight="1">
      <c r="A16" s="103" t="s">
        <v>14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72"/>
    </row>
    <row r="17" spans="1:20" s="2" customFormat="1" ht="69.75" customHeight="1">
      <c r="A17" s="32" t="s">
        <v>18</v>
      </c>
      <c r="B17" s="29">
        <f>D17+F17</f>
        <v>6846</v>
      </c>
      <c r="C17" s="28"/>
      <c r="D17" s="34">
        <v>2500</v>
      </c>
      <c r="E17" s="34"/>
      <c r="F17" s="34">
        <v>4346</v>
      </c>
      <c r="H17" s="28"/>
      <c r="L17" s="25"/>
      <c r="M17" s="23"/>
      <c r="N17" s="33"/>
      <c r="O17" s="71"/>
      <c r="P17" s="33"/>
      <c r="Q17" s="86" t="s">
        <v>11</v>
      </c>
      <c r="R17" s="72"/>
      <c r="S17" s="48"/>
      <c r="T17" s="38"/>
    </row>
    <row r="18" spans="1:19" s="38" customFormat="1" ht="66" customHeight="1">
      <c r="A18" s="32" t="s">
        <v>17</v>
      </c>
      <c r="B18" s="29"/>
      <c r="C18" s="28"/>
      <c r="D18" s="34"/>
      <c r="E18" s="34"/>
      <c r="F18" s="34"/>
      <c r="G18" s="44"/>
      <c r="H18" s="43"/>
      <c r="I18" s="54"/>
      <c r="J18" s="2"/>
      <c r="K18" s="55"/>
      <c r="L18" s="56">
        <f>N18+P18+M18</f>
        <v>58298.229999999996</v>
      </c>
      <c r="M18" s="36">
        <v>586</v>
      </c>
      <c r="N18" s="34">
        <f>9618.7</f>
        <v>9618.7</v>
      </c>
      <c r="O18" s="34"/>
      <c r="P18" s="28">
        <f>48093.53</f>
        <v>48093.53</v>
      </c>
      <c r="Q18" s="87"/>
      <c r="R18" s="72"/>
      <c r="S18" s="47"/>
    </row>
    <row r="19" spans="1:19" s="38" customFormat="1" ht="51" customHeight="1">
      <c r="A19" s="32" t="s">
        <v>20</v>
      </c>
      <c r="B19" s="29"/>
      <c r="C19" s="28"/>
      <c r="D19" s="30"/>
      <c r="E19" s="30"/>
      <c r="F19" s="30"/>
      <c r="G19" s="35">
        <f>I19+K19</f>
        <v>653.4</v>
      </c>
      <c r="H19" s="28"/>
      <c r="I19" s="34">
        <v>50</v>
      </c>
      <c r="J19" s="30"/>
      <c r="K19" s="34">
        <v>603.4</v>
      </c>
      <c r="L19" s="29">
        <f>N19</f>
        <v>3500</v>
      </c>
      <c r="M19" s="28"/>
      <c r="N19" s="34">
        <v>3500</v>
      </c>
      <c r="O19" s="34"/>
      <c r="P19" s="34"/>
      <c r="Q19" s="88"/>
      <c r="R19" s="73">
        <v>5</v>
      </c>
      <c r="S19" s="47"/>
    </row>
    <row r="20" spans="1:19" s="38" customFormat="1" ht="60.75" customHeight="1">
      <c r="A20" s="32" t="s">
        <v>21</v>
      </c>
      <c r="B20" s="29"/>
      <c r="C20" s="28"/>
      <c r="D20" s="30"/>
      <c r="E20" s="30"/>
      <c r="F20" s="30"/>
      <c r="G20" s="60">
        <f>H20+I20+K20</f>
        <v>3158.5550000000003</v>
      </c>
      <c r="H20" s="61">
        <v>529.155</v>
      </c>
      <c r="I20" s="34">
        <v>160</v>
      </c>
      <c r="J20" s="30"/>
      <c r="K20" s="34">
        <v>2469.4</v>
      </c>
      <c r="L20" s="29">
        <f>N20+P20+M20</f>
        <v>44205</v>
      </c>
      <c r="M20" s="28">
        <v>520</v>
      </c>
      <c r="N20" s="34">
        <f>13261.5-520</f>
        <v>12741.5</v>
      </c>
      <c r="O20" s="34"/>
      <c r="P20" s="34">
        <v>30943.5</v>
      </c>
      <c r="Q20" s="89"/>
      <c r="R20" s="72"/>
      <c r="S20" s="47"/>
    </row>
    <row r="21" spans="1:19" s="38" customFormat="1" ht="60.75" customHeight="1">
      <c r="A21" s="41"/>
      <c r="B21" s="62"/>
      <c r="C21" s="63"/>
      <c r="D21" s="64"/>
      <c r="E21" s="64"/>
      <c r="F21" s="64"/>
      <c r="G21" s="65"/>
      <c r="H21" s="66"/>
      <c r="I21" s="67"/>
      <c r="J21" s="64"/>
      <c r="K21" s="67"/>
      <c r="L21" s="62"/>
      <c r="M21" s="63"/>
      <c r="N21" s="67"/>
      <c r="O21" s="67"/>
      <c r="P21" s="67"/>
      <c r="Q21" s="68"/>
      <c r="R21" s="72"/>
      <c r="S21" s="47"/>
    </row>
    <row r="22" spans="7:18" ht="21.75" customHeight="1">
      <c r="G22" s="12"/>
      <c r="R22" s="72"/>
    </row>
    <row r="23" spans="1:19" s="42" customFormat="1" ht="51.75" customHeight="1">
      <c r="A23" s="4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0"/>
      <c r="O23" s="102"/>
      <c r="P23" s="102"/>
      <c r="Q23" s="102"/>
      <c r="R23" s="72"/>
      <c r="S23" s="53"/>
    </row>
    <row r="24" spans="1:19" s="42" customFormat="1" ht="36.75" customHeight="1">
      <c r="A24" s="109" t="s">
        <v>24</v>
      </c>
      <c r="B24" s="109"/>
      <c r="C24" s="109"/>
      <c r="D24" s="109"/>
      <c r="E24" s="109"/>
      <c r="F24" s="52"/>
      <c r="G24" s="52"/>
      <c r="H24" s="52"/>
      <c r="I24" s="52"/>
      <c r="J24" s="52"/>
      <c r="K24" s="49"/>
      <c r="O24" s="102" t="s">
        <v>26</v>
      </c>
      <c r="P24" s="110"/>
      <c r="Q24" s="110"/>
      <c r="R24" s="51"/>
      <c r="S24" s="53"/>
    </row>
    <row r="25" spans="1:18" ht="26.25" customHeight="1">
      <c r="A25" s="39"/>
      <c r="B25" s="10"/>
      <c r="C25" s="10"/>
      <c r="D25" s="9"/>
      <c r="E25" s="9"/>
      <c r="F25" s="9"/>
      <c r="G25" s="12"/>
      <c r="O25" s="101"/>
      <c r="P25" s="101"/>
      <c r="Q25" s="101"/>
      <c r="R25" s="5"/>
    </row>
    <row r="26" spans="1:18" ht="26.25">
      <c r="A26" s="4"/>
      <c r="B26" s="100"/>
      <c r="C26" s="100"/>
      <c r="G26" s="12"/>
      <c r="R26" s="5"/>
    </row>
    <row r="27" spans="1:18" ht="20.25">
      <c r="A27" s="6"/>
      <c r="B27" s="7"/>
      <c r="C27" s="8"/>
      <c r="G27" s="12"/>
      <c r="R27" s="5"/>
    </row>
    <row r="28" ht="14.25">
      <c r="G28" s="12"/>
    </row>
    <row r="29" ht="14.25">
      <c r="G29" s="12"/>
    </row>
  </sheetData>
  <sheetProtection/>
  <mergeCells count="30">
    <mergeCell ref="N2:Q2"/>
    <mergeCell ref="N4:Q4"/>
    <mergeCell ref="B26:C26"/>
    <mergeCell ref="O25:Q25"/>
    <mergeCell ref="O23:Q23"/>
    <mergeCell ref="A16:Q16"/>
    <mergeCell ref="A8:A11"/>
    <mergeCell ref="N1:Q1"/>
    <mergeCell ref="A24:E24"/>
    <mergeCell ref="O24:Q24"/>
    <mergeCell ref="M10:N10"/>
    <mergeCell ref="A15:Q15"/>
    <mergeCell ref="Q17:Q20"/>
    <mergeCell ref="G9:K9"/>
    <mergeCell ref="L10:L11"/>
    <mergeCell ref="H10:I10"/>
    <mergeCell ref="N5:R5"/>
    <mergeCell ref="M3:R3"/>
    <mergeCell ref="L9:P9"/>
    <mergeCell ref="O10:P10"/>
    <mergeCell ref="B6:N6"/>
    <mergeCell ref="B8:P8"/>
    <mergeCell ref="Q8:Q11"/>
    <mergeCell ref="E10:F10"/>
    <mergeCell ref="A14:Q14"/>
    <mergeCell ref="G10:G11"/>
    <mergeCell ref="J10:K10"/>
    <mergeCell ref="B9:F9"/>
    <mergeCell ref="B10:B11"/>
    <mergeCell ref="C10:D10"/>
  </mergeCells>
  <printOptions/>
  <pageMargins left="0.3937007874015748" right="0.2755905511811024" top="0.15748031496062992" bottom="0.15748031496062992" header="0.15748031496062992" footer="0.15748031496062992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2019-01-23T09:46:24Z</dcterms:modified>
  <cp:category/>
  <cp:version/>
  <cp:contentType/>
  <cp:contentStatus/>
</cp:coreProperties>
</file>