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Бюджет 2020\РІШЕННЯ\МВК\Доопрацьовано\"/>
    </mc:Choice>
  </mc:AlternateContent>
  <bookViews>
    <workbookView xWindow="0" yWindow="0" windowWidth="28800" windowHeight="12345"/>
  </bookViews>
  <sheets>
    <sheet name="МВК" sheetId="4" r:id="rId1"/>
  </sheets>
  <definedNames>
    <definedName name="_xlnm.Print_Titles" localSheetId="0">МВК!$A:$B</definedName>
    <definedName name="_xlnm.Print_Area" localSheetId="0">МВК!$A$1:$AO$27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4" l="1"/>
  <c r="AH19" i="4"/>
  <c r="AF19" i="4"/>
  <c r="AC19" i="4"/>
  <c r="AB19" i="4"/>
  <c r="AA19" i="4"/>
  <c r="Z19" i="4"/>
  <c r="Y19" i="4"/>
  <c r="X19" i="4"/>
  <c r="W19" i="4"/>
  <c r="U19" i="4"/>
  <c r="T19" i="4"/>
  <c r="S19" i="4"/>
  <c r="P19" i="4"/>
  <c r="O19" i="4"/>
  <c r="N19" i="4"/>
  <c r="K19" i="4"/>
  <c r="J19" i="4"/>
  <c r="I19" i="4"/>
  <c r="H19" i="4"/>
  <c r="F19" i="4"/>
  <c r="E19" i="4"/>
  <c r="C19" i="4"/>
  <c r="AL18" i="4"/>
  <c r="AL19" i="4" s="1"/>
  <c r="AG18" i="4"/>
  <c r="AJ18" i="4" s="1"/>
  <c r="R18" i="4"/>
  <c r="M18" i="4"/>
  <c r="G18" i="4"/>
  <c r="D18" i="4"/>
  <c r="Q18" i="4" s="1"/>
  <c r="AM17" i="4"/>
  <c r="AK17" i="4"/>
  <c r="AG17" i="4"/>
  <c r="R17" i="4"/>
  <c r="M17" i="4"/>
  <c r="Q17" i="4" s="1"/>
  <c r="G17" i="4"/>
  <c r="D17" i="4"/>
  <c r="AM16" i="4"/>
  <c r="AN16" i="4" s="1"/>
  <c r="AK16" i="4"/>
  <c r="AG16" i="4"/>
  <c r="AJ16" i="4" s="1"/>
  <c r="R16" i="4"/>
  <c r="M16" i="4"/>
  <c r="Q16" i="4" s="1"/>
  <c r="AD16" i="4" s="1"/>
  <c r="G16" i="4"/>
  <c r="D16" i="4"/>
  <c r="AK15" i="4"/>
  <c r="AM15" i="4" s="1"/>
  <c r="AJ15" i="4"/>
  <c r="AG15" i="4"/>
  <c r="R15" i="4"/>
  <c r="M15" i="4"/>
  <c r="G15" i="4"/>
  <c r="Q15" i="4" s="1"/>
  <c r="D15" i="4"/>
  <c r="Q19" i="4" l="1"/>
  <c r="AD18" i="4"/>
  <c r="M19" i="4"/>
  <c r="AG19" i="4"/>
  <c r="R19" i="4"/>
  <c r="D19" i="4"/>
  <c r="AD17" i="4"/>
  <c r="AK18" i="4"/>
  <c r="AM18" i="4" s="1"/>
  <c r="AN18" i="4" s="1"/>
  <c r="AN15" i="4"/>
  <c r="AJ17" i="4"/>
  <c r="AN17" i="4" s="1"/>
  <c r="G19" i="4"/>
  <c r="AD15" i="4"/>
  <c r="AD19" i="4" l="1"/>
  <c r="AK19" i="4"/>
  <c r="AM19" i="4"/>
  <c r="AN19" i="4"/>
  <c r="AJ19" i="4"/>
</calcChain>
</file>

<file path=xl/sharedStrings.xml><?xml version="1.0" encoding="utf-8"?>
<sst xmlns="http://schemas.openxmlformats.org/spreadsheetml/2006/main" count="76" uniqueCount="58">
  <si>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</si>
  <si>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</si>
  <si>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</si>
  <si>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</si>
  <si>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</si>
  <si>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</si>
  <si>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</si>
  <si>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</si>
  <si>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</si>
  <si>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</si>
  <si>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</si>
  <si>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</si>
  <si>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</si>
  <si>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</si>
  <si>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</si>
  <si>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</si>
  <si>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Субвенції з державного бюджету</t>
  </si>
  <si>
    <t>Код бюджету</t>
  </si>
  <si>
    <t>Міжбюджетні трансферти на 2020 рік</t>
  </si>
  <si>
    <t>Інші субвенції з місцевого бюджету, у тому числі:</t>
  </si>
  <si>
    <t>Усього трансфертів</t>
  </si>
  <si>
    <t>Дотації загального фонду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</si>
  <si>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</si>
  <si>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Усього</t>
  </si>
  <si>
    <t>На здійснення переданих видатків у сфері охорони здоров'я за рахунок коштів медичної субвенції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</si>
  <si>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</si>
  <si>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</si>
  <si>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</si>
  <si>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Кошти, отримані з обласного бюджету: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</si>
  <si>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</si>
  <si>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</si>
  <si>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</si>
  <si>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</si>
  <si>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</si>
  <si>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</si>
  <si>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</si>
  <si>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Дотації з місцевих бюджетів іншим місцевим бюджетам:</t>
  </si>
  <si>
    <t>С.А. Липова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</si>
  <si>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</si>
  <si>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</si>
  <si>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Кошти, отримані з обласного бюджету</t>
  </si>
  <si>
    <t>Бюджет Сумської міської об’єднаної територіальної громади</t>
  </si>
  <si>
    <t>Бюджет Верхньосироватської сільської об’єднаної територіальної громади</t>
  </si>
  <si>
    <t>На 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</si>
  <si>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</si>
  <si>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</si>
  <si>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</si>
  <si>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</si>
  <si>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</si>
  <si>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</si>
  <si>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</si>
  <si>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</si>
  <si>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(код бюджету)</t>
  </si>
  <si>
    <t>Додаток 5</t>
  </si>
  <si>
    <t>до     рішення    виконавчого   комітету</t>
  </si>
  <si>
    <t>Директор департаменту фінансів, економіки та інвестицій</t>
  </si>
  <si>
    <r>
      <t>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19"/>
        <color rgb="FF000000"/>
        <rFont val="Times New Roman"/>
        <family val="1"/>
        <charset val="204"/>
      </rPr>
      <t xml:space="preserve"> (на утримання комунальної установи «Сумська міська рятувально-водолазна служба»)</t>
    </r>
  </si>
  <si>
    <t xml:space="preserve">     від 24.12.2019 № 749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</si>
</sst>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23"/>
      <color rgb="FF00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/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textRotation="180"/>
    </xf>
    <xf numFmtId="0" fontId="22" fillId="0" borderId="0" xfId="0" applyFont="1" applyBorder="1" applyAlignment="1">
      <alignment horizontal="center" vertical="center" textRotation="180" wrapText="1"/>
    </xf>
    <xf numFmtId="0" fontId="16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abSelected="1" view="pageBreakPreview" topLeftCell="C1" zoomScale="50" zoomScaleNormal="100" zoomScaleSheetLayoutView="50" workbookViewId="0">
      <selection activeCell="I4" sqref="I4"/>
    </sheetView>
  </sheetViews>
  <sheetFormatPr defaultRowHeight="18.75" x14ac:dyDescent="0.3"/>
  <cols>
    <col min="1" max="1" width="34.140625" style="1" customWidth="1"/>
    <col min="2" max="2" width="69.5703125" style="1" customWidth="1"/>
    <col min="3" max="3" width="62.140625" style="1" customWidth="1"/>
    <col min="4" max="4" width="43.5703125" style="1" customWidth="1"/>
    <col min="5" max="5" width="45" style="1" customWidth="1"/>
    <col min="6" max="6" width="40.42578125" style="1" customWidth="1"/>
    <col min="7" max="7" width="41.85546875" style="1" customWidth="1"/>
    <col min="8" max="8" width="41" style="1" customWidth="1"/>
    <col min="9" max="9" width="37.85546875" style="1" customWidth="1"/>
    <col min="10" max="10" width="40.7109375" style="1" customWidth="1"/>
    <col min="11" max="11" width="37" style="1" customWidth="1"/>
    <col min="12" max="12" width="12.7109375" style="23" customWidth="1"/>
    <col min="13" max="13" width="42" style="1" customWidth="1"/>
    <col min="14" max="14" width="32.42578125" style="1" customWidth="1"/>
    <col min="15" max="15" width="30.7109375" style="1" customWidth="1"/>
    <col min="16" max="16" width="59.28515625" style="1" customWidth="1"/>
    <col min="17" max="17" width="31.5703125" style="2" customWidth="1"/>
    <col min="18" max="18" width="29.28515625" style="1" customWidth="1"/>
    <col min="19" max="19" width="81.85546875" style="1" customWidth="1"/>
    <col min="20" max="20" width="28.140625" style="1" customWidth="1"/>
    <col min="21" max="21" width="52.5703125" style="1" customWidth="1"/>
    <col min="22" max="22" width="14" style="23" customWidth="1"/>
    <col min="23" max="23" width="84.5703125" style="1" customWidth="1"/>
    <col min="24" max="24" width="29.7109375" style="1" customWidth="1"/>
    <col min="25" max="25" width="41.28515625" style="1" customWidth="1"/>
    <col min="26" max="26" width="32.85546875" style="1" customWidth="1"/>
    <col min="27" max="27" width="49.140625" style="1" customWidth="1"/>
    <col min="28" max="28" width="51.5703125" style="1" customWidth="1"/>
    <col min="29" max="29" width="54.5703125" style="1" customWidth="1"/>
    <col min="30" max="30" width="43.85546875" style="2" customWidth="1"/>
    <col min="31" max="31" width="15" style="30" customWidth="1"/>
    <col min="32" max="32" width="44" style="1" customWidth="1"/>
    <col min="33" max="33" width="46.5703125" style="1" customWidth="1"/>
    <col min="34" max="34" width="65" style="1" customWidth="1"/>
    <col min="35" max="35" width="34.42578125" style="1" customWidth="1"/>
    <col min="36" max="36" width="36.42578125" style="2" customWidth="1"/>
    <col min="37" max="37" width="39.42578125" style="1" customWidth="1"/>
    <col min="38" max="38" width="39.7109375" style="1" customWidth="1"/>
    <col min="39" max="39" width="41" style="2" customWidth="1"/>
    <col min="40" max="40" width="43.85546875" style="2" customWidth="1"/>
    <col min="41" max="41" width="12" style="1" customWidth="1"/>
    <col min="42" max="44" width="9.140625" style="1"/>
  </cols>
  <sheetData>
    <row r="1" spans="1:44" ht="31.5" customHeight="1" x14ac:dyDescent="0.45">
      <c r="F1" s="56"/>
      <c r="G1" s="56"/>
      <c r="H1" s="56"/>
      <c r="I1" s="61" t="s">
        <v>53</v>
      </c>
      <c r="J1" s="61"/>
      <c r="K1" s="61"/>
      <c r="L1" s="22"/>
      <c r="R1" s="56"/>
      <c r="S1" s="56"/>
      <c r="T1" s="56"/>
      <c r="U1" s="16"/>
      <c r="V1" s="28"/>
      <c r="W1" s="16"/>
      <c r="X1" s="16"/>
      <c r="Y1" s="16"/>
      <c r="Z1" s="16"/>
      <c r="AK1" s="17"/>
      <c r="AL1" s="17"/>
      <c r="AM1" s="17"/>
      <c r="AN1" s="17"/>
    </row>
    <row r="2" spans="1:44" ht="38.25" x14ac:dyDescent="0.45">
      <c r="F2" s="56"/>
      <c r="G2" s="56"/>
      <c r="H2" s="56"/>
      <c r="I2" s="61" t="s">
        <v>54</v>
      </c>
      <c r="J2" s="61"/>
      <c r="K2" s="61"/>
      <c r="L2" s="22"/>
      <c r="R2" s="56"/>
      <c r="S2" s="56"/>
      <c r="T2" s="56"/>
      <c r="U2" s="16"/>
      <c r="V2" s="28"/>
      <c r="W2" s="16"/>
      <c r="X2" s="16"/>
      <c r="Y2" s="16"/>
      <c r="Z2" s="16"/>
      <c r="AK2" s="17"/>
      <c r="AL2" s="17"/>
      <c r="AM2" s="17"/>
      <c r="AN2" s="17"/>
    </row>
    <row r="3" spans="1:44" ht="38.25" x14ac:dyDescent="0.45">
      <c r="F3" s="56"/>
      <c r="G3" s="56"/>
      <c r="H3" s="56"/>
      <c r="I3" s="57" t="s">
        <v>57</v>
      </c>
      <c r="J3" s="57"/>
      <c r="K3" s="57"/>
      <c r="L3" s="22"/>
      <c r="R3" s="56"/>
      <c r="S3" s="56"/>
      <c r="T3" s="56"/>
      <c r="U3" s="16"/>
      <c r="V3" s="28"/>
      <c r="W3" s="16"/>
      <c r="X3" s="16"/>
      <c r="Y3" s="16"/>
      <c r="Z3" s="16"/>
      <c r="AK3" s="17"/>
      <c r="AL3" s="17"/>
      <c r="AM3" s="17"/>
      <c r="AN3" s="17"/>
    </row>
    <row r="4" spans="1:44" ht="31.5" x14ac:dyDescent="0.45">
      <c r="W4" s="15"/>
      <c r="X4" s="15"/>
      <c r="Y4" s="15"/>
      <c r="AL4" s="3"/>
      <c r="AM4" s="3"/>
      <c r="AN4" s="3"/>
    </row>
    <row r="5" spans="1:44" ht="64.5" customHeight="1" x14ac:dyDescent="0.3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24"/>
      <c r="M5" s="14"/>
      <c r="N5" s="14"/>
      <c r="O5" s="14"/>
      <c r="P5" s="14"/>
      <c r="Q5" s="14"/>
      <c r="R5" s="14"/>
      <c r="S5" s="14"/>
      <c r="T5" s="14"/>
      <c r="U5" s="14"/>
      <c r="V5" s="29"/>
      <c r="W5" s="14"/>
      <c r="X5" s="14"/>
      <c r="Y5" s="14"/>
      <c r="Z5" s="14"/>
      <c r="AA5" s="14"/>
      <c r="AB5" s="14"/>
      <c r="AC5" s="14"/>
      <c r="AD5" s="14"/>
      <c r="AE5" s="29"/>
      <c r="AF5" s="14"/>
      <c r="AG5" s="14"/>
      <c r="AH5" s="14"/>
      <c r="AI5" s="14"/>
      <c r="AJ5" s="14"/>
      <c r="AK5" s="14"/>
      <c r="AL5" s="14"/>
      <c r="AM5" s="14"/>
      <c r="AN5" s="14"/>
    </row>
    <row r="6" spans="1:44" ht="42" customHeight="1" x14ac:dyDescent="0.4">
      <c r="A6" s="58">
        <v>18531000000</v>
      </c>
      <c r="B6" s="58"/>
      <c r="C6" s="18"/>
      <c r="D6" s="18"/>
      <c r="E6" s="18"/>
      <c r="F6" s="18"/>
      <c r="G6" s="18"/>
      <c r="H6" s="18"/>
      <c r="I6" s="18"/>
      <c r="J6" s="18"/>
      <c r="K6" s="18"/>
      <c r="L6" s="24"/>
      <c r="M6" s="18"/>
      <c r="N6" s="18"/>
      <c r="O6" s="18"/>
      <c r="P6" s="18"/>
      <c r="Q6" s="18"/>
      <c r="R6" s="18"/>
      <c r="S6" s="18"/>
      <c r="T6" s="18"/>
      <c r="U6" s="14"/>
      <c r="V6" s="29"/>
      <c r="W6" s="14"/>
      <c r="X6" s="14"/>
      <c r="Y6" s="14"/>
      <c r="Z6" s="14"/>
      <c r="AA6" s="14"/>
      <c r="AB6" s="14"/>
      <c r="AC6" s="14"/>
      <c r="AD6" s="14"/>
      <c r="AE6" s="29"/>
      <c r="AF6" s="14"/>
      <c r="AG6" s="14"/>
      <c r="AH6" s="14"/>
      <c r="AI6" s="14"/>
      <c r="AJ6" s="14"/>
      <c r="AK6" s="14"/>
      <c r="AL6" s="14"/>
      <c r="AM6" s="14"/>
      <c r="AN6" s="14"/>
    </row>
    <row r="7" spans="1:44" ht="45.75" customHeight="1" x14ac:dyDescent="0.45">
      <c r="A7" s="59" t="s">
        <v>52</v>
      </c>
      <c r="B7" s="59"/>
      <c r="I7" s="19"/>
      <c r="J7" s="19"/>
      <c r="K7" s="19" t="s">
        <v>51</v>
      </c>
      <c r="L7" s="25"/>
      <c r="T7" s="19"/>
      <c r="U7" s="19"/>
      <c r="V7" s="25"/>
      <c r="W7" s="19"/>
      <c r="Y7" s="55"/>
      <c r="Z7" s="55"/>
      <c r="AN7" s="19"/>
    </row>
    <row r="8" spans="1:44" s="12" customFormat="1" ht="55.5" customHeight="1" x14ac:dyDescent="0.35">
      <c r="A8" s="51" t="s">
        <v>17</v>
      </c>
      <c r="B8" s="51" t="s">
        <v>0</v>
      </c>
      <c r="C8" s="52" t="s">
        <v>1</v>
      </c>
      <c r="D8" s="52"/>
      <c r="E8" s="52"/>
      <c r="F8" s="52"/>
      <c r="G8" s="52"/>
      <c r="H8" s="52"/>
      <c r="I8" s="52"/>
      <c r="J8" s="52"/>
      <c r="K8" s="52"/>
      <c r="L8" s="33"/>
      <c r="M8" s="52" t="s">
        <v>1</v>
      </c>
      <c r="N8" s="52"/>
      <c r="O8" s="52"/>
      <c r="P8" s="52"/>
      <c r="Q8" s="52"/>
      <c r="R8" s="52"/>
      <c r="S8" s="52"/>
      <c r="T8" s="52"/>
      <c r="U8" s="52"/>
      <c r="V8" s="33"/>
      <c r="W8" s="52" t="s">
        <v>1</v>
      </c>
      <c r="X8" s="52"/>
      <c r="Y8" s="52"/>
      <c r="Z8" s="52"/>
      <c r="AA8" s="52"/>
      <c r="AB8" s="52"/>
      <c r="AC8" s="52"/>
      <c r="AD8" s="52"/>
      <c r="AE8" s="33"/>
      <c r="AF8" s="54" t="s">
        <v>15</v>
      </c>
      <c r="AG8" s="54"/>
      <c r="AH8" s="54"/>
      <c r="AI8" s="54"/>
      <c r="AJ8" s="54"/>
      <c r="AK8" s="54"/>
      <c r="AL8" s="54"/>
      <c r="AM8" s="54"/>
      <c r="AN8" s="54"/>
      <c r="AO8" s="4"/>
      <c r="AP8" s="4"/>
      <c r="AQ8" s="4"/>
      <c r="AR8" s="4"/>
    </row>
    <row r="9" spans="1:44" s="12" customFormat="1" ht="43.5" customHeight="1" x14ac:dyDescent="0.35">
      <c r="A9" s="51"/>
      <c r="B9" s="51"/>
      <c r="C9" s="34" t="s">
        <v>21</v>
      </c>
      <c r="D9" s="51" t="s">
        <v>9</v>
      </c>
      <c r="E9" s="51"/>
      <c r="F9" s="51"/>
      <c r="G9" s="51"/>
      <c r="H9" s="51"/>
      <c r="I9" s="51"/>
      <c r="J9" s="51"/>
      <c r="K9" s="51"/>
      <c r="L9" s="35"/>
      <c r="M9" s="51" t="s">
        <v>9</v>
      </c>
      <c r="N9" s="51"/>
      <c r="O9" s="51"/>
      <c r="P9" s="51"/>
      <c r="Q9" s="51"/>
      <c r="R9" s="51"/>
      <c r="S9" s="51"/>
      <c r="T9" s="51"/>
      <c r="U9" s="51"/>
      <c r="V9" s="35"/>
      <c r="W9" s="51" t="s">
        <v>9</v>
      </c>
      <c r="X9" s="51"/>
      <c r="Y9" s="51"/>
      <c r="Z9" s="51"/>
      <c r="AA9" s="51"/>
      <c r="AB9" s="51"/>
      <c r="AC9" s="51"/>
      <c r="AD9" s="52" t="s">
        <v>20</v>
      </c>
      <c r="AE9" s="33"/>
      <c r="AF9" s="53" t="s">
        <v>6</v>
      </c>
      <c r="AG9" s="51" t="s">
        <v>9</v>
      </c>
      <c r="AH9" s="51"/>
      <c r="AI9" s="51"/>
      <c r="AJ9" s="51"/>
      <c r="AK9" s="51" t="s">
        <v>13</v>
      </c>
      <c r="AL9" s="51"/>
      <c r="AM9" s="51"/>
      <c r="AN9" s="52" t="s">
        <v>20</v>
      </c>
      <c r="AO9" s="4"/>
      <c r="AP9" s="4"/>
      <c r="AQ9" s="4"/>
      <c r="AR9" s="4"/>
    </row>
    <row r="10" spans="1:44" s="12" customFormat="1" ht="51.75" customHeight="1" x14ac:dyDescent="0.35">
      <c r="A10" s="51"/>
      <c r="B10" s="51"/>
      <c r="C10" s="51" t="s">
        <v>36</v>
      </c>
      <c r="D10" s="51" t="s">
        <v>16</v>
      </c>
      <c r="E10" s="51"/>
      <c r="F10" s="51"/>
      <c r="G10" s="51"/>
      <c r="H10" s="51"/>
      <c r="I10" s="51"/>
      <c r="J10" s="51"/>
      <c r="K10" s="51"/>
      <c r="L10" s="35"/>
      <c r="M10" s="51" t="s">
        <v>16</v>
      </c>
      <c r="N10" s="51"/>
      <c r="O10" s="51"/>
      <c r="P10" s="51"/>
      <c r="Q10" s="51"/>
      <c r="R10" s="51" t="s">
        <v>19</v>
      </c>
      <c r="S10" s="51"/>
      <c r="T10" s="51"/>
      <c r="U10" s="51"/>
      <c r="V10" s="35"/>
      <c r="W10" s="51" t="s">
        <v>19</v>
      </c>
      <c r="X10" s="51"/>
      <c r="Y10" s="51"/>
      <c r="Z10" s="51"/>
      <c r="AA10" s="51"/>
      <c r="AB10" s="51"/>
      <c r="AC10" s="51"/>
      <c r="AD10" s="52"/>
      <c r="AE10" s="33"/>
      <c r="AF10" s="53"/>
      <c r="AG10" s="52" t="s">
        <v>8</v>
      </c>
      <c r="AH10" s="51" t="s">
        <v>10</v>
      </c>
      <c r="AI10" s="51"/>
      <c r="AJ10" s="52" t="s">
        <v>23</v>
      </c>
      <c r="AK10" s="52" t="s">
        <v>8</v>
      </c>
      <c r="AL10" s="34" t="s">
        <v>10</v>
      </c>
      <c r="AM10" s="52" t="s">
        <v>23</v>
      </c>
      <c r="AN10" s="52"/>
      <c r="AO10" s="4"/>
      <c r="AP10" s="4"/>
      <c r="AQ10" s="4"/>
      <c r="AR10" s="4"/>
    </row>
    <row r="11" spans="1:44" s="12" customFormat="1" ht="48.75" customHeigh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5"/>
      <c r="M11" s="51"/>
      <c r="N11" s="51"/>
      <c r="O11" s="51"/>
      <c r="P11" s="51"/>
      <c r="Q11" s="51"/>
      <c r="R11" s="51" t="s">
        <v>40</v>
      </c>
      <c r="S11" s="51"/>
      <c r="T11" s="51"/>
      <c r="U11" s="51"/>
      <c r="V11" s="35"/>
      <c r="W11" s="51" t="s">
        <v>28</v>
      </c>
      <c r="X11" s="51"/>
      <c r="Y11" s="51"/>
      <c r="Z11" s="51"/>
      <c r="AA11" s="51"/>
      <c r="AB11" s="51"/>
      <c r="AC11" s="51"/>
      <c r="AD11" s="52"/>
      <c r="AE11" s="33"/>
      <c r="AF11" s="53"/>
      <c r="AG11" s="52"/>
      <c r="AH11" s="51" t="s">
        <v>11</v>
      </c>
      <c r="AI11" s="51" t="s">
        <v>14</v>
      </c>
      <c r="AJ11" s="52"/>
      <c r="AK11" s="52"/>
      <c r="AL11" s="51" t="s">
        <v>14</v>
      </c>
      <c r="AM11" s="52"/>
      <c r="AN11" s="52"/>
      <c r="AO11" s="4"/>
      <c r="AP11" s="4"/>
      <c r="AQ11" s="4"/>
      <c r="AR11" s="4"/>
    </row>
    <row r="12" spans="1:44" s="12" customFormat="1" ht="43.5" customHeight="1" x14ac:dyDescent="0.35">
      <c r="A12" s="51"/>
      <c r="B12" s="51"/>
      <c r="C12" s="52" t="s">
        <v>22</v>
      </c>
      <c r="D12" s="52" t="s">
        <v>43</v>
      </c>
      <c r="E12" s="51" t="s">
        <v>10</v>
      </c>
      <c r="F12" s="51"/>
      <c r="G12" s="52" t="s">
        <v>44</v>
      </c>
      <c r="H12" s="51" t="s">
        <v>10</v>
      </c>
      <c r="I12" s="51"/>
      <c r="J12" s="51"/>
      <c r="K12" s="51"/>
      <c r="L12" s="35"/>
      <c r="M12" s="52" t="s">
        <v>24</v>
      </c>
      <c r="N12" s="51" t="s">
        <v>10</v>
      </c>
      <c r="O12" s="51"/>
      <c r="P12" s="51"/>
      <c r="Q12" s="52" t="s">
        <v>12</v>
      </c>
      <c r="R12" s="52" t="s">
        <v>12</v>
      </c>
      <c r="S12" s="51" t="s">
        <v>10</v>
      </c>
      <c r="T12" s="51"/>
      <c r="U12" s="51"/>
      <c r="V12" s="35"/>
      <c r="W12" s="51" t="s">
        <v>10</v>
      </c>
      <c r="X12" s="51"/>
      <c r="Y12" s="51"/>
      <c r="Z12" s="51"/>
      <c r="AA12" s="51"/>
      <c r="AB12" s="51"/>
      <c r="AC12" s="52" t="s">
        <v>56</v>
      </c>
      <c r="AD12" s="52"/>
      <c r="AE12" s="33"/>
      <c r="AF12" s="53" t="s">
        <v>7</v>
      </c>
      <c r="AG12" s="52"/>
      <c r="AH12" s="51"/>
      <c r="AI12" s="51"/>
      <c r="AJ12" s="52"/>
      <c r="AK12" s="52"/>
      <c r="AL12" s="51"/>
      <c r="AM12" s="52"/>
      <c r="AN12" s="52"/>
      <c r="AO12" s="4"/>
      <c r="AP12" s="4"/>
      <c r="AQ12" s="4"/>
      <c r="AR12" s="4"/>
    </row>
    <row r="13" spans="1:44" s="12" customFormat="1" ht="231" customHeight="1" x14ac:dyDescent="0.35">
      <c r="A13" s="51"/>
      <c r="B13" s="51"/>
      <c r="C13" s="52"/>
      <c r="D13" s="52"/>
      <c r="E13" s="34" t="s">
        <v>45</v>
      </c>
      <c r="F13" s="47" t="s">
        <v>46</v>
      </c>
      <c r="G13" s="52"/>
      <c r="H13" s="34" t="s">
        <v>47</v>
      </c>
      <c r="I13" s="34" t="s">
        <v>48</v>
      </c>
      <c r="J13" s="34" t="s">
        <v>49</v>
      </c>
      <c r="K13" s="34" t="s">
        <v>50</v>
      </c>
      <c r="L13" s="49">
        <v>26</v>
      </c>
      <c r="M13" s="52"/>
      <c r="N13" s="34" t="s">
        <v>26</v>
      </c>
      <c r="O13" s="34" t="s">
        <v>27</v>
      </c>
      <c r="P13" s="34" t="s">
        <v>25</v>
      </c>
      <c r="Q13" s="52"/>
      <c r="R13" s="52"/>
      <c r="S13" s="34" t="s">
        <v>38</v>
      </c>
      <c r="T13" s="34" t="s">
        <v>39</v>
      </c>
      <c r="U13" s="34" t="s">
        <v>29</v>
      </c>
      <c r="V13" s="49">
        <v>27</v>
      </c>
      <c r="W13" s="34" t="s">
        <v>30</v>
      </c>
      <c r="X13" s="34" t="s">
        <v>31</v>
      </c>
      <c r="Y13" s="34" t="s">
        <v>32</v>
      </c>
      <c r="Z13" s="34" t="s">
        <v>33</v>
      </c>
      <c r="AA13" s="34" t="s">
        <v>34</v>
      </c>
      <c r="AB13" s="34" t="s">
        <v>35</v>
      </c>
      <c r="AC13" s="52"/>
      <c r="AD13" s="52"/>
      <c r="AE13" s="49">
        <v>28</v>
      </c>
      <c r="AF13" s="53"/>
      <c r="AG13" s="52"/>
      <c r="AH13" s="51"/>
      <c r="AI13" s="51"/>
      <c r="AJ13" s="52"/>
      <c r="AK13" s="52"/>
      <c r="AL13" s="51"/>
      <c r="AM13" s="52"/>
      <c r="AN13" s="52"/>
      <c r="AO13" s="48">
        <v>29</v>
      </c>
      <c r="AP13" s="4"/>
      <c r="AQ13" s="4"/>
      <c r="AR13" s="4"/>
    </row>
    <row r="14" spans="1:44" s="13" customFormat="1" ht="48.75" customHeight="1" x14ac:dyDescent="0.35">
      <c r="A14" s="36"/>
      <c r="B14" s="36"/>
      <c r="C14" s="36">
        <v>41040200</v>
      </c>
      <c r="D14" s="36">
        <v>41051000</v>
      </c>
      <c r="E14" s="36"/>
      <c r="F14" s="36"/>
      <c r="G14" s="36">
        <v>41051200</v>
      </c>
      <c r="H14" s="36"/>
      <c r="I14" s="36"/>
      <c r="J14" s="36"/>
      <c r="K14" s="36"/>
      <c r="L14" s="33"/>
      <c r="M14" s="36">
        <v>41051500</v>
      </c>
      <c r="N14" s="36"/>
      <c r="O14" s="36"/>
      <c r="P14" s="36"/>
      <c r="Q14" s="36"/>
      <c r="R14" s="36">
        <v>41053900</v>
      </c>
      <c r="S14" s="36"/>
      <c r="T14" s="36"/>
      <c r="U14" s="36"/>
      <c r="V14" s="33"/>
      <c r="W14" s="36"/>
      <c r="X14" s="36"/>
      <c r="Y14" s="36"/>
      <c r="Z14" s="36"/>
      <c r="AA14" s="36"/>
      <c r="AB14" s="36"/>
      <c r="AC14" s="36">
        <v>41053300</v>
      </c>
      <c r="AD14" s="36"/>
      <c r="AE14" s="33"/>
      <c r="AF14" s="37">
        <v>9110</v>
      </c>
      <c r="AG14" s="36">
        <v>9770</v>
      </c>
      <c r="AH14" s="36"/>
      <c r="AI14" s="36"/>
      <c r="AJ14" s="36"/>
      <c r="AK14" s="36">
        <v>9770</v>
      </c>
      <c r="AL14" s="36"/>
      <c r="AM14" s="36"/>
      <c r="AN14" s="36"/>
      <c r="AO14" s="5"/>
      <c r="AP14" s="5"/>
      <c r="AQ14" s="5"/>
      <c r="AR14" s="5"/>
    </row>
    <row r="15" spans="1:44" s="12" customFormat="1" ht="49.5" customHeight="1" x14ac:dyDescent="0.35">
      <c r="A15" s="34">
        <v>18531000000</v>
      </c>
      <c r="B15" s="38" t="s">
        <v>41</v>
      </c>
      <c r="C15" s="39">
        <v>2738900</v>
      </c>
      <c r="D15" s="39">
        <f>E15+F15</f>
        <v>3303370</v>
      </c>
      <c r="E15" s="39">
        <v>2067000</v>
      </c>
      <c r="F15" s="39">
        <v>1236370</v>
      </c>
      <c r="G15" s="39">
        <f>H15+I15+J15+K15</f>
        <v>2400592</v>
      </c>
      <c r="H15" s="39">
        <v>1396248</v>
      </c>
      <c r="I15" s="39">
        <v>176336</v>
      </c>
      <c r="J15" s="39">
        <v>739872</v>
      </c>
      <c r="K15" s="39">
        <v>88136</v>
      </c>
      <c r="L15" s="40"/>
      <c r="M15" s="39">
        <f>P15+N15+O15</f>
        <v>4318111</v>
      </c>
      <c r="N15" s="39">
        <v>2680300</v>
      </c>
      <c r="O15" s="39">
        <v>1490140</v>
      </c>
      <c r="P15" s="39">
        <v>147671</v>
      </c>
      <c r="Q15" s="41">
        <f>M15+G15+D15</f>
        <v>10022073</v>
      </c>
      <c r="R15" s="39">
        <f>U15+W15+X15+Y15+Z15+AA15+AB15+S15+T15</f>
        <v>1767485</v>
      </c>
      <c r="S15" s="39">
        <v>73500</v>
      </c>
      <c r="T15" s="39">
        <v>23600</v>
      </c>
      <c r="U15" s="39">
        <v>12000</v>
      </c>
      <c r="V15" s="40"/>
      <c r="W15" s="39">
        <v>316800</v>
      </c>
      <c r="X15" s="39">
        <v>90</v>
      </c>
      <c r="Y15" s="39">
        <v>853000</v>
      </c>
      <c r="Z15" s="39">
        <v>228400</v>
      </c>
      <c r="AA15" s="39">
        <v>228095</v>
      </c>
      <c r="AB15" s="39">
        <v>32000</v>
      </c>
      <c r="AC15" s="39">
        <v>130200</v>
      </c>
      <c r="AD15" s="41">
        <f>AC15+R15+Q15+C15</f>
        <v>14658658</v>
      </c>
      <c r="AE15" s="42"/>
      <c r="AF15" s="43"/>
      <c r="AG15" s="39">
        <f>AH15+AI15</f>
        <v>0</v>
      </c>
      <c r="AH15" s="39"/>
      <c r="AI15" s="39"/>
      <c r="AJ15" s="41">
        <f t="shared" ref="AJ15:AJ16" si="0">AG15</f>
        <v>0</v>
      </c>
      <c r="AK15" s="39">
        <f>AL15</f>
        <v>0</v>
      </c>
      <c r="AL15" s="39"/>
      <c r="AM15" s="41">
        <f>AK15</f>
        <v>0</v>
      </c>
      <c r="AN15" s="41">
        <f>AM15+AJ15</f>
        <v>0</v>
      </c>
      <c r="AO15" s="4"/>
      <c r="AP15" s="4"/>
      <c r="AQ15" s="4"/>
      <c r="AR15" s="4"/>
    </row>
    <row r="16" spans="1:44" s="12" customFormat="1" ht="31.5" customHeight="1" x14ac:dyDescent="0.35">
      <c r="A16" s="34"/>
      <c r="B16" s="38" t="s">
        <v>4</v>
      </c>
      <c r="C16" s="39"/>
      <c r="D16" s="39">
        <f t="shared" ref="D16:D18" si="1">E16+F16</f>
        <v>0</v>
      </c>
      <c r="E16" s="39"/>
      <c r="F16" s="39"/>
      <c r="G16" s="39">
        <f>H16+I16</f>
        <v>0</v>
      </c>
      <c r="H16" s="39"/>
      <c r="I16" s="39"/>
      <c r="J16" s="39"/>
      <c r="K16" s="39"/>
      <c r="L16" s="40"/>
      <c r="M16" s="39">
        <f t="shared" ref="M16:M18" si="2">P16+N16+O16</f>
        <v>0</v>
      </c>
      <c r="N16" s="39"/>
      <c r="O16" s="39"/>
      <c r="P16" s="39"/>
      <c r="Q16" s="41">
        <f>M16+G16+D16</f>
        <v>0</v>
      </c>
      <c r="R16" s="39">
        <f t="shared" ref="R16:R18" si="3">U16+W16+X16+Y16+Z16+AA16+AB16</f>
        <v>0</v>
      </c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41">
        <f>AC16+R16+Q16+C16</f>
        <v>0</v>
      </c>
      <c r="AE16" s="42"/>
      <c r="AF16" s="43">
        <v>108116600</v>
      </c>
      <c r="AG16" s="39">
        <f t="shared" ref="AG16:AG18" si="4">AH16+AI16</f>
        <v>0</v>
      </c>
      <c r="AH16" s="39"/>
      <c r="AI16" s="39"/>
      <c r="AJ16" s="41">
        <f t="shared" si="0"/>
        <v>0</v>
      </c>
      <c r="AK16" s="39">
        <f>AL16</f>
        <v>0</v>
      </c>
      <c r="AL16" s="39"/>
      <c r="AM16" s="41">
        <f>AK16</f>
        <v>0</v>
      </c>
      <c r="AN16" s="41">
        <f>AM16+AJ16</f>
        <v>0</v>
      </c>
      <c r="AO16" s="4"/>
      <c r="AP16" s="4"/>
      <c r="AQ16" s="4"/>
      <c r="AR16" s="4"/>
    </row>
    <row r="17" spans="1:44" s="12" customFormat="1" ht="52.5" customHeight="1" x14ac:dyDescent="0.35">
      <c r="A17" s="34">
        <v>18100000000</v>
      </c>
      <c r="B17" s="38" t="s">
        <v>5</v>
      </c>
      <c r="C17" s="39"/>
      <c r="D17" s="39">
        <f t="shared" si="1"/>
        <v>0</v>
      </c>
      <c r="E17" s="39"/>
      <c r="F17" s="39"/>
      <c r="G17" s="39">
        <f>H17+I17</f>
        <v>0</v>
      </c>
      <c r="H17" s="39"/>
      <c r="I17" s="39"/>
      <c r="J17" s="39"/>
      <c r="K17" s="39"/>
      <c r="L17" s="40"/>
      <c r="M17" s="39">
        <f t="shared" si="2"/>
        <v>0</v>
      </c>
      <c r="N17" s="39"/>
      <c r="O17" s="39"/>
      <c r="P17" s="39"/>
      <c r="Q17" s="41">
        <f>M17+G17+D17</f>
        <v>0</v>
      </c>
      <c r="R17" s="39">
        <f t="shared" si="3"/>
        <v>0</v>
      </c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41">
        <f>AC17+R17+Q17+C17</f>
        <v>0</v>
      </c>
      <c r="AE17" s="42"/>
      <c r="AF17" s="43"/>
      <c r="AG17" s="39">
        <f t="shared" si="4"/>
        <v>1070000</v>
      </c>
      <c r="AH17" s="39">
        <v>1070000</v>
      </c>
      <c r="AI17" s="39"/>
      <c r="AJ17" s="41">
        <f>AG17</f>
        <v>1070000</v>
      </c>
      <c r="AK17" s="39">
        <f>AL17</f>
        <v>0</v>
      </c>
      <c r="AL17" s="39"/>
      <c r="AM17" s="41">
        <f>AK17</f>
        <v>0</v>
      </c>
      <c r="AN17" s="41">
        <f>AM17+AJ17</f>
        <v>1070000</v>
      </c>
      <c r="AO17" s="4"/>
      <c r="AP17" s="4"/>
      <c r="AQ17" s="4"/>
      <c r="AR17" s="4"/>
    </row>
    <row r="18" spans="1:44" s="12" customFormat="1" ht="48" x14ac:dyDescent="0.35">
      <c r="A18" s="34">
        <v>18527000000</v>
      </c>
      <c r="B18" s="38" t="s">
        <v>42</v>
      </c>
      <c r="C18" s="39"/>
      <c r="D18" s="39">
        <f t="shared" si="1"/>
        <v>0</v>
      </c>
      <c r="E18" s="39"/>
      <c r="F18" s="39"/>
      <c r="G18" s="39">
        <f>H18+I18</f>
        <v>0</v>
      </c>
      <c r="H18" s="39"/>
      <c r="I18" s="39"/>
      <c r="J18" s="39"/>
      <c r="K18" s="39"/>
      <c r="L18" s="40"/>
      <c r="M18" s="39">
        <f t="shared" si="2"/>
        <v>0</v>
      </c>
      <c r="N18" s="39"/>
      <c r="O18" s="39"/>
      <c r="P18" s="39"/>
      <c r="Q18" s="41">
        <f>M18+G18+D18</f>
        <v>0</v>
      </c>
      <c r="R18" s="39">
        <f t="shared" si="3"/>
        <v>0</v>
      </c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41">
        <f>AC18+R18+Q18+C18</f>
        <v>0</v>
      </c>
      <c r="AE18" s="42"/>
      <c r="AF18" s="43"/>
      <c r="AG18" s="39">
        <f t="shared" si="4"/>
        <v>368000</v>
      </c>
      <c r="AH18" s="39"/>
      <c r="AI18" s="39">
        <v>368000</v>
      </c>
      <c r="AJ18" s="41">
        <f t="shared" ref="AJ18" si="5">AG18</f>
        <v>368000</v>
      </c>
      <c r="AK18" s="39">
        <f>AL18</f>
        <v>7632000</v>
      </c>
      <c r="AL18" s="39">
        <f>8000000-368000</f>
        <v>7632000</v>
      </c>
      <c r="AM18" s="41">
        <f>AK18</f>
        <v>7632000</v>
      </c>
      <c r="AN18" s="41">
        <f>AM18+AJ18</f>
        <v>8000000</v>
      </c>
      <c r="AO18" s="4"/>
      <c r="AP18" s="4"/>
      <c r="AQ18" s="4"/>
      <c r="AR18" s="4"/>
    </row>
    <row r="19" spans="1:44" s="13" customFormat="1" ht="33.75" customHeight="1" x14ac:dyDescent="0.35">
      <c r="A19" s="36" t="s">
        <v>2</v>
      </c>
      <c r="B19" s="36" t="s">
        <v>3</v>
      </c>
      <c r="C19" s="44">
        <f>C15+C16+C17+C18</f>
        <v>2738900</v>
      </c>
      <c r="D19" s="44">
        <f t="shared" ref="D19:AB19" si="6">D15+D16+D17+D18</f>
        <v>3303370</v>
      </c>
      <c r="E19" s="44">
        <f t="shared" si="6"/>
        <v>2067000</v>
      </c>
      <c r="F19" s="44">
        <f t="shared" si="6"/>
        <v>1236370</v>
      </c>
      <c r="G19" s="44">
        <f t="shared" si="6"/>
        <v>2400592</v>
      </c>
      <c r="H19" s="44">
        <f t="shared" si="6"/>
        <v>1396248</v>
      </c>
      <c r="I19" s="44">
        <f t="shared" si="6"/>
        <v>176336</v>
      </c>
      <c r="J19" s="44">
        <f t="shared" si="6"/>
        <v>739872</v>
      </c>
      <c r="K19" s="44">
        <f t="shared" si="6"/>
        <v>88136</v>
      </c>
      <c r="L19" s="45"/>
      <c r="M19" s="44">
        <f t="shared" si="6"/>
        <v>4318111</v>
      </c>
      <c r="N19" s="44">
        <f t="shared" si="6"/>
        <v>2680300</v>
      </c>
      <c r="O19" s="44">
        <f t="shared" si="6"/>
        <v>1490140</v>
      </c>
      <c r="P19" s="44">
        <f t="shared" si="6"/>
        <v>147671</v>
      </c>
      <c r="Q19" s="44">
        <f t="shared" si="6"/>
        <v>10022073</v>
      </c>
      <c r="R19" s="44">
        <f t="shared" si="6"/>
        <v>1767485</v>
      </c>
      <c r="S19" s="44">
        <f t="shared" si="6"/>
        <v>73500</v>
      </c>
      <c r="T19" s="44">
        <f t="shared" si="6"/>
        <v>23600</v>
      </c>
      <c r="U19" s="44">
        <f t="shared" si="6"/>
        <v>12000</v>
      </c>
      <c r="V19" s="45"/>
      <c r="W19" s="44">
        <f t="shared" si="6"/>
        <v>316800</v>
      </c>
      <c r="X19" s="44">
        <f t="shared" si="6"/>
        <v>90</v>
      </c>
      <c r="Y19" s="44">
        <f t="shared" si="6"/>
        <v>853000</v>
      </c>
      <c r="Z19" s="44">
        <f t="shared" si="6"/>
        <v>228400</v>
      </c>
      <c r="AA19" s="44">
        <f t="shared" si="6"/>
        <v>228095</v>
      </c>
      <c r="AB19" s="44">
        <f t="shared" si="6"/>
        <v>32000</v>
      </c>
      <c r="AC19" s="44">
        <f>AC15+AC16+AC17+AC18</f>
        <v>130200</v>
      </c>
      <c r="AD19" s="44">
        <f>AD15+AD16+AD17+AD18</f>
        <v>14658658</v>
      </c>
      <c r="AE19" s="45"/>
      <c r="AF19" s="46">
        <f t="shared" ref="AF19:AN19" si="7">AF15+AF16+AF17+AF18</f>
        <v>108116600</v>
      </c>
      <c r="AG19" s="44">
        <f t="shared" si="7"/>
        <v>1438000</v>
      </c>
      <c r="AH19" s="44">
        <f t="shared" si="7"/>
        <v>1070000</v>
      </c>
      <c r="AI19" s="44">
        <f t="shared" si="7"/>
        <v>368000</v>
      </c>
      <c r="AJ19" s="44">
        <f t="shared" si="7"/>
        <v>1438000</v>
      </c>
      <c r="AK19" s="44">
        <f t="shared" si="7"/>
        <v>7632000</v>
      </c>
      <c r="AL19" s="44">
        <f t="shared" si="7"/>
        <v>7632000</v>
      </c>
      <c r="AM19" s="44">
        <f t="shared" si="7"/>
        <v>7632000</v>
      </c>
      <c r="AN19" s="44">
        <f t="shared" si="7"/>
        <v>9070000</v>
      </c>
      <c r="AO19" s="5"/>
      <c r="AP19" s="5"/>
      <c r="AQ19" s="5"/>
      <c r="AR19" s="5"/>
    </row>
    <row r="25" spans="1:44" s="11" customFormat="1" ht="44.25" x14ac:dyDescent="0.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26"/>
      <c r="M25" s="6"/>
      <c r="N25" s="6"/>
      <c r="O25" s="6"/>
      <c r="P25" s="6"/>
      <c r="Q25" s="7"/>
      <c r="R25" s="6"/>
      <c r="S25" s="6"/>
      <c r="T25" s="6"/>
      <c r="U25" s="6"/>
      <c r="V25" s="26"/>
      <c r="W25" s="6"/>
      <c r="X25" s="6"/>
      <c r="Y25" s="6"/>
      <c r="Z25" s="6"/>
      <c r="AA25" s="6"/>
      <c r="AB25" s="6"/>
      <c r="AC25" s="6"/>
      <c r="AD25" s="7"/>
      <c r="AE25" s="31"/>
      <c r="AF25" s="20" t="s">
        <v>55</v>
      </c>
      <c r="AG25" s="20"/>
      <c r="AH25" s="20"/>
      <c r="AI25" s="20"/>
      <c r="AJ25" s="21"/>
      <c r="AK25" s="50"/>
      <c r="AL25" s="50"/>
      <c r="AM25" s="50" t="s">
        <v>37</v>
      </c>
      <c r="AN25" s="50"/>
      <c r="AO25" s="6"/>
      <c r="AP25" s="6"/>
      <c r="AQ25" s="6"/>
      <c r="AR25" s="6"/>
    </row>
    <row r="26" spans="1:44" s="11" customFormat="1" ht="35.25" x14ac:dyDescent="0.5500000000000000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26"/>
      <c r="M26" s="6"/>
      <c r="N26" s="6"/>
      <c r="O26" s="6"/>
      <c r="P26" s="6"/>
      <c r="Q26" s="7"/>
      <c r="R26" s="6"/>
      <c r="S26" s="6"/>
      <c r="T26" s="6"/>
      <c r="U26" s="6"/>
      <c r="V26" s="26"/>
      <c r="W26" s="6"/>
      <c r="X26" s="6"/>
      <c r="Y26" s="6"/>
      <c r="Z26" s="6"/>
      <c r="AA26" s="6"/>
      <c r="AB26" s="6"/>
      <c r="AC26" s="6"/>
      <c r="AD26" s="7"/>
      <c r="AE26" s="31"/>
      <c r="AF26" s="6"/>
      <c r="AG26" s="6"/>
      <c r="AH26" s="6"/>
      <c r="AI26" s="6"/>
      <c r="AJ26" s="7"/>
      <c r="AK26" s="6"/>
      <c r="AL26" s="6"/>
      <c r="AM26" s="7"/>
      <c r="AN26" s="7"/>
      <c r="AO26" s="6"/>
      <c r="AP26" s="6"/>
      <c r="AQ26" s="6"/>
      <c r="AR26" s="6"/>
    </row>
    <row r="27" spans="1:44" s="10" customFormat="1" ht="39" x14ac:dyDescent="0.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27"/>
      <c r="M27" s="8"/>
      <c r="N27" s="8"/>
      <c r="O27" s="8"/>
      <c r="P27" s="8"/>
      <c r="Q27" s="9"/>
      <c r="R27" s="8"/>
      <c r="S27" s="8"/>
      <c r="T27" s="8"/>
      <c r="U27" s="8"/>
      <c r="V27" s="27"/>
      <c r="W27" s="8"/>
      <c r="X27" s="8"/>
      <c r="Y27" s="8"/>
      <c r="Z27" s="8"/>
      <c r="AA27" s="8"/>
      <c r="AB27" s="8"/>
      <c r="AC27" s="8"/>
      <c r="AD27" s="9"/>
      <c r="AE27" s="32"/>
      <c r="AF27" s="15"/>
      <c r="AG27" s="8"/>
      <c r="AH27" s="8"/>
      <c r="AI27" s="8"/>
      <c r="AJ27" s="9"/>
      <c r="AK27" s="8"/>
      <c r="AL27" s="8"/>
      <c r="AM27" s="9"/>
      <c r="AN27" s="9"/>
      <c r="AO27" s="8"/>
      <c r="AP27" s="8"/>
      <c r="AQ27" s="8"/>
      <c r="AR27" s="8"/>
    </row>
  </sheetData>
  <mergeCells count="55">
    <mergeCell ref="F1:H1"/>
    <mergeCell ref="I1:K1"/>
    <mergeCell ref="R1:T1"/>
    <mergeCell ref="F2:H2"/>
    <mergeCell ref="I2:K2"/>
    <mergeCell ref="R2:T2"/>
    <mergeCell ref="F3:H3"/>
    <mergeCell ref="I3:K3"/>
    <mergeCell ref="R3:T3"/>
    <mergeCell ref="A6:B6"/>
    <mergeCell ref="A7:B7"/>
    <mergeCell ref="A5:K5"/>
    <mergeCell ref="Y7:Z7"/>
    <mergeCell ref="A8:A13"/>
    <mergeCell ref="B8:B13"/>
    <mergeCell ref="C8:K8"/>
    <mergeCell ref="M8:U8"/>
    <mergeCell ref="W8:AD8"/>
    <mergeCell ref="C10:C11"/>
    <mergeCell ref="M10:Q11"/>
    <mergeCell ref="R10:U10"/>
    <mergeCell ref="W10:AC10"/>
    <mergeCell ref="M12:M13"/>
    <mergeCell ref="C12:C13"/>
    <mergeCell ref="E12:F12"/>
    <mergeCell ref="G12:G13"/>
    <mergeCell ref="H12:K12"/>
    <mergeCell ref="AC12:AC13"/>
    <mergeCell ref="AF8:AN8"/>
    <mergeCell ref="D9:K9"/>
    <mergeCell ref="M9:U9"/>
    <mergeCell ref="W9:AC9"/>
    <mergeCell ref="AD9:AD13"/>
    <mergeCell ref="AF9:AF11"/>
    <mergeCell ref="AG9:AJ9"/>
    <mergeCell ref="AK9:AM9"/>
    <mergeCell ref="AN9:AN13"/>
    <mergeCell ref="D10:K11"/>
    <mergeCell ref="AH10:AI10"/>
    <mergeCell ref="AJ10:AJ13"/>
    <mergeCell ref="AK10:AK13"/>
    <mergeCell ref="AM10:AM13"/>
    <mergeCell ref="R11:U11"/>
    <mergeCell ref="D12:D13"/>
    <mergeCell ref="AG10:AG13"/>
    <mergeCell ref="AH11:AH13"/>
    <mergeCell ref="AI11:AI13"/>
    <mergeCell ref="AL11:AL13"/>
    <mergeCell ref="AF12:AF13"/>
    <mergeCell ref="W11:AC11"/>
    <mergeCell ref="N12:P12"/>
    <mergeCell ref="Q12:Q13"/>
    <mergeCell ref="R12:R13"/>
    <mergeCell ref="S12:U12"/>
    <mergeCell ref="W12:AB12"/>
  </mergeCells>
  <pageMargins left="0.59055118110236227" right="0.59055118110236227" top="1.1811023622047245" bottom="0.59055118110236227" header="0" footer="0"/>
  <pageSetup paperSize="9" scale="29" fitToWidth="10" orientation="landscape" verticalDpi="300" r:id="rId1"/>
  <headerFooter differentFirst="1">
    <oddHeader xml:space="preserve">&amp;R&amp;"Times New Roman,обычный"&amp;20Продовження додатку 5
</oddHeader>
  </headerFooter>
  <colBreaks count="3" manualBreakCount="3">
    <brk id="12" max="24" man="1"/>
    <brk id="22" max="24" man="1"/>
    <brk id="3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МВК</vt:lpstr>
      <vt:lpstr>МВК!Заголовки_для_печати</vt:lpstr>
      <vt:lpstr>МВК!Область_печати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2019-11-25T14:59:35Z</cp:lastPrinted>
  <dcterms:created xsi:type="dcterms:W3CDTF">2018-11-15T08:41:33Z</dcterms:created>
  <dcterms:modified xsi:type="dcterms:W3CDTF">2019-12-28T09:46:57Z</dcterms:modified>
</cp:coreProperties>
</file>