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'Лист1'!$A$1:$V$59</definedName>
  </definedNames>
  <calcPr fullCalcOnLoad="1"/>
</workbook>
</file>

<file path=xl/sharedStrings.xml><?xml version="1.0" encoding="utf-8"?>
<sst xmlns="http://schemas.openxmlformats.org/spreadsheetml/2006/main" count="88" uniqueCount="56">
  <si>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</si>
  <si>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</si>
  <si>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</si>
  <si>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</si>
  <si>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</si>
  <si>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</si>
  <si>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</si>
  <si>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</si>
  <si>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</si>
  <si>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</si>
  <si>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</si>
  <si>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</si>
  <si>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</si>
  <si>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</si>
  <si>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</si>
  <si>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</si>
  <si>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</si>
  <si>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</si>
  <si>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</si>
  <si>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</si>
  <si>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</si>
  <si>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</si>
  <si>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</si>
  <si>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</si>
  <si>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</si>
  <si>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</si>
  <si>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</si>
  <si>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</si>
  <si>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</si>
  <si>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</si>
  <si>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</si>
  <si>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</si>
  <si>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</si>
  <si>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 xml:space="preserve">  Додаток  3</t>
  </si>
  <si>
    <t xml:space="preserve">до рішення виконавчого комітету         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</si>
  <si>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</si>
  <si>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</si>
  <si>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</si>
  <si>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Завдання 2. Термомодернізація будівель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</si>
  <si>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</si>
  <si>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Відповідальний виконавець:управління освіти і науки Сумської міської ради</t>
  </si>
  <si>
    <t>0617640</t>
  </si>
  <si>
    <t>загальна площа цоколю, кв м</t>
  </si>
  <si>
    <t>площа цоколю, що планується утеплити, кв м</t>
  </si>
  <si>
    <t>середні витрати на утеплення цоколю, тис. грн/кв м</t>
  </si>
  <si>
    <t>відсоток площі цоколю, що планується утеплити %</t>
  </si>
  <si>
    <t>Завдання 3. Модернізація системи опалення</t>
  </si>
  <si>
    <t>3.3.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</si>
  <si>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Відповідальний виконавець: управління освіти  і науки Сумської міської ради</t>
  </si>
  <si>
    <t>кількість установлених теплових модулів, од.</t>
  </si>
  <si>
    <t>обсяг річної економії теплової енергії , МВтгод/рік</t>
  </si>
  <si>
    <t>витрати на установку теплового модуля, тис.грн.</t>
  </si>
  <si>
    <t>витрати на розробку проєктно-кошторисної документації, тис.грн.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</si>
  <si>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</si>
  <si>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Усього на виконання Програми, тис.грн.</t>
  </si>
  <si>
    <t xml:space="preserve">від  17.09.2020 №  476         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</si>
</sst>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sz val="26"/>
      <name val="Times New Roman"/>
      <family val="1"/>
    </font>
    <font>
      <sz val="26"/>
      <name val="Calibri"/>
      <family val="2"/>
    </font>
    <font>
      <b/>
      <u val="single"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88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17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9" fillId="32" borderId="0" xfId="0" applyFont="1" applyFill="1" applyAlignment="1">
      <alignment/>
    </xf>
    <xf numFmtId="0" fontId="8" fillId="32" borderId="19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88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justify" vertical="center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 textRotation="180" wrapText="1"/>
    </xf>
    <xf numFmtId="188" fontId="14" fillId="0" borderId="0" xfId="0" applyNumberFormat="1" applyFont="1" applyFill="1" applyAlignment="1">
      <alignment horizontal="center" vertical="center" textRotation="180" wrapText="1"/>
    </xf>
    <xf numFmtId="0" fontId="14" fillId="0" borderId="0" xfId="0" applyFont="1" applyFill="1" applyBorder="1" applyAlignment="1">
      <alignment horizontal="center" vertical="center" textRotation="180" wrapText="1"/>
    </xf>
    <xf numFmtId="0" fontId="14" fillId="0" borderId="0" xfId="0" applyFont="1" applyFill="1" applyBorder="1" applyAlignment="1">
      <alignment horizontal="center" vertical="center" textRotation="180"/>
    </xf>
    <xf numFmtId="0" fontId="14" fillId="0" borderId="0" xfId="0" applyFont="1" applyFill="1" applyBorder="1" applyAlignment="1">
      <alignment vertical="center" textRotation="180"/>
    </xf>
    <xf numFmtId="0" fontId="14" fillId="0" borderId="0" xfId="0" applyFont="1" applyFill="1" applyAlignment="1">
      <alignment vertical="center" textRotation="180"/>
    </xf>
    <xf numFmtId="0" fontId="4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 textRotation="180"/>
    </xf>
    <xf numFmtId="0" fontId="14" fillId="0" borderId="0" xfId="0" applyFont="1" applyFill="1" applyAlignment="1">
      <alignment vertical="top" textRotation="180"/>
    </xf>
    <xf numFmtId="0" fontId="14" fillId="32" borderId="0" xfId="0" applyFont="1" applyFill="1" applyAlignment="1">
      <alignment vertical="center" textRotation="180"/>
    </xf>
    <xf numFmtId="0" fontId="14" fillId="0" borderId="0" xfId="0" applyFont="1" applyFill="1" applyAlignment="1">
      <alignment textRotation="180"/>
    </xf>
    <xf numFmtId="0" fontId="14" fillId="0" borderId="0" xfId="0" applyFont="1" applyFill="1" applyAlignment="1">
      <alignment horizontal="left" vertical="center" textRotation="180"/>
    </xf>
    <xf numFmtId="0" fontId="14" fillId="32" borderId="0" xfId="0" applyFont="1" applyFill="1" applyAlignment="1">
      <alignment textRotation="180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top" textRotation="180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top" wrapText="1"/>
    </xf>
    <xf numFmtId="14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9"/>
  <sheetViews>
    <sheetView tabSelected="1" view="pageBreakPreview" zoomScale="33" zoomScaleNormal="55" zoomScaleSheetLayoutView="33" zoomScalePageLayoutView="0" workbookViewId="0" topLeftCell="A1">
      <selection activeCell="N3" sqref="N3:U3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0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0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0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54" customWidth="1"/>
    <col min="22" max="22" width="11.140625" style="87" customWidth="1"/>
    <col min="23" max="16384" width="9.140625" style="6" customWidth="1"/>
  </cols>
  <sheetData>
    <row r="1" spans="3:22" s="16" customFormat="1" ht="40.5" customHeight="1">
      <c r="C1" s="18"/>
      <c r="E1" s="17"/>
      <c r="H1" s="18"/>
      <c r="K1" s="19"/>
      <c r="M1" s="19"/>
      <c r="N1" s="110" t="s">
        <v>33</v>
      </c>
      <c r="O1" s="110"/>
      <c r="P1" s="110"/>
      <c r="Q1" s="110"/>
      <c r="R1" s="110"/>
      <c r="S1" s="110"/>
      <c r="T1" s="110"/>
      <c r="U1" s="110"/>
      <c r="V1" s="73"/>
    </row>
    <row r="2" spans="3:22" s="16" customFormat="1" ht="33.75" customHeight="1">
      <c r="C2" s="18"/>
      <c r="D2" s="17"/>
      <c r="E2" s="17"/>
      <c r="G2" s="17"/>
      <c r="H2" s="18"/>
      <c r="K2" s="20"/>
      <c r="L2" s="20"/>
      <c r="M2" s="21"/>
      <c r="N2" s="112" t="s">
        <v>34</v>
      </c>
      <c r="O2" s="112"/>
      <c r="P2" s="112"/>
      <c r="Q2" s="112"/>
      <c r="R2" s="112"/>
      <c r="S2" s="112"/>
      <c r="T2" s="112"/>
      <c r="U2" s="112"/>
      <c r="V2" s="74"/>
    </row>
    <row r="3" spans="3:22" s="16" customFormat="1" ht="48.75" customHeight="1">
      <c r="C3" s="18"/>
      <c r="D3" s="17"/>
      <c r="E3" s="17"/>
      <c r="G3" s="17"/>
      <c r="H3" s="18"/>
      <c r="K3" s="21" t="s">
        <v>25</v>
      </c>
      <c r="L3" s="20" t="s">
        <v>26</v>
      </c>
      <c r="M3" s="21"/>
      <c r="N3" s="112" t="s">
        <v>55</v>
      </c>
      <c r="O3" s="112"/>
      <c r="P3" s="112"/>
      <c r="Q3" s="112"/>
      <c r="R3" s="112"/>
      <c r="S3" s="112"/>
      <c r="T3" s="112"/>
      <c r="U3" s="112"/>
      <c r="V3" s="74"/>
    </row>
    <row r="4" spans="3:22" s="16" customFormat="1" ht="9.75" customHeight="1">
      <c r="C4" s="18"/>
      <c r="H4" s="18"/>
      <c r="M4" s="18"/>
      <c r="O4" s="22"/>
      <c r="P4" s="22"/>
      <c r="Q4" s="22"/>
      <c r="R4" s="22"/>
      <c r="S4" s="22"/>
      <c r="T4" s="22"/>
      <c r="U4" s="23"/>
      <c r="V4" s="75"/>
    </row>
    <row r="5" spans="3:22" s="16" customFormat="1" ht="6.75" customHeight="1">
      <c r="C5" s="18"/>
      <c r="H5" s="18"/>
      <c r="M5" s="18"/>
      <c r="O5" s="22"/>
      <c r="P5" s="22"/>
      <c r="Q5" s="22"/>
      <c r="R5" s="22"/>
      <c r="S5" s="22"/>
      <c r="T5" s="22"/>
      <c r="U5" s="23"/>
      <c r="V5" s="75"/>
    </row>
    <row r="6" spans="1:22" s="9" customFormat="1" ht="57.75" customHeight="1">
      <c r="A6" s="95" t="s">
        <v>30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76"/>
    </row>
    <row r="7" spans="3:22" s="9" customFormat="1" ht="29.25" customHeight="1">
      <c r="C7" s="24"/>
      <c r="H7" s="14"/>
      <c r="M7" s="14"/>
      <c r="U7" s="41" t="s">
        <v>31</v>
      </c>
      <c r="V7" s="77"/>
    </row>
    <row r="8" spans="1:22" s="9" customFormat="1" ht="33" customHeight="1">
      <c r="A8" s="99" t="s">
        <v>21</v>
      </c>
      <c r="B8" s="96" t="s">
        <v>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77"/>
    </row>
    <row r="9" spans="1:22" s="9" customFormat="1" ht="23.25" customHeight="1">
      <c r="A9" s="99"/>
      <c r="B9" s="100" t="s">
        <v>27</v>
      </c>
      <c r="C9" s="101"/>
      <c r="D9" s="101"/>
      <c r="E9" s="101"/>
      <c r="F9" s="101"/>
      <c r="G9" s="102"/>
      <c r="H9" s="96" t="s">
        <v>28</v>
      </c>
      <c r="I9" s="96"/>
      <c r="J9" s="96"/>
      <c r="K9" s="97"/>
      <c r="L9" s="97"/>
      <c r="M9" s="96" t="s">
        <v>29</v>
      </c>
      <c r="N9" s="96"/>
      <c r="O9" s="96"/>
      <c r="P9" s="96"/>
      <c r="Q9" s="96"/>
      <c r="R9" s="96"/>
      <c r="S9" s="96"/>
      <c r="T9" s="96"/>
      <c r="U9" s="96"/>
      <c r="V9" s="78"/>
    </row>
    <row r="10" spans="1:22" s="9" customFormat="1" ht="78" customHeight="1">
      <c r="A10" s="99"/>
      <c r="B10" s="99" t="s">
        <v>14</v>
      </c>
      <c r="C10" s="99" t="s">
        <v>1</v>
      </c>
      <c r="D10" s="97" t="s">
        <v>32</v>
      </c>
      <c r="E10" s="97"/>
      <c r="F10" s="109" t="s">
        <v>3</v>
      </c>
      <c r="G10" s="109"/>
      <c r="H10" s="99" t="s">
        <v>1</v>
      </c>
      <c r="I10" s="97" t="s">
        <v>32</v>
      </c>
      <c r="J10" s="97"/>
      <c r="K10" s="97" t="s">
        <v>3</v>
      </c>
      <c r="L10" s="97"/>
      <c r="M10" s="99" t="s">
        <v>1</v>
      </c>
      <c r="N10" s="97" t="s">
        <v>32</v>
      </c>
      <c r="O10" s="97"/>
      <c r="P10" s="98" t="s">
        <v>2</v>
      </c>
      <c r="Q10" s="98"/>
      <c r="R10" s="98" t="s">
        <v>20</v>
      </c>
      <c r="S10" s="98"/>
      <c r="T10" s="97" t="s">
        <v>3</v>
      </c>
      <c r="U10" s="97"/>
      <c r="V10" s="78"/>
    </row>
    <row r="11" spans="1:23" s="9" customFormat="1" ht="113.25" customHeight="1">
      <c r="A11" s="99"/>
      <c r="B11" s="105"/>
      <c r="C11" s="99"/>
      <c r="D11" s="71" t="s">
        <v>13</v>
      </c>
      <c r="E11" s="71" t="s">
        <v>12</v>
      </c>
      <c r="F11" s="71" t="s">
        <v>13</v>
      </c>
      <c r="G11" s="71" t="s">
        <v>12</v>
      </c>
      <c r="H11" s="99"/>
      <c r="I11" s="71" t="s">
        <v>13</v>
      </c>
      <c r="J11" s="71" t="s">
        <v>12</v>
      </c>
      <c r="K11" s="71" t="s">
        <v>13</v>
      </c>
      <c r="L11" s="70" t="s">
        <v>12</v>
      </c>
      <c r="M11" s="99"/>
      <c r="N11" s="71" t="s">
        <v>13</v>
      </c>
      <c r="O11" s="70" t="s">
        <v>12</v>
      </c>
      <c r="P11" s="71" t="s">
        <v>13</v>
      </c>
      <c r="Q11" s="72" t="s">
        <v>12</v>
      </c>
      <c r="R11" s="72" t="s">
        <v>13</v>
      </c>
      <c r="S11" s="70" t="s">
        <v>11</v>
      </c>
      <c r="T11" s="70" t="s">
        <v>23</v>
      </c>
      <c r="U11" s="70" t="s">
        <v>24</v>
      </c>
      <c r="V11" s="78"/>
      <c r="W11" s="25"/>
    </row>
    <row r="12" spans="1:23" s="9" customFormat="1" ht="25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16</v>
      </c>
      <c r="S12" s="11">
        <v>17</v>
      </c>
      <c r="T12" s="11">
        <v>16</v>
      </c>
      <c r="U12" s="11">
        <v>17</v>
      </c>
      <c r="V12" s="79"/>
      <c r="W12" s="25"/>
    </row>
    <row r="13" spans="1:23" s="9" customFormat="1" ht="102">
      <c r="A13" s="11" t="s">
        <v>54</v>
      </c>
      <c r="B13" s="11"/>
      <c r="C13" s="11">
        <v>160358.4881</v>
      </c>
      <c r="D13" s="11">
        <v>3107.6</v>
      </c>
      <c r="E13" s="69">
        <v>59095.5461</v>
      </c>
      <c r="F13" s="11"/>
      <c r="G13" s="11">
        <v>98155.34199999999</v>
      </c>
      <c r="H13" s="11">
        <v>144803.45</v>
      </c>
      <c r="I13" s="11">
        <v>1646.5</v>
      </c>
      <c r="J13" s="11">
        <v>54019.94</v>
      </c>
      <c r="K13" s="11"/>
      <c r="L13" s="11">
        <v>89137.01</v>
      </c>
      <c r="M13" s="11">
        <v>82767.70999999999</v>
      </c>
      <c r="N13" s="11">
        <v>1157.7</v>
      </c>
      <c r="O13" s="11">
        <v>60296.46</v>
      </c>
      <c r="P13" s="11"/>
      <c r="Q13" s="11"/>
      <c r="R13" s="11"/>
      <c r="S13" s="11"/>
      <c r="T13" s="11"/>
      <c r="U13" s="11">
        <v>21313.55</v>
      </c>
      <c r="V13" s="79"/>
      <c r="W13" s="25"/>
    </row>
    <row r="14" spans="1:23" s="9" customFormat="1" ht="34.5" customHeight="1">
      <c r="A14" s="108" t="s">
        <v>38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79"/>
      <c r="W14" s="25"/>
    </row>
    <row r="15" spans="1:23" s="9" customFormat="1" ht="33.75" customHeight="1">
      <c r="A15" s="108" t="s">
        <v>39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79"/>
      <c r="W15" s="25"/>
    </row>
    <row r="16" spans="1:22" s="9" customFormat="1" ht="27.75" customHeight="1">
      <c r="A16" s="108" t="s">
        <v>40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80"/>
    </row>
    <row r="17" spans="1:22" s="9" customFormat="1" ht="162.75" customHeight="1">
      <c r="A17" s="55" t="s">
        <v>22</v>
      </c>
      <c r="B17" s="56" t="s">
        <v>41</v>
      </c>
      <c r="C17" s="65">
        <f>SUM(D17:G17)</f>
        <v>1231.2</v>
      </c>
      <c r="D17" s="58"/>
      <c r="E17" s="8">
        <v>1231.2</v>
      </c>
      <c r="F17" s="59"/>
      <c r="G17" s="59"/>
      <c r="H17" s="57"/>
      <c r="I17" s="8"/>
      <c r="J17" s="59"/>
      <c r="K17" s="59"/>
      <c r="L17" s="59"/>
      <c r="M17" s="57"/>
      <c r="N17" s="8"/>
      <c r="O17" s="59"/>
      <c r="P17" s="60"/>
      <c r="Q17" s="60"/>
      <c r="R17" s="60"/>
      <c r="S17" s="60"/>
      <c r="T17" s="61"/>
      <c r="U17" s="59"/>
      <c r="V17" s="80">
        <v>5</v>
      </c>
    </row>
    <row r="18" spans="1:22" s="9" customFormat="1" ht="57" customHeight="1">
      <c r="A18" s="62" t="s">
        <v>8</v>
      </c>
      <c r="B18" s="7"/>
      <c r="C18" s="57"/>
      <c r="D18" s="58"/>
      <c r="E18" s="59"/>
      <c r="F18" s="59"/>
      <c r="G18" s="59"/>
      <c r="H18" s="57"/>
      <c r="I18" s="8"/>
      <c r="J18" s="59"/>
      <c r="K18" s="59"/>
      <c r="L18" s="59"/>
      <c r="M18" s="57"/>
      <c r="N18" s="8"/>
      <c r="O18" s="59"/>
      <c r="P18" s="60"/>
      <c r="Q18" s="60"/>
      <c r="R18" s="60"/>
      <c r="S18" s="60"/>
      <c r="T18" s="61"/>
      <c r="U18" s="59"/>
      <c r="V18" s="80"/>
    </row>
    <row r="19" spans="1:22" s="9" customFormat="1" ht="33.75" customHeight="1">
      <c r="A19" s="63" t="s">
        <v>4</v>
      </c>
      <c r="B19" s="7"/>
      <c r="C19" s="57"/>
      <c r="D19" s="58"/>
      <c r="E19" s="59"/>
      <c r="F19" s="59"/>
      <c r="G19" s="59"/>
      <c r="H19" s="57"/>
      <c r="I19" s="8"/>
      <c r="J19" s="59"/>
      <c r="K19" s="59"/>
      <c r="L19" s="59"/>
      <c r="M19" s="57"/>
      <c r="N19" s="8"/>
      <c r="O19" s="59"/>
      <c r="P19" s="60"/>
      <c r="Q19" s="60"/>
      <c r="R19" s="60"/>
      <c r="S19" s="60"/>
      <c r="T19" s="61"/>
      <c r="U19" s="59"/>
      <c r="V19" s="80"/>
    </row>
    <row r="20" spans="1:22" s="9" customFormat="1" ht="53.25" customHeight="1">
      <c r="A20" s="62" t="s">
        <v>9</v>
      </c>
      <c r="B20" s="7"/>
      <c r="C20" s="65">
        <f>C17</f>
        <v>1231.2</v>
      </c>
      <c r="D20" s="57"/>
      <c r="E20" s="64">
        <v>1231.2</v>
      </c>
      <c r="F20" s="59"/>
      <c r="G20" s="59"/>
      <c r="H20" s="57"/>
      <c r="I20" s="8"/>
      <c r="J20" s="59"/>
      <c r="K20" s="59"/>
      <c r="L20" s="59"/>
      <c r="M20" s="57"/>
      <c r="N20" s="8"/>
      <c r="O20" s="59"/>
      <c r="P20" s="60"/>
      <c r="Q20" s="60"/>
      <c r="R20" s="60"/>
      <c r="S20" s="60"/>
      <c r="T20" s="61"/>
      <c r="U20" s="59"/>
      <c r="V20" s="80"/>
    </row>
    <row r="21" spans="1:22" s="9" customFormat="1" ht="61.5" customHeight="1">
      <c r="A21" s="62" t="s">
        <v>42</v>
      </c>
      <c r="B21" s="7"/>
      <c r="C21" s="57">
        <v>500</v>
      </c>
      <c r="D21" s="57"/>
      <c r="E21" s="64"/>
      <c r="F21" s="59"/>
      <c r="G21" s="59"/>
      <c r="H21" s="57"/>
      <c r="I21" s="8"/>
      <c r="J21" s="59"/>
      <c r="K21" s="59"/>
      <c r="L21" s="59"/>
      <c r="M21" s="57"/>
      <c r="N21" s="8"/>
      <c r="O21" s="59"/>
      <c r="P21" s="60"/>
      <c r="Q21" s="60"/>
      <c r="R21" s="60"/>
      <c r="S21" s="60"/>
      <c r="T21" s="61"/>
      <c r="U21" s="59"/>
      <c r="V21" s="81"/>
    </row>
    <row r="22" spans="1:22" s="9" customFormat="1" ht="58.5" customHeight="1">
      <c r="A22" s="63" t="s">
        <v>5</v>
      </c>
      <c r="B22" s="7"/>
      <c r="C22" s="57"/>
      <c r="D22" s="58"/>
      <c r="E22" s="59"/>
      <c r="F22" s="59"/>
      <c r="G22" s="59"/>
      <c r="H22" s="57"/>
      <c r="I22" s="8"/>
      <c r="J22" s="59"/>
      <c r="K22" s="59"/>
      <c r="L22" s="59"/>
      <c r="M22" s="57"/>
      <c r="N22" s="8"/>
      <c r="O22" s="59"/>
      <c r="P22" s="60"/>
      <c r="Q22" s="60"/>
      <c r="R22" s="60"/>
      <c r="S22" s="60"/>
      <c r="T22" s="61"/>
      <c r="U22" s="59"/>
      <c r="V22" s="81"/>
    </row>
    <row r="23" spans="1:22" s="9" customFormat="1" ht="84" customHeight="1">
      <c r="A23" s="62" t="s">
        <v>43</v>
      </c>
      <c r="B23" s="7"/>
      <c r="C23" s="57">
        <v>500</v>
      </c>
      <c r="D23" s="58"/>
      <c r="E23" s="59"/>
      <c r="F23" s="59"/>
      <c r="G23" s="59"/>
      <c r="H23" s="57"/>
      <c r="I23" s="8"/>
      <c r="J23" s="59"/>
      <c r="K23" s="59"/>
      <c r="L23" s="59"/>
      <c r="M23" s="57"/>
      <c r="N23" s="8"/>
      <c r="O23" s="59"/>
      <c r="P23" s="60"/>
      <c r="Q23" s="60"/>
      <c r="R23" s="60"/>
      <c r="S23" s="60"/>
      <c r="T23" s="61"/>
      <c r="U23" s="59"/>
      <c r="V23" s="81"/>
    </row>
    <row r="24" spans="1:22" s="9" customFormat="1" ht="55.5" customHeight="1">
      <c r="A24" s="63" t="s">
        <v>6</v>
      </c>
      <c r="B24" s="7"/>
      <c r="C24" s="57"/>
      <c r="D24" s="58"/>
      <c r="E24" s="59"/>
      <c r="F24" s="59"/>
      <c r="G24" s="59"/>
      <c r="H24" s="57"/>
      <c r="I24" s="8"/>
      <c r="J24" s="59"/>
      <c r="K24" s="59"/>
      <c r="L24" s="59"/>
      <c r="M24" s="57"/>
      <c r="N24" s="8"/>
      <c r="O24" s="59"/>
      <c r="P24" s="60"/>
      <c r="Q24" s="60"/>
      <c r="R24" s="60"/>
      <c r="S24" s="60"/>
      <c r="T24" s="61"/>
      <c r="U24" s="59"/>
      <c r="V24" s="81"/>
    </row>
    <row r="25" spans="1:22" s="9" customFormat="1" ht="82.5" customHeight="1">
      <c r="A25" s="62" t="s">
        <v>44</v>
      </c>
      <c r="B25" s="7"/>
      <c r="C25" s="65">
        <f>C20/C23</f>
        <v>2.4624</v>
      </c>
      <c r="D25" s="58"/>
      <c r="E25" s="59"/>
      <c r="F25" s="59"/>
      <c r="G25" s="59"/>
      <c r="H25" s="57"/>
      <c r="I25" s="8"/>
      <c r="J25" s="59"/>
      <c r="K25" s="59"/>
      <c r="L25" s="59"/>
      <c r="M25" s="57"/>
      <c r="N25" s="8"/>
      <c r="O25" s="59"/>
      <c r="P25" s="60"/>
      <c r="Q25" s="60"/>
      <c r="R25" s="60"/>
      <c r="S25" s="60"/>
      <c r="T25" s="61"/>
      <c r="U25" s="59"/>
      <c r="V25" s="79"/>
    </row>
    <row r="26" spans="1:22" s="9" customFormat="1" ht="36" customHeight="1">
      <c r="A26" s="63" t="s">
        <v>7</v>
      </c>
      <c r="B26" s="7"/>
      <c r="C26" s="57"/>
      <c r="D26" s="58"/>
      <c r="E26" s="59"/>
      <c r="F26" s="59"/>
      <c r="G26" s="59"/>
      <c r="H26" s="57"/>
      <c r="I26" s="8"/>
      <c r="J26" s="59"/>
      <c r="K26" s="59"/>
      <c r="L26" s="59"/>
      <c r="M26" s="57"/>
      <c r="N26" s="8"/>
      <c r="O26" s="59"/>
      <c r="P26" s="60"/>
      <c r="Q26" s="60"/>
      <c r="R26" s="60"/>
      <c r="S26" s="60"/>
      <c r="T26" s="61"/>
      <c r="U26" s="59"/>
      <c r="V26" s="79"/>
    </row>
    <row r="27" spans="1:22" s="9" customFormat="1" ht="111" customHeight="1">
      <c r="A27" s="62" t="s">
        <v>45</v>
      </c>
      <c r="B27" s="7"/>
      <c r="C27" s="65">
        <f>C23/C21*100</f>
        <v>100</v>
      </c>
      <c r="D27" s="58"/>
      <c r="E27" s="59"/>
      <c r="F27" s="59"/>
      <c r="G27" s="59"/>
      <c r="H27" s="57"/>
      <c r="I27" s="8"/>
      <c r="J27" s="59"/>
      <c r="K27" s="59"/>
      <c r="L27" s="59"/>
      <c r="M27" s="57"/>
      <c r="N27" s="8"/>
      <c r="O27" s="59"/>
      <c r="P27" s="60"/>
      <c r="Q27" s="60"/>
      <c r="R27" s="60"/>
      <c r="S27" s="60"/>
      <c r="T27" s="61"/>
      <c r="U27" s="59"/>
      <c r="V27" s="79"/>
    </row>
    <row r="28" spans="1:22" s="9" customFormat="1" ht="35.25" customHeight="1">
      <c r="A28" s="108" t="s">
        <v>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79"/>
    </row>
    <row r="29" spans="1:22" s="9" customFormat="1" ht="36.75" customHeight="1">
      <c r="A29" s="121" t="s">
        <v>40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3"/>
      <c r="V29" s="79"/>
    </row>
    <row r="30" spans="1:22" s="9" customFormat="1" ht="113.25" customHeight="1">
      <c r="A30" s="55" t="s">
        <v>22</v>
      </c>
      <c r="B30" s="56" t="s">
        <v>41</v>
      </c>
      <c r="C30" s="11">
        <f>E30</f>
        <v>49.8</v>
      </c>
      <c r="D30" s="12"/>
      <c r="E30" s="12">
        <f>C33</f>
        <v>49.8</v>
      </c>
      <c r="F30" s="12"/>
      <c r="G30" s="12"/>
      <c r="H30" s="11"/>
      <c r="I30" s="12"/>
      <c r="J30" s="12"/>
      <c r="K30" s="12"/>
      <c r="L30" s="12"/>
      <c r="M30" s="11"/>
      <c r="N30" s="12"/>
      <c r="O30" s="12"/>
      <c r="P30" s="12"/>
      <c r="Q30" s="12"/>
      <c r="R30" s="12"/>
      <c r="S30" s="12"/>
      <c r="T30" s="12"/>
      <c r="U30" s="12"/>
      <c r="V30" s="79"/>
    </row>
    <row r="31" spans="1:22" s="9" customFormat="1" ht="48.75" customHeight="1">
      <c r="A31" s="62" t="s">
        <v>8</v>
      </c>
      <c r="B31" s="12"/>
      <c r="C31" s="11"/>
      <c r="D31" s="12"/>
      <c r="E31" s="12"/>
      <c r="F31" s="12"/>
      <c r="G31" s="12"/>
      <c r="H31" s="11"/>
      <c r="I31" s="12"/>
      <c r="J31" s="12"/>
      <c r="K31" s="12"/>
      <c r="L31" s="12"/>
      <c r="M31" s="11"/>
      <c r="N31" s="12"/>
      <c r="O31" s="12"/>
      <c r="P31" s="12"/>
      <c r="Q31" s="12"/>
      <c r="R31" s="12"/>
      <c r="S31" s="12"/>
      <c r="T31" s="12"/>
      <c r="U31" s="12"/>
      <c r="V31" s="79"/>
    </row>
    <row r="32" spans="1:22" s="9" customFormat="1" ht="40.5" customHeight="1">
      <c r="A32" s="63" t="s">
        <v>4</v>
      </c>
      <c r="B32" s="12"/>
      <c r="C32" s="11"/>
      <c r="D32" s="12"/>
      <c r="E32" s="12"/>
      <c r="F32" s="12"/>
      <c r="G32" s="12"/>
      <c r="H32" s="11"/>
      <c r="I32" s="12"/>
      <c r="J32" s="12"/>
      <c r="K32" s="12"/>
      <c r="L32" s="12"/>
      <c r="M32" s="11"/>
      <c r="N32" s="12"/>
      <c r="O32" s="12"/>
      <c r="P32" s="12"/>
      <c r="Q32" s="12"/>
      <c r="R32" s="12"/>
      <c r="S32" s="12"/>
      <c r="T32" s="12"/>
      <c r="U32" s="12"/>
      <c r="V32" s="79"/>
    </row>
    <row r="33" spans="1:22" s="9" customFormat="1" ht="60" customHeight="1">
      <c r="A33" s="62" t="s">
        <v>9</v>
      </c>
      <c r="B33" s="12"/>
      <c r="C33" s="11">
        <f>E33</f>
        <v>49.8</v>
      </c>
      <c r="D33" s="12"/>
      <c r="E33" s="12">
        <v>49.8</v>
      </c>
      <c r="F33" s="12"/>
      <c r="G33" s="12"/>
      <c r="H33" s="11"/>
      <c r="I33" s="12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2"/>
      <c r="U33" s="12"/>
      <c r="V33" s="79">
        <v>6</v>
      </c>
    </row>
    <row r="34" spans="1:22" s="9" customFormat="1" ht="60" customHeight="1">
      <c r="A34" s="26" t="s">
        <v>6</v>
      </c>
      <c r="B34" s="12"/>
      <c r="C34" s="11"/>
      <c r="D34" s="12"/>
      <c r="E34" s="12"/>
      <c r="F34" s="12"/>
      <c r="G34" s="12"/>
      <c r="H34" s="11"/>
      <c r="I34" s="12"/>
      <c r="J34" s="12"/>
      <c r="K34" s="12"/>
      <c r="L34" s="12"/>
      <c r="M34" s="11"/>
      <c r="N34" s="12"/>
      <c r="O34" s="12"/>
      <c r="P34" s="12"/>
      <c r="Q34" s="12"/>
      <c r="R34" s="12"/>
      <c r="S34" s="12"/>
      <c r="T34" s="12"/>
      <c r="U34" s="12"/>
      <c r="V34" s="79"/>
    </row>
    <row r="35" spans="1:22" s="9" customFormat="1" ht="136.5" customHeight="1">
      <c r="A35" s="13" t="s">
        <v>52</v>
      </c>
      <c r="B35" s="12"/>
      <c r="C35" s="11">
        <v>49.8</v>
      </c>
      <c r="D35" s="12"/>
      <c r="E35" s="12"/>
      <c r="F35" s="12"/>
      <c r="G35" s="12"/>
      <c r="H35" s="11"/>
      <c r="I35" s="12"/>
      <c r="J35" s="12"/>
      <c r="K35" s="12"/>
      <c r="L35" s="12"/>
      <c r="M35" s="11"/>
      <c r="N35" s="12"/>
      <c r="O35" s="12"/>
      <c r="P35" s="12"/>
      <c r="Q35" s="12"/>
      <c r="R35" s="12"/>
      <c r="S35" s="12"/>
      <c r="T35" s="12"/>
      <c r="U35" s="12"/>
      <c r="V35" s="79"/>
    </row>
    <row r="36" spans="1:22" s="14" customFormat="1" ht="30.75" customHeight="1">
      <c r="A36" s="115" t="s">
        <v>46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82"/>
    </row>
    <row r="37" spans="1:22" s="14" customFormat="1" ht="30" customHeight="1">
      <c r="A37" s="106" t="s">
        <v>47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82"/>
    </row>
    <row r="38" spans="1:22" s="14" customFormat="1" ht="30" customHeight="1">
      <c r="A38" s="118" t="s">
        <v>48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20"/>
      <c r="V38" s="82"/>
    </row>
    <row r="39" spans="1:22" s="9" customFormat="1" ht="102.75" customHeight="1">
      <c r="A39" s="11" t="s">
        <v>22</v>
      </c>
      <c r="B39" s="66" t="s">
        <v>41</v>
      </c>
      <c r="C39" s="68">
        <f>E39</f>
        <v>769</v>
      </c>
      <c r="D39" s="12"/>
      <c r="E39" s="67">
        <f>E42</f>
        <v>769</v>
      </c>
      <c r="F39" s="12"/>
      <c r="G39" s="12"/>
      <c r="H39" s="11"/>
      <c r="I39" s="12"/>
      <c r="J39" s="12"/>
      <c r="K39" s="12"/>
      <c r="L39" s="12"/>
      <c r="M39" s="11"/>
      <c r="N39" s="12"/>
      <c r="O39" s="12"/>
      <c r="P39" s="12"/>
      <c r="Q39" s="12"/>
      <c r="R39" s="12"/>
      <c r="S39" s="12"/>
      <c r="T39" s="12"/>
      <c r="U39" s="12"/>
      <c r="V39" s="80"/>
    </row>
    <row r="40" spans="1:22" s="9" customFormat="1" ht="52.5" customHeight="1">
      <c r="A40" s="13" t="s">
        <v>8</v>
      </c>
      <c r="B40" s="66"/>
      <c r="C40" s="11"/>
      <c r="D40" s="12"/>
      <c r="E40" s="12"/>
      <c r="F40" s="12"/>
      <c r="G40" s="12"/>
      <c r="H40" s="11"/>
      <c r="I40" s="12"/>
      <c r="J40" s="12"/>
      <c r="K40" s="12"/>
      <c r="L40" s="12"/>
      <c r="M40" s="11"/>
      <c r="N40" s="12"/>
      <c r="O40" s="12"/>
      <c r="P40" s="12"/>
      <c r="Q40" s="12"/>
      <c r="R40" s="12"/>
      <c r="S40" s="12"/>
      <c r="T40" s="12"/>
      <c r="U40" s="12"/>
      <c r="V40" s="80"/>
    </row>
    <row r="41" spans="1:22" s="9" customFormat="1" ht="34.5" customHeight="1">
      <c r="A41" s="26" t="s">
        <v>4</v>
      </c>
      <c r="B41" s="66"/>
      <c r="C41" s="11"/>
      <c r="D41" s="12"/>
      <c r="E41" s="12"/>
      <c r="F41" s="12"/>
      <c r="G41" s="12"/>
      <c r="H41" s="11"/>
      <c r="I41" s="12"/>
      <c r="J41" s="12"/>
      <c r="K41" s="12"/>
      <c r="L41" s="12"/>
      <c r="M41" s="11"/>
      <c r="N41" s="12"/>
      <c r="O41" s="12"/>
      <c r="P41" s="12"/>
      <c r="Q41" s="12"/>
      <c r="R41" s="12"/>
      <c r="S41" s="12"/>
      <c r="T41" s="12"/>
      <c r="U41" s="12"/>
      <c r="V41" s="80"/>
    </row>
    <row r="42" spans="1:22" s="9" customFormat="1" ht="49.5" customHeight="1">
      <c r="A42" s="13" t="s">
        <v>9</v>
      </c>
      <c r="B42" s="66"/>
      <c r="C42" s="68">
        <f>E42</f>
        <v>769</v>
      </c>
      <c r="D42" s="12"/>
      <c r="E42" s="67">
        <v>769</v>
      </c>
      <c r="F42" s="12"/>
      <c r="G42" s="12"/>
      <c r="H42" s="11"/>
      <c r="I42" s="12"/>
      <c r="J42" s="12"/>
      <c r="K42" s="12"/>
      <c r="L42" s="12"/>
      <c r="M42" s="11"/>
      <c r="N42" s="12"/>
      <c r="O42" s="12"/>
      <c r="P42" s="12"/>
      <c r="Q42" s="12"/>
      <c r="R42" s="12"/>
      <c r="S42" s="12"/>
      <c r="T42" s="12"/>
      <c r="U42" s="12"/>
      <c r="V42" s="80"/>
    </row>
    <row r="43" spans="1:22" s="9" customFormat="1" ht="50.25" customHeight="1">
      <c r="A43" s="26" t="s">
        <v>5</v>
      </c>
      <c r="B43" s="66"/>
      <c r="C43" s="11"/>
      <c r="D43" s="12"/>
      <c r="E43" s="12"/>
      <c r="F43" s="12"/>
      <c r="G43" s="12"/>
      <c r="H43" s="11"/>
      <c r="I43" s="12"/>
      <c r="J43" s="12"/>
      <c r="K43" s="12"/>
      <c r="L43" s="12"/>
      <c r="M43" s="11"/>
      <c r="N43" s="12"/>
      <c r="O43" s="12"/>
      <c r="P43" s="12"/>
      <c r="Q43" s="12"/>
      <c r="R43" s="12"/>
      <c r="S43" s="12"/>
      <c r="T43" s="12"/>
      <c r="U43" s="12"/>
      <c r="V43" s="80"/>
    </row>
    <row r="44" spans="1:22" s="9" customFormat="1" ht="107.25" customHeight="1">
      <c r="A44" s="13" t="s">
        <v>49</v>
      </c>
      <c r="B44" s="66"/>
      <c r="C44" s="11">
        <v>1</v>
      </c>
      <c r="D44" s="12"/>
      <c r="E44" s="12"/>
      <c r="F44" s="12"/>
      <c r="G44" s="12"/>
      <c r="H44" s="11"/>
      <c r="I44" s="12"/>
      <c r="J44" s="12"/>
      <c r="K44" s="12"/>
      <c r="L44" s="12"/>
      <c r="M44" s="11"/>
      <c r="N44" s="12"/>
      <c r="O44" s="12"/>
      <c r="P44" s="12"/>
      <c r="Q44" s="12"/>
      <c r="R44" s="12"/>
      <c r="S44" s="12"/>
      <c r="T44" s="12"/>
      <c r="U44" s="12"/>
      <c r="V44" s="83"/>
    </row>
    <row r="45" spans="1:22" s="9" customFormat="1" ht="54.75" customHeight="1">
      <c r="A45" s="26" t="s">
        <v>6</v>
      </c>
      <c r="B45" s="66"/>
      <c r="C45" s="11"/>
      <c r="D45" s="12"/>
      <c r="E45" s="12"/>
      <c r="F45" s="12"/>
      <c r="G45" s="12"/>
      <c r="H45" s="11"/>
      <c r="I45" s="12"/>
      <c r="J45" s="12"/>
      <c r="K45" s="12"/>
      <c r="L45" s="12"/>
      <c r="M45" s="11"/>
      <c r="N45" s="12"/>
      <c r="O45" s="12"/>
      <c r="P45" s="12"/>
      <c r="Q45" s="12"/>
      <c r="R45" s="12"/>
      <c r="S45" s="12"/>
      <c r="T45" s="12"/>
      <c r="U45" s="12"/>
      <c r="V45" s="80"/>
    </row>
    <row r="46" spans="1:22" s="9" customFormat="1" ht="78.75" customHeight="1">
      <c r="A46" s="13" t="s">
        <v>51</v>
      </c>
      <c r="B46" s="66"/>
      <c r="C46" s="11">
        <f>C42/C44</f>
        <v>769</v>
      </c>
      <c r="D46" s="12"/>
      <c r="E46" s="12"/>
      <c r="F46" s="12"/>
      <c r="G46" s="12"/>
      <c r="H46" s="11"/>
      <c r="I46" s="12"/>
      <c r="J46" s="12"/>
      <c r="K46" s="12"/>
      <c r="L46" s="12"/>
      <c r="M46" s="11"/>
      <c r="N46" s="12"/>
      <c r="O46" s="12"/>
      <c r="P46" s="12"/>
      <c r="Q46" s="12"/>
      <c r="R46" s="12"/>
      <c r="S46" s="12"/>
      <c r="T46" s="12"/>
      <c r="U46" s="12"/>
      <c r="V46" s="80"/>
    </row>
    <row r="47" spans="1:22" s="9" customFormat="1" ht="30" customHeight="1">
      <c r="A47" s="26" t="s">
        <v>7</v>
      </c>
      <c r="B47" s="66"/>
      <c r="C47" s="11"/>
      <c r="D47" s="12"/>
      <c r="E47" s="12"/>
      <c r="F47" s="12"/>
      <c r="G47" s="12"/>
      <c r="H47" s="11"/>
      <c r="I47" s="12"/>
      <c r="J47" s="12"/>
      <c r="K47" s="12"/>
      <c r="L47" s="12"/>
      <c r="M47" s="11"/>
      <c r="N47" s="12"/>
      <c r="O47" s="12"/>
      <c r="P47" s="12"/>
      <c r="Q47" s="12"/>
      <c r="R47" s="12"/>
      <c r="S47" s="12"/>
      <c r="T47" s="12"/>
      <c r="U47" s="12"/>
      <c r="V47" s="80"/>
    </row>
    <row r="48" spans="1:22" s="9" customFormat="1" ht="91.5" customHeight="1">
      <c r="A48" s="13" t="s">
        <v>50</v>
      </c>
      <c r="B48" s="66"/>
      <c r="C48" s="11">
        <v>69</v>
      </c>
      <c r="D48" s="12"/>
      <c r="E48" s="12"/>
      <c r="F48" s="12"/>
      <c r="G48" s="12"/>
      <c r="H48" s="11"/>
      <c r="I48" s="12"/>
      <c r="J48" s="12"/>
      <c r="K48" s="12"/>
      <c r="L48" s="12"/>
      <c r="M48" s="11"/>
      <c r="N48" s="12"/>
      <c r="O48" s="12"/>
      <c r="P48" s="12"/>
      <c r="Q48" s="12"/>
      <c r="R48" s="12"/>
      <c r="S48" s="12"/>
      <c r="T48" s="12"/>
      <c r="U48" s="12"/>
      <c r="V48" s="80"/>
    </row>
    <row r="49" spans="1:22" s="28" customFormat="1" ht="85.5" customHeight="1" hidden="1">
      <c r="A49" s="27"/>
      <c r="C49" s="29" t="e">
        <f>#REF!+#REF!+#REF!+#REF!+#REF!+#REF!+#REF!+#REF!+#REF!+#REF!+#REF!+#REF!-12</f>
        <v>#REF!</v>
      </c>
      <c r="H49" s="29" t="e">
        <f>#REF!+#REF!+#REF!+#REF!+#REF!+#REF!+#REF!+#REF!+#REF!-257+#REF!</f>
        <v>#REF!</v>
      </c>
      <c r="M49" s="30" t="e">
        <f>#REF!+#REF!+#REF!+#REF!+#REF!+#REF!+#REF!+#REF!+#REF!+#REF!+#REF!+#REF!</f>
        <v>#REF!</v>
      </c>
      <c r="T49" s="31"/>
      <c r="U49" s="32"/>
      <c r="V49" s="84"/>
    </row>
    <row r="50" spans="1:22" s="28" customFormat="1" ht="85.5" customHeight="1" hidden="1">
      <c r="A50" s="27" t="s">
        <v>10</v>
      </c>
      <c r="C50" s="33" t="e">
        <f>#REF!+#REF!</f>
        <v>#REF!</v>
      </c>
      <c r="H50" s="29" t="e">
        <f>#REF!+#REF!+#REF!</f>
        <v>#REF!</v>
      </c>
      <c r="M50" s="29" t="e">
        <f>#REF!+#REF!</f>
        <v>#REF!</v>
      </c>
      <c r="T50" s="34"/>
      <c r="U50" s="35"/>
      <c r="V50" s="84"/>
    </row>
    <row r="51" spans="3:22" s="28" customFormat="1" ht="85.5" customHeight="1" hidden="1">
      <c r="C51" s="33" t="e">
        <f>C49*0.86*(1420.28+1282.67)*0.5</f>
        <v>#REF!</v>
      </c>
      <c r="H51" s="33" t="e">
        <f>H49*0.86*(1420.28+1282.67)*0.5*1.1</f>
        <v>#REF!</v>
      </c>
      <c r="M51" s="33" t="e">
        <f>M49*0.86*(1758.6+1205.27)*0.5*1.1</f>
        <v>#REF!</v>
      </c>
      <c r="T51" s="34"/>
      <c r="U51" s="35"/>
      <c r="V51" s="84"/>
    </row>
    <row r="52" spans="3:22" s="28" customFormat="1" ht="85.5" customHeight="1" hidden="1">
      <c r="C52" s="33" t="e">
        <f>C50*1000*2.44</f>
        <v>#REF!</v>
      </c>
      <c r="H52" s="33" t="e">
        <f>H50*1000*2.44*1.1</f>
        <v>#REF!</v>
      </c>
      <c r="M52" s="33" t="e">
        <f>M50*1000*2.8692*1.2*1.1</f>
        <v>#REF!</v>
      </c>
      <c r="T52" s="34"/>
      <c r="U52" s="35"/>
      <c r="V52" s="84"/>
    </row>
    <row r="53" spans="1:22" s="40" customFormat="1" ht="92.25" customHeight="1" hidden="1">
      <c r="A53" s="15"/>
      <c r="B53" s="36"/>
      <c r="C53" s="37"/>
      <c r="D53" s="36"/>
      <c r="E53" s="36"/>
      <c r="F53" s="36"/>
      <c r="G53" s="36"/>
      <c r="H53" s="38"/>
      <c r="I53" s="36"/>
      <c r="J53" s="36"/>
      <c r="K53" s="36"/>
      <c r="L53" s="36"/>
      <c r="M53" s="38"/>
      <c r="N53" s="36"/>
      <c r="O53" s="36"/>
      <c r="P53" s="36"/>
      <c r="Q53" s="36"/>
      <c r="R53" s="36"/>
      <c r="S53" s="36"/>
      <c r="T53" s="36"/>
      <c r="U53" s="39"/>
      <c r="V53" s="84"/>
    </row>
    <row r="54" spans="1:22" s="44" customFormat="1" ht="30" customHeight="1">
      <c r="A54" s="23"/>
      <c r="B54" s="41"/>
      <c r="C54" s="42"/>
      <c r="D54" s="41"/>
      <c r="E54" s="41"/>
      <c r="F54" s="41"/>
      <c r="G54" s="41"/>
      <c r="H54" s="43"/>
      <c r="I54" s="41"/>
      <c r="J54" s="41"/>
      <c r="K54" s="41"/>
      <c r="L54" s="41"/>
      <c r="M54" s="43"/>
      <c r="N54" s="41"/>
      <c r="O54" s="41"/>
      <c r="P54" s="41"/>
      <c r="Q54" s="41"/>
      <c r="R54" s="41"/>
      <c r="S54" s="41"/>
      <c r="T54" s="41"/>
      <c r="U54" s="41"/>
      <c r="V54" s="80"/>
    </row>
    <row r="55" spans="1:22" s="44" customFormat="1" ht="24" customHeight="1">
      <c r="A55" s="23"/>
      <c r="B55" s="41"/>
      <c r="C55" s="42"/>
      <c r="D55" s="41"/>
      <c r="E55" s="41"/>
      <c r="F55" s="41"/>
      <c r="G55" s="41"/>
      <c r="H55" s="43"/>
      <c r="I55" s="41"/>
      <c r="J55" s="41"/>
      <c r="K55" s="41"/>
      <c r="L55" s="41"/>
      <c r="M55" s="43"/>
      <c r="N55" s="41"/>
      <c r="O55" s="41"/>
      <c r="P55" s="41"/>
      <c r="Q55" s="41"/>
      <c r="R55" s="41"/>
      <c r="S55" s="41"/>
      <c r="T55" s="41"/>
      <c r="U55" s="41"/>
      <c r="V55" s="94">
        <v>7</v>
      </c>
    </row>
    <row r="56" spans="1:22" s="45" customFormat="1" ht="2.25" customHeight="1" hidden="1">
      <c r="A56" s="103"/>
      <c r="B56" s="104"/>
      <c r="C56" s="104"/>
      <c r="D56" s="104"/>
      <c r="E56" s="104"/>
      <c r="H56" s="46"/>
      <c r="M56" s="47"/>
      <c r="N56" s="48"/>
      <c r="O56" s="48"/>
      <c r="P56" s="48"/>
      <c r="Q56" s="48"/>
      <c r="R56" s="48"/>
      <c r="S56" s="49"/>
      <c r="T56" s="49"/>
      <c r="U56" s="49"/>
      <c r="V56" s="85"/>
    </row>
    <row r="57" spans="1:22" s="50" customFormat="1" ht="75" customHeight="1">
      <c r="A57" s="104"/>
      <c r="B57" s="104"/>
      <c r="C57" s="104"/>
      <c r="D57" s="104"/>
      <c r="E57" s="104"/>
      <c r="H57" s="51"/>
      <c r="M57" s="114"/>
      <c r="N57" s="114"/>
      <c r="O57" s="114"/>
      <c r="P57" s="114"/>
      <c r="Q57" s="114"/>
      <c r="R57" s="114"/>
      <c r="S57" s="114"/>
      <c r="T57" s="114"/>
      <c r="U57" s="114"/>
      <c r="V57" s="86"/>
    </row>
    <row r="58" spans="1:22" s="88" customFormat="1" ht="30.75" customHeight="1">
      <c r="A58" s="88" t="s">
        <v>35</v>
      </c>
      <c r="C58" s="89"/>
      <c r="H58" s="89"/>
      <c r="M58" s="90"/>
      <c r="N58" s="91"/>
      <c r="O58" s="90"/>
      <c r="P58" s="91"/>
      <c r="Q58" s="91"/>
      <c r="R58" s="91"/>
      <c r="S58" s="91"/>
      <c r="T58" s="91"/>
      <c r="U58" s="91" t="s">
        <v>37</v>
      </c>
      <c r="V58" s="85"/>
    </row>
    <row r="59" spans="1:22" s="88" customFormat="1" ht="27.75">
      <c r="A59" s="92" t="s">
        <v>36</v>
      </c>
      <c r="B59" s="93"/>
      <c r="C59" s="89"/>
      <c r="H59" s="89"/>
      <c r="M59" s="90"/>
      <c r="N59" s="91"/>
      <c r="O59" s="91"/>
      <c r="P59" s="91"/>
      <c r="Q59" s="91"/>
      <c r="R59" s="91"/>
      <c r="S59" s="91"/>
      <c r="T59" s="91"/>
      <c r="U59" s="91"/>
      <c r="V59" s="85"/>
    </row>
    <row r="60" spans="1:22" s="50" customFormat="1" ht="26.25">
      <c r="A60" s="113"/>
      <c r="B60" s="113"/>
      <c r="C60" s="51"/>
      <c r="H60" s="51"/>
      <c r="M60" s="52"/>
      <c r="N60" s="44"/>
      <c r="O60" s="44"/>
      <c r="P60" s="44"/>
      <c r="Q60" s="44"/>
      <c r="R60" s="44"/>
      <c r="S60" s="44"/>
      <c r="T60" s="44"/>
      <c r="U60" s="44"/>
      <c r="V60" s="85"/>
    </row>
    <row r="61" spans="3:22" s="28" customFormat="1" ht="26.25">
      <c r="C61" s="33"/>
      <c r="H61" s="33"/>
      <c r="M61" s="33"/>
      <c r="U61" s="53"/>
      <c r="V61" s="87"/>
    </row>
    <row r="62" spans="3:22" s="28" customFormat="1" ht="26.25">
      <c r="C62" s="33"/>
      <c r="H62" s="33"/>
      <c r="M62" s="33"/>
      <c r="U62" s="53"/>
      <c r="V62" s="87"/>
    </row>
    <row r="63" spans="3:22" s="28" customFormat="1" ht="26.25">
      <c r="C63" s="33"/>
      <c r="H63" s="33"/>
      <c r="M63" s="33"/>
      <c r="U63" s="53"/>
      <c r="V63" s="87"/>
    </row>
    <row r="64" spans="3:22" s="28" customFormat="1" ht="26.25">
      <c r="C64" s="33"/>
      <c r="H64" s="33"/>
      <c r="M64" s="33"/>
      <c r="U64" s="53"/>
      <c r="V64" s="87"/>
    </row>
    <row r="65" spans="3:22" s="28" customFormat="1" ht="26.25">
      <c r="C65" s="33"/>
      <c r="H65" s="33"/>
      <c r="M65" s="33"/>
      <c r="U65" s="53"/>
      <c r="V65" s="87"/>
    </row>
    <row r="66" spans="3:22" s="28" customFormat="1" ht="26.25">
      <c r="C66" s="33"/>
      <c r="H66" s="33"/>
      <c r="M66" s="33"/>
      <c r="U66" s="53"/>
      <c r="V66" s="87"/>
    </row>
    <row r="67" spans="3:22" s="28" customFormat="1" ht="26.25">
      <c r="C67" s="33"/>
      <c r="H67" s="33"/>
      <c r="M67" s="33"/>
      <c r="U67" s="53"/>
      <c r="V67" s="87"/>
    </row>
    <row r="68" spans="3:22" s="28" customFormat="1" ht="26.25">
      <c r="C68" s="33"/>
      <c r="H68" s="33"/>
      <c r="M68" s="33"/>
      <c r="U68" s="53"/>
      <c r="V68" s="87"/>
    </row>
    <row r="69" spans="3:22" s="28" customFormat="1" ht="26.25">
      <c r="C69" s="33"/>
      <c r="H69" s="33"/>
      <c r="M69" s="33"/>
      <c r="U69" s="53"/>
      <c r="V69" s="87"/>
    </row>
    <row r="70" spans="3:22" s="28" customFormat="1" ht="26.25">
      <c r="C70" s="33"/>
      <c r="H70" s="33"/>
      <c r="M70" s="33"/>
      <c r="U70" s="53"/>
      <c r="V70" s="87"/>
    </row>
    <row r="71" spans="3:22" s="28" customFormat="1" ht="26.25">
      <c r="C71" s="33"/>
      <c r="H71" s="33"/>
      <c r="M71" s="33"/>
      <c r="U71" s="53"/>
      <c r="V71" s="87"/>
    </row>
    <row r="72" spans="3:22" s="28" customFormat="1" ht="26.25">
      <c r="C72" s="33"/>
      <c r="H72" s="33"/>
      <c r="M72" s="33"/>
      <c r="U72" s="53"/>
      <c r="V72" s="87"/>
    </row>
    <row r="73" spans="3:22" s="28" customFormat="1" ht="26.25">
      <c r="C73" s="33"/>
      <c r="H73" s="33"/>
      <c r="M73" s="33"/>
      <c r="U73" s="53"/>
      <c r="V73" s="87"/>
    </row>
    <row r="74" spans="3:22" s="28" customFormat="1" ht="26.25">
      <c r="C74" s="33"/>
      <c r="H74" s="33"/>
      <c r="M74" s="33"/>
      <c r="U74" s="53"/>
      <c r="V74" s="87"/>
    </row>
    <row r="75" spans="3:22" s="28" customFormat="1" ht="26.25">
      <c r="C75" s="33"/>
      <c r="H75" s="33"/>
      <c r="M75" s="33"/>
      <c r="U75" s="53"/>
      <c r="V75" s="87"/>
    </row>
    <row r="76" spans="3:22" s="28" customFormat="1" ht="26.25">
      <c r="C76" s="33"/>
      <c r="H76" s="33"/>
      <c r="M76" s="33"/>
      <c r="U76" s="53"/>
      <c r="V76" s="87"/>
    </row>
    <row r="77" spans="3:22" s="28" customFormat="1" ht="26.25">
      <c r="C77" s="33"/>
      <c r="H77" s="33"/>
      <c r="M77" s="33"/>
      <c r="U77" s="53"/>
      <c r="V77" s="87"/>
    </row>
    <row r="78" spans="3:22" s="28" customFormat="1" ht="26.25">
      <c r="C78" s="33"/>
      <c r="H78" s="33"/>
      <c r="M78" s="33"/>
      <c r="U78" s="53"/>
      <c r="V78" s="87"/>
    </row>
    <row r="79" spans="3:22" s="28" customFormat="1" ht="26.25">
      <c r="C79" s="33"/>
      <c r="H79" s="33"/>
      <c r="M79" s="33"/>
      <c r="U79" s="53"/>
      <c r="V79" s="87"/>
    </row>
    <row r="80" spans="3:22" s="28" customFormat="1" ht="26.25">
      <c r="C80" s="33"/>
      <c r="H80" s="33"/>
      <c r="M80" s="33"/>
      <c r="U80" s="53"/>
      <c r="V80" s="87"/>
    </row>
    <row r="81" spans="3:22" s="28" customFormat="1" ht="26.25">
      <c r="C81" s="33"/>
      <c r="H81" s="33"/>
      <c r="M81" s="33"/>
      <c r="U81" s="53"/>
      <c r="V81" s="87"/>
    </row>
    <row r="82" spans="3:22" s="28" customFormat="1" ht="26.25">
      <c r="C82" s="33"/>
      <c r="H82" s="33"/>
      <c r="M82" s="33"/>
      <c r="U82" s="53"/>
      <c r="V82" s="87"/>
    </row>
    <row r="83" spans="3:22" s="28" customFormat="1" ht="26.25">
      <c r="C83" s="33"/>
      <c r="H83" s="33"/>
      <c r="M83" s="33"/>
      <c r="U83" s="53"/>
      <c r="V83" s="87"/>
    </row>
    <row r="84" spans="3:22" s="28" customFormat="1" ht="26.25">
      <c r="C84" s="33"/>
      <c r="H84" s="33"/>
      <c r="M84" s="33"/>
      <c r="U84" s="53"/>
      <c r="V84" s="87"/>
    </row>
    <row r="85" spans="3:22" s="28" customFormat="1" ht="26.25">
      <c r="C85" s="33"/>
      <c r="H85" s="33"/>
      <c r="M85" s="33"/>
      <c r="U85" s="53"/>
      <c r="V85" s="87"/>
    </row>
    <row r="86" spans="3:22" s="28" customFormat="1" ht="26.25">
      <c r="C86" s="33"/>
      <c r="H86" s="33"/>
      <c r="M86" s="33"/>
      <c r="U86" s="53"/>
      <c r="V86" s="87"/>
    </row>
    <row r="87" spans="3:22" s="28" customFormat="1" ht="26.25">
      <c r="C87" s="33"/>
      <c r="H87" s="33"/>
      <c r="M87" s="33"/>
      <c r="U87" s="53"/>
      <c r="V87" s="87"/>
    </row>
    <row r="88" spans="3:22" s="28" customFormat="1" ht="26.25">
      <c r="C88" s="33"/>
      <c r="H88" s="33"/>
      <c r="M88" s="33"/>
      <c r="U88" s="53"/>
      <c r="V88" s="87"/>
    </row>
    <row r="89" spans="3:22" s="28" customFormat="1" ht="26.25">
      <c r="C89" s="33"/>
      <c r="H89" s="33"/>
      <c r="M89" s="33"/>
      <c r="U89" s="53"/>
      <c r="V89" s="87"/>
    </row>
    <row r="90" spans="3:22" s="28" customFormat="1" ht="26.25">
      <c r="C90" s="33"/>
      <c r="H90" s="33"/>
      <c r="M90" s="33"/>
      <c r="U90" s="53"/>
      <c r="V90" s="87"/>
    </row>
    <row r="91" spans="3:22" s="28" customFormat="1" ht="26.25">
      <c r="C91" s="33"/>
      <c r="H91" s="33"/>
      <c r="M91" s="33"/>
      <c r="U91" s="53"/>
      <c r="V91" s="87"/>
    </row>
    <row r="92" spans="3:22" s="28" customFormat="1" ht="26.25">
      <c r="C92" s="33"/>
      <c r="H92" s="33"/>
      <c r="M92" s="33"/>
      <c r="U92" s="53"/>
      <c r="V92" s="87"/>
    </row>
    <row r="93" spans="3:22" s="28" customFormat="1" ht="26.25">
      <c r="C93" s="33"/>
      <c r="H93" s="33"/>
      <c r="M93" s="33"/>
      <c r="U93" s="53"/>
      <c r="V93" s="87"/>
    </row>
    <row r="94" spans="3:22" s="28" customFormat="1" ht="26.25">
      <c r="C94" s="33"/>
      <c r="H94" s="33"/>
      <c r="M94" s="33"/>
      <c r="U94" s="53"/>
      <c r="V94" s="87"/>
    </row>
    <row r="95" spans="3:22" s="28" customFormat="1" ht="26.25">
      <c r="C95" s="33"/>
      <c r="H95" s="33"/>
      <c r="M95" s="33"/>
      <c r="U95" s="53"/>
      <c r="V95" s="87"/>
    </row>
    <row r="96" spans="3:22" s="28" customFormat="1" ht="26.25">
      <c r="C96" s="33"/>
      <c r="H96" s="33"/>
      <c r="M96" s="33"/>
      <c r="U96" s="53"/>
      <c r="V96" s="87"/>
    </row>
    <row r="97" spans="3:22" s="28" customFormat="1" ht="26.25">
      <c r="C97" s="33"/>
      <c r="H97" s="33"/>
      <c r="M97" s="33"/>
      <c r="U97" s="53"/>
      <c r="V97" s="87"/>
    </row>
    <row r="98" spans="3:22" s="28" customFormat="1" ht="26.25">
      <c r="C98" s="33"/>
      <c r="H98" s="33"/>
      <c r="M98" s="33"/>
      <c r="U98" s="53"/>
      <c r="V98" s="87"/>
    </row>
    <row r="99" spans="3:22" s="28" customFormat="1" ht="26.25">
      <c r="C99" s="33"/>
      <c r="H99" s="33"/>
      <c r="M99" s="33"/>
      <c r="U99" s="53"/>
      <c r="V99" s="87"/>
    </row>
    <row r="100" spans="3:22" s="28" customFormat="1" ht="26.25">
      <c r="C100" s="33"/>
      <c r="H100" s="33"/>
      <c r="M100" s="33"/>
      <c r="U100" s="53"/>
      <c r="V100" s="87"/>
    </row>
    <row r="101" spans="3:22" s="28" customFormat="1" ht="26.25">
      <c r="C101" s="33"/>
      <c r="H101" s="33"/>
      <c r="M101" s="33"/>
      <c r="U101" s="53"/>
      <c r="V101" s="87"/>
    </row>
    <row r="102" spans="3:22" s="28" customFormat="1" ht="26.25">
      <c r="C102" s="33"/>
      <c r="H102" s="33"/>
      <c r="M102" s="33"/>
      <c r="U102" s="53"/>
      <c r="V102" s="87"/>
    </row>
    <row r="103" spans="3:22" s="28" customFormat="1" ht="26.25">
      <c r="C103" s="33"/>
      <c r="H103" s="33"/>
      <c r="M103" s="33"/>
      <c r="U103" s="53"/>
      <c r="V103" s="87"/>
    </row>
    <row r="104" spans="3:22" s="28" customFormat="1" ht="26.25">
      <c r="C104" s="33"/>
      <c r="H104" s="33"/>
      <c r="M104" s="33"/>
      <c r="U104" s="53"/>
      <c r="V104" s="87"/>
    </row>
    <row r="105" spans="3:22" s="28" customFormat="1" ht="26.25">
      <c r="C105" s="33"/>
      <c r="H105" s="33"/>
      <c r="M105" s="33"/>
      <c r="U105" s="53"/>
      <c r="V105" s="87"/>
    </row>
    <row r="106" spans="3:22" s="28" customFormat="1" ht="26.25">
      <c r="C106" s="33"/>
      <c r="H106" s="33"/>
      <c r="M106" s="33"/>
      <c r="U106" s="53"/>
      <c r="V106" s="87"/>
    </row>
    <row r="107" spans="3:22" s="28" customFormat="1" ht="26.25">
      <c r="C107" s="33"/>
      <c r="H107" s="33"/>
      <c r="M107" s="33"/>
      <c r="U107" s="53"/>
      <c r="V107" s="87"/>
    </row>
    <row r="108" spans="3:22" s="28" customFormat="1" ht="26.25">
      <c r="C108" s="33"/>
      <c r="H108" s="33"/>
      <c r="M108" s="33"/>
      <c r="U108" s="53"/>
      <c r="V108" s="87"/>
    </row>
    <row r="109" spans="3:22" s="28" customFormat="1" ht="26.25">
      <c r="C109" s="33"/>
      <c r="H109" s="33"/>
      <c r="M109" s="33"/>
      <c r="U109" s="53"/>
      <c r="V109" s="87"/>
    </row>
    <row r="110" spans="3:22" s="28" customFormat="1" ht="26.25">
      <c r="C110" s="33"/>
      <c r="H110" s="33"/>
      <c r="M110" s="33"/>
      <c r="U110" s="53"/>
      <c r="V110" s="87"/>
    </row>
    <row r="111" spans="3:22" s="28" customFormat="1" ht="26.25">
      <c r="C111" s="33"/>
      <c r="H111" s="33"/>
      <c r="M111" s="33"/>
      <c r="U111" s="53"/>
      <c r="V111" s="87"/>
    </row>
    <row r="112" spans="3:22" s="28" customFormat="1" ht="26.25">
      <c r="C112" s="33"/>
      <c r="H112" s="33"/>
      <c r="M112" s="33"/>
      <c r="U112" s="53"/>
      <c r="V112" s="87"/>
    </row>
    <row r="113" spans="3:22" s="28" customFormat="1" ht="26.25">
      <c r="C113" s="33"/>
      <c r="H113" s="33"/>
      <c r="M113" s="33"/>
      <c r="U113" s="53"/>
      <c r="V113" s="87"/>
    </row>
    <row r="114" spans="3:22" s="28" customFormat="1" ht="26.25">
      <c r="C114" s="33"/>
      <c r="H114" s="33"/>
      <c r="M114" s="33"/>
      <c r="U114" s="53"/>
      <c r="V114" s="87"/>
    </row>
    <row r="115" spans="3:22" s="28" customFormat="1" ht="26.25">
      <c r="C115" s="33"/>
      <c r="H115" s="33"/>
      <c r="M115" s="33"/>
      <c r="U115" s="53"/>
      <c r="V115" s="87"/>
    </row>
    <row r="116" spans="3:22" s="28" customFormat="1" ht="26.25">
      <c r="C116" s="33"/>
      <c r="H116" s="33"/>
      <c r="M116" s="33"/>
      <c r="U116" s="53"/>
      <c r="V116" s="87"/>
    </row>
    <row r="117" spans="3:22" s="28" customFormat="1" ht="26.25">
      <c r="C117" s="33"/>
      <c r="H117" s="33"/>
      <c r="M117" s="33"/>
      <c r="U117" s="53"/>
      <c r="V117" s="87"/>
    </row>
    <row r="118" spans="3:22" s="28" customFormat="1" ht="26.25">
      <c r="C118" s="33"/>
      <c r="H118" s="33"/>
      <c r="M118" s="33"/>
      <c r="U118" s="53"/>
      <c r="V118" s="87"/>
    </row>
    <row r="119" spans="3:22" s="28" customFormat="1" ht="26.25">
      <c r="C119" s="33"/>
      <c r="H119" s="33"/>
      <c r="M119" s="33"/>
      <c r="U119" s="53"/>
      <c r="V119" s="87"/>
    </row>
    <row r="120" spans="3:22" s="28" customFormat="1" ht="26.25">
      <c r="C120" s="33"/>
      <c r="H120" s="33"/>
      <c r="M120" s="33"/>
      <c r="U120" s="53"/>
      <c r="V120" s="87"/>
    </row>
    <row r="121" spans="3:22" s="28" customFormat="1" ht="26.25">
      <c r="C121" s="33"/>
      <c r="H121" s="33"/>
      <c r="M121" s="33"/>
      <c r="U121" s="53"/>
      <c r="V121" s="87"/>
    </row>
    <row r="122" spans="3:22" s="28" customFormat="1" ht="26.25">
      <c r="C122" s="33"/>
      <c r="H122" s="33"/>
      <c r="M122" s="33"/>
      <c r="U122" s="53"/>
      <c r="V122" s="87"/>
    </row>
    <row r="123" spans="3:22" s="28" customFormat="1" ht="26.25">
      <c r="C123" s="33"/>
      <c r="H123" s="33"/>
      <c r="M123" s="33"/>
      <c r="U123" s="53"/>
      <c r="V123" s="87"/>
    </row>
    <row r="124" spans="3:22" s="28" customFormat="1" ht="26.25">
      <c r="C124" s="33"/>
      <c r="H124" s="33"/>
      <c r="M124" s="33"/>
      <c r="U124" s="53"/>
      <c r="V124" s="87"/>
    </row>
    <row r="125" spans="3:22" s="28" customFormat="1" ht="26.25">
      <c r="C125" s="33"/>
      <c r="H125" s="33"/>
      <c r="M125" s="33"/>
      <c r="U125" s="53"/>
      <c r="V125" s="87"/>
    </row>
    <row r="126" spans="3:22" s="28" customFormat="1" ht="26.25">
      <c r="C126" s="33"/>
      <c r="H126" s="33"/>
      <c r="M126" s="33"/>
      <c r="U126" s="53"/>
      <c r="V126" s="87"/>
    </row>
    <row r="127" spans="3:22" s="28" customFormat="1" ht="26.25">
      <c r="C127" s="33"/>
      <c r="H127" s="33"/>
      <c r="M127" s="33"/>
      <c r="U127" s="53"/>
      <c r="V127" s="87"/>
    </row>
    <row r="128" spans="3:22" s="28" customFormat="1" ht="26.25">
      <c r="C128" s="33"/>
      <c r="H128" s="33"/>
      <c r="M128" s="33"/>
      <c r="U128" s="53"/>
      <c r="V128" s="87"/>
    </row>
    <row r="129" spans="3:22" s="28" customFormat="1" ht="26.25">
      <c r="C129" s="33"/>
      <c r="H129" s="33"/>
      <c r="M129" s="33"/>
      <c r="U129" s="53"/>
      <c r="V129" s="87"/>
    </row>
    <row r="130" spans="3:22" s="28" customFormat="1" ht="26.25">
      <c r="C130" s="33"/>
      <c r="H130" s="33"/>
      <c r="M130" s="33"/>
      <c r="U130" s="53"/>
      <c r="V130" s="87"/>
    </row>
    <row r="131" spans="3:22" s="28" customFormat="1" ht="26.25">
      <c r="C131" s="33"/>
      <c r="H131" s="33"/>
      <c r="M131" s="33"/>
      <c r="U131" s="53"/>
      <c r="V131" s="87"/>
    </row>
    <row r="132" spans="3:22" s="28" customFormat="1" ht="26.25">
      <c r="C132" s="33"/>
      <c r="H132" s="33"/>
      <c r="M132" s="33"/>
      <c r="U132" s="53"/>
      <c r="V132" s="87"/>
    </row>
    <row r="133" spans="3:22" s="28" customFormat="1" ht="26.25">
      <c r="C133" s="33"/>
      <c r="H133" s="33"/>
      <c r="M133" s="33"/>
      <c r="U133" s="53"/>
      <c r="V133" s="87"/>
    </row>
    <row r="134" spans="3:22" s="28" customFormat="1" ht="26.25">
      <c r="C134" s="33"/>
      <c r="H134" s="33"/>
      <c r="M134" s="33"/>
      <c r="U134" s="53"/>
      <c r="V134" s="87"/>
    </row>
    <row r="135" spans="3:22" s="28" customFormat="1" ht="26.25">
      <c r="C135" s="33"/>
      <c r="H135" s="33"/>
      <c r="M135" s="33"/>
      <c r="U135" s="53"/>
      <c r="V135" s="87"/>
    </row>
    <row r="136" spans="3:22" s="28" customFormat="1" ht="26.25">
      <c r="C136" s="33"/>
      <c r="H136" s="33"/>
      <c r="M136" s="33"/>
      <c r="U136" s="53"/>
      <c r="V136" s="87"/>
    </row>
    <row r="137" spans="3:22" s="28" customFormat="1" ht="26.25">
      <c r="C137" s="33"/>
      <c r="H137" s="33"/>
      <c r="M137" s="33"/>
      <c r="U137" s="53"/>
      <c r="V137" s="87"/>
    </row>
    <row r="138" spans="3:22" s="28" customFormat="1" ht="26.25">
      <c r="C138" s="33"/>
      <c r="H138" s="33"/>
      <c r="M138" s="33"/>
      <c r="U138" s="53"/>
      <c r="V138" s="87"/>
    </row>
    <row r="139" spans="3:22" s="28" customFormat="1" ht="26.25">
      <c r="C139" s="33"/>
      <c r="H139" s="33"/>
      <c r="M139" s="33"/>
      <c r="U139" s="53"/>
      <c r="V139" s="87"/>
    </row>
  </sheetData>
  <sheetProtection/>
  <mergeCells count="32">
    <mergeCell ref="A60:B60"/>
    <mergeCell ref="M57:U57"/>
    <mergeCell ref="T10:U10"/>
    <mergeCell ref="N10:O10"/>
    <mergeCell ref="P10:Q10"/>
    <mergeCell ref="A36:U36"/>
    <mergeCell ref="A38:U38"/>
    <mergeCell ref="I10:J10"/>
    <mergeCell ref="A28:U28"/>
    <mergeCell ref="A29:U29"/>
    <mergeCell ref="N1:U1"/>
    <mergeCell ref="A15:U15"/>
    <mergeCell ref="A14:U14"/>
    <mergeCell ref="N2:U2"/>
    <mergeCell ref="N3:U3"/>
    <mergeCell ref="B8:U8"/>
    <mergeCell ref="A37:U37"/>
    <mergeCell ref="A16:U16"/>
    <mergeCell ref="M10:M11"/>
    <mergeCell ref="F10:G10"/>
    <mergeCell ref="A8:A11"/>
    <mergeCell ref="M9:U9"/>
    <mergeCell ref="A6:U6"/>
    <mergeCell ref="H9:L9"/>
    <mergeCell ref="R10:S10"/>
    <mergeCell ref="C10:C11"/>
    <mergeCell ref="B9:G9"/>
    <mergeCell ref="A56:E57"/>
    <mergeCell ref="D10:E10"/>
    <mergeCell ref="H10:H11"/>
    <mergeCell ref="B10:B11"/>
    <mergeCell ref="K10:L10"/>
  </mergeCells>
  <printOptions horizontalCentered="1"/>
  <pageMargins left="0.3937007874015748" right="0.5905511811023623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Header xml:space="preserve">&amp;R&amp;"Times New Roman,обычный"&amp;14
&amp;20Продовження додатку 3&amp;K00+000..  ...&amp;K01+000 &amp;18        </oddHeader>
    <oddFooter xml:space="preserve">&amp;R </oddFooter>
  </headerFooter>
  <rowBreaks count="2" manualBreakCount="2">
    <brk id="25" max="21" man="1"/>
    <brk id="4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19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2020-09-23T05:35:13Z</dcterms:modified>
  <cp:category/>
  <cp:version/>
  <cp:contentType/>
  <cp:contentStatus/>
</cp:coreProperties>
</file>