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февраль\бюджет\Проєкт\МВК\додатки до додатку\"/>
    </mc:Choice>
  </mc:AlternateContent>
  <bookViews>
    <workbookView xWindow="0" yWindow="0" windowWidth="28800" windowHeight="12345"/>
  </bookViews>
  <sheets>
    <sheet name="дод. 5" sheetId="4" r:id="rId1"/>
  </sheets>
  <definedNames>
    <definedName name="_xlnm.Print_Titles" localSheetId="0">'дод. 5'!$A:$B</definedName>
    <definedName name="_xlnm.Print_Area" localSheetId="0">'дод. 5'!$A$1:$F$105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 l="1"/>
  <c r="E76" i="4" l="1"/>
  <c r="E80" i="4" s="1"/>
  <c r="E72" i="4"/>
  <c r="E69" i="4"/>
  <c r="E67" i="4"/>
  <c r="E58" i="4"/>
  <c r="E56" i="4"/>
  <c r="E54" i="4"/>
  <c r="E52" i="4"/>
  <c r="E49" i="4"/>
  <c r="E47" i="4"/>
  <c r="E45" i="4"/>
  <c r="E44" i="4" s="1"/>
  <c r="E33" i="4"/>
  <c r="E31" i="4"/>
  <c r="E28" i="4"/>
  <c r="E27" i="4"/>
  <c r="E25" i="4"/>
  <c r="E23" i="4"/>
  <c r="E21" i="4"/>
  <c r="E20" i="4"/>
  <c r="E18" i="4"/>
  <c r="E61" i="4" l="1"/>
  <c r="E60" i="4" s="1"/>
  <c r="E79" i="4"/>
  <c r="E78" i="4" s="1"/>
</calcChain>
</file>

<file path=xl/sharedStrings.xml><?xml version="1.0" encoding="utf-8"?>
<sst xmlns="http://schemas.openxmlformats.org/spreadsheetml/2006/main" count="120" uniqueCount="79">
  <si>
    <t>Х</t>
  </si>
  <si>
    <t>Обласний бюджет Сумської області</t>
  </si>
  <si>
    <t>у тому числі:</t>
  </si>
  <si>
    <t>Усього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</si>
  <si>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</si>
  <si>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</si>
  <si>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</si>
  <si>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</si>
  <si>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Виконавець: Липова С.А. _______________</t>
  </si>
  <si>
    <t>Сумський міський голова</t>
  </si>
  <si>
    <t>О.М. Лисенко</t>
  </si>
  <si>
    <t>Бюджет Верхньосироватської сільської територіальної громади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</si>
  <si>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</si>
  <si>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</si>
  <si>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</si>
  <si>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</si>
  <si>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</si>
  <si>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</si>
  <si>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</si>
  <si>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</si>
  <si>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</si>
  <si>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</si>
  <si>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</si>
  <si>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</si>
  <si>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</si>
  <si>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</si>
  <si>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</si>
  <si>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 xml:space="preserve">Реверсна дотація </t>
  </si>
  <si>
    <t>Державний бюджет України</t>
  </si>
  <si>
    <t>0619770</t>
  </si>
  <si>
    <t xml:space="preserve">Інша субвенція на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</si>
  <si>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>0819770</t>
  </si>
  <si>
    <t>Інша субвенція 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</si>
  <si>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Інша субвенція на виконання умов угоди про соціально-економічне співробітництво</t>
  </si>
  <si>
    <t xml:space="preserve">Освітня субвенція з державного бюджету місцевим бюджетам </t>
  </si>
  <si>
    <t>41033900 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</si>
  <si>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</si>
  <si>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</t>
  </si>
  <si>
    <t xml:space="preserve">Інші субвенції з місцевого бюджету </t>
  </si>
  <si>
    <t>пільгове медичне обслуговування громадян, які постраждали внаслідок Чорнобильської катастрофи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</si>
  <si>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</si>
  <si>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</si>
  <si>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</si>
  <si>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забезпечення твердим паливом (дровами, торфобрикетами) сімей учасників антитерористичної операції (операції об’єднаних сил)</t>
  </si>
  <si>
    <t>встановлення телефонів особам з інвалідністю І та ІІ груп</t>
  </si>
  <si>
    <t xml:space="preserve">                                                                                                          Додаток 5</t>
  </si>
  <si>
    <t>УСЬОГО за розділом I, у тому числі:</t>
  </si>
  <si>
    <t>9110</t>
  </si>
  <si>
    <t>9770</t>
  </si>
  <si>
    <t>1219770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</si>
  <si>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 </t>
  </si>
  <si>
    <t>41053300</t>
  </si>
  <si>
    <t>Бюджет Бездрицької сільської територіальної громади</t>
  </si>
  <si>
    <t>18509000000</t>
  </si>
  <si>
    <t>18527000000</t>
  </si>
  <si>
    <t>Бюджет Нижньосироватської сільської територіальної громади</t>
  </si>
  <si>
    <t>18514000000</t>
  </si>
  <si>
    <t>Бюджет Краснопільської селищної територіальної громади</t>
  </si>
  <si>
    <t>18517000000</t>
  </si>
  <si>
    <t>Бюджет Степанівської селищної територіальної громади</t>
  </si>
  <si>
    <t>18525000000</t>
  </si>
  <si>
    <t>Бюджет Хотінської селищної територіальної громади</t>
  </si>
  <si>
    <t>18507000000</t>
  </si>
  <si>
    <t>18512000000</t>
  </si>
  <si>
    <t>Бюджет Миколаївської сільської територіальної громади</t>
  </si>
  <si>
    <t xml:space="preserve">                                                                                                </t>
  </si>
  <si>
    <t>Додаток 5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</si>
  <si>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</si>
  <si>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</t>
  </si>
  <si>
    <t>територіальної     громади     на    2021   рік»</t>
  </si>
  <si>
    <t xml:space="preserve">від                        2021   року    №        - МР </t>
  </si>
  <si>
    <t>18543000000</t>
  </si>
  <si>
    <t>Бюджет Лебединської міської територіальної громади</t>
  </si>
  <si>
    <t>Сумської міської ради від 24 грудня 2020  року</t>
  </si>
  <si>
    <t xml:space="preserve">№ 62   -   МР  «Про  бюджет  Сумської  міської </t>
  </si>
  <si>
    <t>«Про      внесення       змін         до        рішення</t>
  </si>
  <si>
    <t>до      рішення       Сумської      міської      ради</t>
  </si>
  <si>
    <r>
      <rPr>
        <sz val="40"/>
        <color rgb="FF000000"/>
        <rFont val="Times New Roman"/>
        <family val="1"/>
        <charset val="204"/>
      </rPr>
      <t xml:space="preserve">                                 </t>
    </r>
    <r>
      <rPr>
        <u/>
        <sz val="40"/>
        <color rgb="FF000000"/>
        <rFont val="Times New Roman"/>
        <family val="1"/>
        <charset val="204"/>
      </rPr>
      <t>18531000000</t>
    </r>
  </si>
  <si>
    <t xml:space="preserve">                                              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</si>
</sst>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30"/>
      <color rgb="FF000000"/>
      <name val="Times New Roman"/>
      <family val="1"/>
      <charset val="204"/>
    </font>
    <font>
      <sz val="43"/>
      <color theme="1"/>
      <name val="Calibri"/>
      <family val="2"/>
      <charset val="204"/>
      <scheme val="minor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sz val="4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60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2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6" fillId="0" borderId="0" xfId="0" applyFont="1" applyFill="1"/>
    <xf numFmtId="0" fontId="1" fillId="0" borderId="0" xfId="0" applyFont="1" applyFill="1"/>
    <xf numFmtId="0" fontId="0" fillId="0" borderId="0" xfId="0" applyFill="1"/>
    <xf numFmtId="0" fontId="7" fillId="0" borderId="0" xfId="0" applyFont="1" applyFill="1"/>
    <xf numFmtId="0" fontId="5" fillId="0" borderId="0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49" fontId="2" fillId="0" borderId="0" xfId="0" applyNumberFormat="1" applyFont="1" applyFill="1"/>
    <xf numFmtId="49" fontId="1" fillId="0" borderId="0" xfId="0" applyNumberFormat="1" applyFont="1" applyFill="1" applyAlignment="1"/>
    <xf numFmtId="49" fontId="11" fillId="0" borderId="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/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Alignment="1"/>
    <xf numFmtId="0" fontId="17" fillId="0" borderId="2" xfId="0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49" fontId="9" fillId="0" borderId="0" xfId="0" applyNumberFormat="1" applyFont="1" applyFill="1"/>
    <xf numFmtId="0" fontId="9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21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49" fontId="1" fillId="0" borderId="0" xfId="0" applyNumberFormat="1" applyFont="1" applyFill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vertical="center" wrapText="1"/>
    </xf>
    <xf numFmtId="0" fontId="0" fillId="0" borderId="4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/>
    <xf numFmtId="0" fontId="22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 textRotation="180"/>
    </xf>
    <xf numFmtId="0" fontId="20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textRotation="180"/>
    </xf>
    <xf numFmtId="0" fontId="9" fillId="0" borderId="0" xfId="0" applyFont="1" applyFill="1" applyBorder="1" applyAlignment="1">
      <alignment horizontal="center" vertical="center" textRotation="180"/>
    </xf>
    <xf numFmtId="0" fontId="9" fillId="0" borderId="0" xfId="0" applyFont="1" applyFill="1" applyAlignment="1">
      <alignment horizontal="center" vertical="center" textRotation="180"/>
    </xf>
    <xf numFmtId="0" fontId="9" fillId="0" borderId="0" xfId="0" applyFont="1" applyAlignment="1">
      <alignment horizontal="left"/>
    </xf>
    <xf numFmtId="0" fontId="16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view="pageBreakPreview" topLeftCell="A82" zoomScale="25" zoomScaleNormal="100" zoomScaleSheetLayoutView="25" zoomScalePageLayoutView="73" workbookViewId="0">
      <selection activeCell="B13" sqref="B13"/>
    </sheetView>
  </sheetViews>
  <sheetFormatPr defaultRowHeight="34.5" x14ac:dyDescent="0.5"/>
  <cols>
    <col min="1" max="1" width="106.85546875" style="40" customWidth="1"/>
    <col min="2" max="2" width="99.140625" style="13" customWidth="1"/>
    <col min="3" max="3" width="216.42578125" style="2" customWidth="1"/>
    <col min="4" max="4" width="111.85546875" style="2" customWidth="1"/>
    <col min="5" max="5" width="78.140625" style="2" customWidth="1"/>
    <col min="6" max="6" width="16.7109375" style="54" customWidth="1"/>
    <col min="7" max="16384" width="9.140625" style="3"/>
  </cols>
  <sheetData>
    <row r="1" spans="1:6" ht="76.5" customHeight="1" x14ac:dyDescent="0.8">
      <c r="C1" s="51" t="s">
        <v>45</v>
      </c>
      <c r="D1" s="65" t="s">
        <v>66</v>
      </c>
      <c r="E1" s="65"/>
      <c r="F1" s="58">
        <v>26</v>
      </c>
    </row>
    <row r="2" spans="1:6" ht="49.5" customHeight="1" x14ac:dyDescent="0.8">
      <c r="C2" s="51" t="s">
        <v>67</v>
      </c>
      <c r="D2" s="59" t="s">
        <v>76</v>
      </c>
      <c r="E2" s="59"/>
      <c r="F2" s="58"/>
    </row>
    <row r="3" spans="1:6" ht="46.5" customHeight="1" x14ac:dyDescent="0.8">
      <c r="C3" s="51" t="s">
        <v>65</v>
      </c>
      <c r="D3" s="59" t="s">
        <v>75</v>
      </c>
      <c r="E3" s="59"/>
      <c r="F3" s="58"/>
    </row>
    <row r="4" spans="1:6" ht="46.5" customHeight="1" x14ac:dyDescent="0.8">
      <c r="C4" s="51"/>
      <c r="D4" s="59" t="s">
        <v>73</v>
      </c>
      <c r="E4" s="59"/>
      <c r="F4" s="58"/>
    </row>
    <row r="5" spans="1:6" ht="52.5" customHeight="1" x14ac:dyDescent="0.8">
      <c r="C5" s="51" t="s">
        <v>65</v>
      </c>
      <c r="D5" s="59" t="s">
        <v>74</v>
      </c>
      <c r="E5" s="59"/>
      <c r="F5" s="58"/>
    </row>
    <row r="6" spans="1:6" ht="49.5" customHeight="1" x14ac:dyDescent="0.8">
      <c r="C6" s="52" t="s">
        <v>68</v>
      </c>
      <c r="D6" s="59" t="s">
        <v>69</v>
      </c>
      <c r="E6" s="59"/>
      <c r="F6" s="58"/>
    </row>
    <row r="7" spans="1:6" ht="46.5" customHeight="1" x14ac:dyDescent="0.8">
      <c r="D7" s="64" t="s">
        <v>70</v>
      </c>
      <c r="E7" s="64"/>
      <c r="F7" s="58"/>
    </row>
    <row r="8" spans="1:6" s="7" customFormat="1" ht="34.5" customHeight="1" x14ac:dyDescent="0.3">
      <c r="A8" s="14"/>
      <c r="B8" s="14"/>
      <c r="F8" s="58"/>
    </row>
    <row r="9" spans="1:6" s="7" customFormat="1" ht="55.5" customHeight="1" x14ac:dyDescent="0.3">
      <c r="A9" s="14"/>
      <c r="B9" s="14"/>
      <c r="F9" s="58"/>
    </row>
    <row r="10" spans="1:6" ht="59.25" customHeight="1" x14ac:dyDescent="0.95">
      <c r="A10" s="60" t="s">
        <v>12</v>
      </c>
      <c r="B10" s="60"/>
      <c r="C10" s="60"/>
      <c r="D10" s="60"/>
      <c r="E10" s="60"/>
      <c r="F10" s="58"/>
    </row>
    <row r="11" spans="1:6" ht="49.5" customHeight="1" x14ac:dyDescent="0.7">
      <c r="A11" s="41"/>
      <c r="B11" s="61" t="s">
        <v>77</v>
      </c>
      <c r="C11" s="61"/>
      <c r="D11" s="10"/>
      <c r="E11" s="5"/>
      <c r="F11" s="58"/>
    </row>
    <row r="12" spans="1:6" ht="36.75" customHeight="1" x14ac:dyDescent="0.2">
      <c r="A12" s="42"/>
      <c r="B12" s="62" t="s">
        <v>78</v>
      </c>
      <c r="C12" s="62"/>
      <c r="D12" s="11"/>
      <c r="E12" s="8"/>
      <c r="F12" s="58"/>
    </row>
    <row r="13" spans="1:6" ht="54.75" customHeight="1" x14ac:dyDescent="0.2">
      <c r="A13" s="42"/>
      <c r="B13" s="53"/>
      <c r="C13" s="53"/>
      <c r="D13" s="11"/>
      <c r="E13" s="8"/>
      <c r="F13" s="58"/>
    </row>
    <row r="14" spans="1:6" ht="81.75" customHeight="1" x14ac:dyDescent="0.2">
      <c r="A14" s="63" t="s">
        <v>13</v>
      </c>
      <c r="B14" s="63"/>
      <c r="C14" s="63"/>
      <c r="D14" s="63"/>
      <c r="E14" s="63"/>
      <c r="F14" s="58"/>
    </row>
    <row r="15" spans="1:6" ht="60.75" customHeight="1" x14ac:dyDescent="0.8">
      <c r="A15" s="15"/>
      <c r="B15" s="15"/>
      <c r="C15" s="6"/>
      <c r="D15" s="6"/>
      <c r="E15" s="20" t="s">
        <v>20</v>
      </c>
      <c r="F15" s="58"/>
    </row>
    <row r="16" spans="1:6" s="17" customFormat="1" ht="138.75" customHeight="1" x14ac:dyDescent="0.2">
      <c r="A16" s="33" t="s">
        <v>14</v>
      </c>
      <c r="B16" s="55" t="s">
        <v>15</v>
      </c>
      <c r="C16" s="55"/>
      <c r="D16" s="55"/>
      <c r="E16" s="38" t="s">
        <v>3</v>
      </c>
      <c r="F16" s="58"/>
    </row>
    <row r="17" spans="1:6" s="35" customFormat="1" ht="75.75" customHeight="1" x14ac:dyDescent="0.85">
      <c r="A17" s="55" t="s">
        <v>16</v>
      </c>
      <c r="B17" s="55"/>
      <c r="C17" s="55"/>
      <c r="D17" s="55"/>
      <c r="E17" s="55"/>
      <c r="F17" s="58"/>
    </row>
    <row r="18" spans="1:6" s="17" customFormat="1" ht="75.75" customHeight="1" x14ac:dyDescent="0.2">
      <c r="A18" s="25" t="s">
        <v>35</v>
      </c>
      <c r="B18" s="66" t="s">
        <v>34</v>
      </c>
      <c r="C18" s="66"/>
      <c r="D18" s="66"/>
      <c r="E18" s="21">
        <f>E19</f>
        <v>482448000</v>
      </c>
      <c r="F18" s="58"/>
    </row>
    <row r="19" spans="1:6" ht="75.75" customHeight="1" x14ac:dyDescent="0.2">
      <c r="A19" s="26">
        <v>99000000000</v>
      </c>
      <c r="B19" s="67" t="s">
        <v>28</v>
      </c>
      <c r="C19" s="67"/>
      <c r="D19" s="67"/>
      <c r="E19" s="22">
        <v>482448000</v>
      </c>
      <c r="F19" s="58"/>
    </row>
    <row r="20" spans="1:6" s="19" customFormat="1" ht="96.75" customHeight="1" x14ac:dyDescent="0.2">
      <c r="A20" s="25">
        <v>41051000</v>
      </c>
      <c r="B20" s="66" t="s">
        <v>6</v>
      </c>
      <c r="C20" s="66"/>
      <c r="D20" s="66"/>
      <c r="E20" s="21">
        <f>E21</f>
        <v>3578416</v>
      </c>
      <c r="F20" s="58"/>
    </row>
    <row r="21" spans="1:6" ht="75.75" customHeight="1" x14ac:dyDescent="0.2">
      <c r="A21" s="26">
        <v>18100000000</v>
      </c>
      <c r="B21" s="67" t="s">
        <v>1</v>
      </c>
      <c r="C21" s="67"/>
      <c r="D21" s="67"/>
      <c r="E21" s="22">
        <f>E24+E26</f>
        <v>3578416</v>
      </c>
      <c r="F21" s="58"/>
    </row>
    <row r="22" spans="1:6" s="17" customFormat="1" ht="75.75" customHeight="1" x14ac:dyDescent="0.2">
      <c r="A22" s="25"/>
      <c r="B22" s="66" t="s">
        <v>2</v>
      </c>
      <c r="C22" s="66"/>
      <c r="D22" s="66"/>
      <c r="E22" s="21"/>
      <c r="F22" s="58"/>
    </row>
    <row r="23" spans="1:6" s="17" customFormat="1" ht="75.75" customHeight="1" x14ac:dyDescent="0.2">
      <c r="A23" s="25"/>
      <c r="B23" s="66" t="s">
        <v>5</v>
      </c>
      <c r="C23" s="66"/>
      <c r="D23" s="66"/>
      <c r="E23" s="21">
        <f>E24</f>
        <v>1499036</v>
      </c>
      <c r="F23" s="58"/>
    </row>
    <row r="24" spans="1:6" ht="75.75" customHeight="1" x14ac:dyDescent="0.2">
      <c r="A24" s="26">
        <v>18100000000</v>
      </c>
      <c r="B24" s="67" t="s">
        <v>1</v>
      </c>
      <c r="C24" s="67"/>
      <c r="D24" s="67"/>
      <c r="E24" s="22">
        <v>1499036</v>
      </c>
      <c r="F24" s="58"/>
    </row>
    <row r="25" spans="1:6" s="17" customFormat="1" ht="75.75" customHeight="1" x14ac:dyDescent="0.2">
      <c r="A25" s="25"/>
      <c r="B25" s="66" t="s">
        <v>4</v>
      </c>
      <c r="C25" s="66"/>
      <c r="D25" s="66"/>
      <c r="E25" s="21">
        <f>E26</f>
        <v>2079380</v>
      </c>
      <c r="F25" s="58"/>
    </row>
    <row r="26" spans="1:6" ht="75.75" customHeight="1" x14ac:dyDescent="0.2">
      <c r="A26" s="26">
        <v>18100000000</v>
      </c>
      <c r="B26" s="67" t="s">
        <v>1</v>
      </c>
      <c r="C26" s="67"/>
      <c r="D26" s="67"/>
      <c r="E26" s="22">
        <v>2079380</v>
      </c>
      <c r="F26" s="58"/>
    </row>
    <row r="27" spans="1:6" s="17" customFormat="1" ht="116.25" customHeight="1" x14ac:dyDescent="0.2">
      <c r="A27" s="25">
        <v>41051200</v>
      </c>
      <c r="B27" s="66" t="s">
        <v>7</v>
      </c>
      <c r="C27" s="66"/>
      <c r="D27" s="66"/>
      <c r="E27" s="21">
        <f>E28</f>
        <v>2684700</v>
      </c>
      <c r="F27" s="58"/>
    </row>
    <row r="28" spans="1:6" ht="75.75" customHeight="1" x14ac:dyDescent="0.2">
      <c r="A28" s="26">
        <v>18100000000</v>
      </c>
      <c r="B28" s="67" t="s">
        <v>1</v>
      </c>
      <c r="C28" s="67"/>
      <c r="D28" s="67"/>
      <c r="E28" s="22">
        <f>E32+E34</f>
        <v>2684700</v>
      </c>
      <c r="F28" s="58"/>
    </row>
    <row r="29" spans="1:6" ht="138.75" customHeight="1" x14ac:dyDescent="0.2">
      <c r="A29" s="33" t="s">
        <v>14</v>
      </c>
      <c r="B29" s="55" t="s">
        <v>15</v>
      </c>
      <c r="C29" s="55"/>
      <c r="D29" s="55"/>
      <c r="E29" s="38" t="s">
        <v>3</v>
      </c>
      <c r="F29" s="56">
        <v>27</v>
      </c>
    </row>
    <row r="30" spans="1:6" ht="75.75" customHeight="1" x14ac:dyDescent="0.2">
      <c r="A30" s="26"/>
      <c r="B30" s="66" t="s">
        <v>2</v>
      </c>
      <c r="C30" s="66"/>
      <c r="D30" s="66"/>
      <c r="E30" s="22"/>
      <c r="F30" s="56"/>
    </row>
    <row r="31" spans="1:6" s="17" customFormat="1" ht="132.75" customHeight="1" x14ac:dyDescent="0.2">
      <c r="A31" s="25"/>
      <c r="B31" s="66" t="s">
        <v>36</v>
      </c>
      <c r="C31" s="66"/>
      <c r="D31" s="66"/>
      <c r="E31" s="21">
        <f>E32</f>
        <v>1780860</v>
      </c>
      <c r="F31" s="56"/>
    </row>
    <row r="32" spans="1:6" ht="75.75" customHeight="1" x14ac:dyDescent="0.2">
      <c r="A32" s="26">
        <v>18100000000</v>
      </c>
      <c r="B32" s="67" t="s">
        <v>1</v>
      </c>
      <c r="C32" s="67"/>
      <c r="D32" s="67"/>
      <c r="E32" s="22">
        <v>1780860</v>
      </c>
      <c r="F32" s="56"/>
    </row>
    <row r="33" spans="1:6" s="17" customFormat="1" ht="129.75" customHeight="1" x14ac:dyDescent="0.2">
      <c r="A33" s="25"/>
      <c r="B33" s="66" t="s">
        <v>37</v>
      </c>
      <c r="C33" s="66"/>
      <c r="D33" s="66"/>
      <c r="E33" s="21">
        <f>E34</f>
        <v>903840</v>
      </c>
      <c r="F33" s="56"/>
    </row>
    <row r="34" spans="1:6" ht="75.75" customHeight="1" x14ac:dyDescent="0.2">
      <c r="A34" s="26">
        <v>18100000000</v>
      </c>
      <c r="B34" s="67" t="s">
        <v>1</v>
      </c>
      <c r="C34" s="67"/>
      <c r="D34" s="67"/>
      <c r="E34" s="22">
        <v>903840</v>
      </c>
      <c r="F34" s="56"/>
    </row>
    <row r="35" spans="1:6" s="17" customFormat="1" ht="116.25" customHeight="1" x14ac:dyDescent="0.2">
      <c r="A35" s="25" t="s">
        <v>51</v>
      </c>
      <c r="B35" s="66" t="s">
        <v>50</v>
      </c>
      <c r="C35" s="66"/>
      <c r="D35" s="66"/>
      <c r="E35" s="21">
        <f>E36+E37+E38+E39+E40+E41+E42+E43</f>
        <v>359315</v>
      </c>
      <c r="F35" s="56"/>
    </row>
    <row r="36" spans="1:6" ht="75.75" customHeight="1" x14ac:dyDescent="0.2">
      <c r="A36" s="26" t="s">
        <v>62</v>
      </c>
      <c r="B36" s="67" t="s">
        <v>61</v>
      </c>
      <c r="C36" s="67"/>
      <c r="D36" s="67"/>
      <c r="E36" s="22">
        <v>22165</v>
      </c>
      <c r="F36" s="56"/>
    </row>
    <row r="37" spans="1:6" ht="75.75" customHeight="1" x14ac:dyDescent="0.2">
      <c r="A37" s="26" t="s">
        <v>53</v>
      </c>
      <c r="B37" s="67" t="s">
        <v>52</v>
      </c>
      <c r="C37" s="67"/>
      <c r="D37" s="67"/>
      <c r="E37" s="22">
        <v>24630</v>
      </c>
      <c r="F37" s="56"/>
    </row>
    <row r="38" spans="1:6" ht="75.75" customHeight="1" x14ac:dyDescent="0.2">
      <c r="A38" s="26" t="s">
        <v>63</v>
      </c>
      <c r="B38" s="67" t="s">
        <v>64</v>
      </c>
      <c r="C38" s="67"/>
      <c r="D38" s="67"/>
      <c r="E38" s="22">
        <v>48560</v>
      </c>
      <c r="F38" s="56"/>
    </row>
    <row r="39" spans="1:6" ht="75.75" customHeight="1" x14ac:dyDescent="0.2">
      <c r="A39" s="26" t="s">
        <v>56</v>
      </c>
      <c r="B39" s="67" t="s">
        <v>55</v>
      </c>
      <c r="C39" s="67"/>
      <c r="D39" s="67"/>
      <c r="E39" s="22">
        <v>42220</v>
      </c>
      <c r="F39" s="56"/>
    </row>
    <row r="40" spans="1:6" ht="75.75" customHeight="1" x14ac:dyDescent="0.2">
      <c r="A40" s="26" t="s">
        <v>58</v>
      </c>
      <c r="B40" s="67" t="s">
        <v>57</v>
      </c>
      <c r="C40" s="67"/>
      <c r="D40" s="67"/>
      <c r="E40" s="22">
        <v>50000</v>
      </c>
      <c r="F40" s="56"/>
    </row>
    <row r="41" spans="1:6" ht="75.75" customHeight="1" x14ac:dyDescent="0.2">
      <c r="A41" s="26" t="s">
        <v>60</v>
      </c>
      <c r="B41" s="67" t="s">
        <v>59</v>
      </c>
      <c r="C41" s="67"/>
      <c r="D41" s="67"/>
      <c r="E41" s="22">
        <v>78110</v>
      </c>
      <c r="F41" s="56"/>
    </row>
    <row r="42" spans="1:6" ht="75.75" customHeight="1" x14ac:dyDescent="0.2">
      <c r="A42" s="26" t="s">
        <v>54</v>
      </c>
      <c r="B42" s="67" t="s">
        <v>11</v>
      </c>
      <c r="C42" s="67"/>
      <c r="D42" s="67"/>
      <c r="E42" s="22">
        <v>43630</v>
      </c>
      <c r="F42" s="56"/>
    </row>
    <row r="43" spans="1:6" ht="75.75" customHeight="1" x14ac:dyDescent="0.2">
      <c r="A43" s="26" t="s">
        <v>71</v>
      </c>
      <c r="B43" s="68" t="s">
        <v>72</v>
      </c>
      <c r="C43" s="69"/>
      <c r="D43" s="70"/>
      <c r="E43" s="22">
        <v>50000</v>
      </c>
      <c r="F43" s="56"/>
    </row>
    <row r="44" spans="1:6" s="17" customFormat="1" ht="75.75" customHeight="1" x14ac:dyDescent="0.2">
      <c r="A44" s="25">
        <v>41053900</v>
      </c>
      <c r="B44" s="66" t="s">
        <v>38</v>
      </c>
      <c r="C44" s="66"/>
      <c r="D44" s="66"/>
      <c r="E44" s="21">
        <f>E45</f>
        <v>1446799</v>
      </c>
      <c r="F44" s="56"/>
    </row>
    <row r="45" spans="1:6" ht="75.75" customHeight="1" x14ac:dyDescent="0.2">
      <c r="A45" s="26">
        <v>18100000000</v>
      </c>
      <c r="B45" s="67" t="s">
        <v>1</v>
      </c>
      <c r="C45" s="67"/>
      <c r="D45" s="67"/>
      <c r="E45" s="22">
        <f>E48+E50+E53+E55+E57+E59</f>
        <v>1446799</v>
      </c>
      <c r="F45" s="56"/>
    </row>
    <row r="46" spans="1:6" ht="75.75" customHeight="1" x14ac:dyDescent="0.2">
      <c r="A46" s="26"/>
      <c r="B46" s="66" t="s">
        <v>2</v>
      </c>
      <c r="C46" s="66"/>
      <c r="D46" s="66"/>
      <c r="E46" s="22"/>
      <c r="F46" s="56"/>
    </row>
    <row r="47" spans="1:6" s="17" customFormat="1" ht="75.75" customHeight="1" x14ac:dyDescent="0.2">
      <c r="A47" s="25"/>
      <c r="B47" s="66" t="s">
        <v>39</v>
      </c>
      <c r="C47" s="66"/>
      <c r="D47" s="66"/>
      <c r="E47" s="21">
        <f>E48</f>
        <v>667500</v>
      </c>
      <c r="F47" s="56"/>
    </row>
    <row r="48" spans="1:6" ht="75.75" customHeight="1" x14ac:dyDescent="0.2">
      <c r="A48" s="26">
        <v>18100000000</v>
      </c>
      <c r="B48" s="67" t="s">
        <v>1</v>
      </c>
      <c r="C48" s="67"/>
      <c r="D48" s="67"/>
      <c r="E48" s="22">
        <v>667500</v>
      </c>
      <c r="F48" s="56"/>
    </row>
    <row r="49" spans="1:6" s="17" customFormat="1" ht="159.75" customHeight="1" x14ac:dyDescent="0.2">
      <c r="A49" s="25"/>
      <c r="B49" s="66" t="s">
        <v>40</v>
      </c>
      <c r="C49" s="66"/>
      <c r="D49" s="66"/>
      <c r="E49" s="21">
        <f>E50</f>
        <v>288000</v>
      </c>
      <c r="F49" s="56"/>
    </row>
    <row r="50" spans="1:6" ht="75.75" customHeight="1" x14ac:dyDescent="0.2">
      <c r="A50" s="26">
        <v>18100000000</v>
      </c>
      <c r="B50" s="67" t="s">
        <v>1</v>
      </c>
      <c r="C50" s="67"/>
      <c r="D50" s="67"/>
      <c r="E50" s="22">
        <v>288000</v>
      </c>
      <c r="F50" s="56"/>
    </row>
    <row r="51" spans="1:6" ht="138.75" customHeight="1" x14ac:dyDescent="0.2">
      <c r="A51" s="33" t="s">
        <v>14</v>
      </c>
      <c r="B51" s="55" t="s">
        <v>15</v>
      </c>
      <c r="C51" s="55"/>
      <c r="D51" s="55"/>
      <c r="E51" s="38" t="s">
        <v>3</v>
      </c>
      <c r="F51" s="57">
        <v>28</v>
      </c>
    </row>
    <row r="52" spans="1:6" s="17" customFormat="1" ht="96.75" customHeight="1" x14ac:dyDescent="0.2">
      <c r="A52" s="25"/>
      <c r="B52" s="66" t="s">
        <v>41</v>
      </c>
      <c r="C52" s="66"/>
      <c r="D52" s="66"/>
      <c r="E52" s="21">
        <f>E53</f>
        <v>198209</v>
      </c>
      <c r="F52" s="57"/>
    </row>
    <row r="53" spans="1:6" ht="75.75" customHeight="1" x14ac:dyDescent="0.2">
      <c r="A53" s="26">
        <v>18100000000</v>
      </c>
      <c r="B53" s="67" t="s">
        <v>1</v>
      </c>
      <c r="C53" s="67"/>
      <c r="D53" s="67"/>
      <c r="E53" s="22">
        <v>198209</v>
      </c>
      <c r="F53" s="57"/>
    </row>
    <row r="54" spans="1:6" s="17" customFormat="1" ht="75.75" customHeight="1" x14ac:dyDescent="0.2">
      <c r="A54" s="25"/>
      <c r="B54" s="66" t="s">
        <v>42</v>
      </c>
      <c r="C54" s="66"/>
      <c r="D54" s="66"/>
      <c r="E54" s="21">
        <f>E55</f>
        <v>245000</v>
      </c>
      <c r="F54" s="57"/>
    </row>
    <row r="55" spans="1:6" ht="75.75" customHeight="1" x14ac:dyDescent="0.2">
      <c r="A55" s="26">
        <v>18100000000</v>
      </c>
      <c r="B55" s="67" t="s">
        <v>1</v>
      </c>
      <c r="C55" s="67"/>
      <c r="D55" s="67"/>
      <c r="E55" s="22">
        <v>245000</v>
      </c>
      <c r="F55" s="57"/>
    </row>
    <row r="56" spans="1:6" s="17" customFormat="1" ht="120.75" customHeight="1" x14ac:dyDescent="0.2">
      <c r="A56" s="25"/>
      <c r="B56" s="66" t="s">
        <v>43</v>
      </c>
      <c r="C56" s="66"/>
      <c r="D56" s="66"/>
      <c r="E56" s="21">
        <f>E57</f>
        <v>48000</v>
      </c>
      <c r="F56" s="57"/>
    </row>
    <row r="57" spans="1:6" ht="75.75" customHeight="1" x14ac:dyDescent="0.2">
      <c r="A57" s="26">
        <v>18100000000</v>
      </c>
      <c r="B57" s="67" t="s">
        <v>1</v>
      </c>
      <c r="C57" s="67"/>
      <c r="D57" s="67"/>
      <c r="E57" s="22">
        <v>48000</v>
      </c>
      <c r="F57" s="57"/>
    </row>
    <row r="58" spans="1:6" s="17" customFormat="1" ht="120.75" customHeight="1" x14ac:dyDescent="0.2">
      <c r="A58" s="25"/>
      <c r="B58" s="66" t="s">
        <v>44</v>
      </c>
      <c r="C58" s="66"/>
      <c r="D58" s="66"/>
      <c r="E58" s="21">
        <f>E59</f>
        <v>90</v>
      </c>
      <c r="F58" s="57"/>
    </row>
    <row r="59" spans="1:6" ht="75.75" customHeight="1" x14ac:dyDescent="0.2">
      <c r="A59" s="26">
        <v>18100000000</v>
      </c>
      <c r="B59" s="67" t="s">
        <v>1</v>
      </c>
      <c r="C59" s="67"/>
      <c r="D59" s="67"/>
      <c r="E59" s="22">
        <v>90</v>
      </c>
      <c r="F59" s="57"/>
    </row>
    <row r="60" spans="1:6" s="35" customFormat="1" ht="75.75" customHeight="1" x14ac:dyDescent="0.85">
      <c r="A60" s="33" t="s">
        <v>0</v>
      </c>
      <c r="B60" s="71" t="s">
        <v>46</v>
      </c>
      <c r="C60" s="71"/>
      <c r="D60" s="71"/>
      <c r="E60" s="34">
        <f>E61</f>
        <v>490517230</v>
      </c>
      <c r="F60" s="57"/>
    </row>
    <row r="61" spans="1:6" s="35" customFormat="1" ht="75.75" customHeight="1" x14ac:dyDescent="0.85">
      <c r="A61" s="33" t="s">
        <v>0</v>
      </c>
      <c r="B61" s="71" t="s">
        <v>18</v>
      </c>
      <c r="C61" s="71"/>
      <c r="D61" s="71"/>
      <c r="E61" s="34">
        <f>E44+E20+E18+E27+E35</f>
        <v>490517230</v>
      </c>
      <c r="F61" s="57"/>
    </row>
    <row r="62" spans="1:6" s="9" customFormat="1" ht="75.75" customHeight="1" x14ac:dyDescent="0.2">
      <c r="A62" s="72" t="s">
        <v>21</v>
      </c>
      <c r="B62" s="72"/>
      <c r="C62" s="72"/>
      <c r="D62" s="72"/>
      <c r="E62" s="72"/>
      <c r="F62" s="57"/>
    </row>
    <row r="63" spans="1:6" s="9" customFormat="1" ht="60.75" customHeight="1" x14ac:dyDescent="0.8">
      <c r="A63" s="24"/>
      <c r="B63" s="24"/>
      <c r="C63" s="23"/>
      <c r="D63" s="23"/>
      <c r="E63" s="20" t="s">
        <v>20</v>
      </c>
      <c r="F63" s="57"/>
    </row>
    <row r="64" spans="1:6" s="18" customFormat="1" ht="282.75" customHeight="1" x14ac:dyDescent="0.2">
      <c r="A64" s="33" t="s">
        <v>22</v>
      </c>
      <c r="B64" s="33" t="s">
        <v>23</v>
      </c>
      <c r="C64" s="55" t="s">
        <v>26</v>
      </c>
      <c r="D64" s="55"/>
      <c r="E64" s="38" t="s">
        <v>3</v>
      </c>
      <c r="F64" s="57"/>
    </row>
    <row r="65" spans="1:6" s="18" customFormat="1" ht="75.75" hidden="1" customHeight="1" x14ac:dyDescent="0.2">
      <c r="A65" s="25">
        <v>1</v>
      </c>
      <c r="B65" s="50">
        <v>2</v>
      </c>
      <c r="C65" s="66">
        <v>3</v>
      </c>
      <c r="D65" s="66"/>
      <c r="E65" s="36">
        <v>4</v>
      </c>
      <c r="F65" s="57"/>
    </row>
    <row r="66" spans="1:6" s="37" customFormat="1" ht="75.75" customHeight="1" x14ac:dyDescent="0.85">
      <c r="A66" s="55" t="s">
        <v>24</v>
      </c>
      <c r="B66" s="55"/>
      <c r="C66" s="55"/>
      <c r="D66" s="55"/>
      <c r="E66" s="55"/>
      <c r="F66" s="57"/>
    </row>
    <row r="67" spans="1:6" s="18" customFormat="1" ht="75.75" customHeight="1" x14ac:dyDescent="0.2">
      <c r="A67" s="25">
        <v>3719110</v>
      </c>
      <c r="B67" s="25" t="s">
        <v>47</v>
      </c>
      <c r="C67" s="66" t="s">
        <v>27</v>
      </c>
      <c r="D67" s="66"/>
      <c r="E67" s="21">
        <f>E68</f>
        <v>100870700</v>
      </c>
      <c r="F67" s="57"/>
    </row>
    <row r="68" spans="1:6" s="9" customFormat="1" ht="75.75" customHeight="1" x14ac:dyDescent="0.2">
      <c r="A68" s="26">
        <v>99000000000</v>
      </c>
      <c r="B68" s="26"/>
      <c r="C68" s="67" t="s">
        <v>28</v>
      </c>
      <c r="D68" s="67"/>
      <c r="E68" s="22">
        <v>100870700</v>
      </c>
      <c r="F68" s="57"/>
    </row>
    <row r="69" spans="1:6" s="18" customFormat="1" ht="118.5" customHeight="1" x14ac:dyDescent="0.2">
      <c r="A69" s="25" t="s">
        <v>29</v>
      </c>
      <c r="B69" s="25" t="s">
        <v>48</v>
      </c>
      <c r="C69" s="66" t="s">
        <v>30</v>
      </c>
      <c r="D69" s="66"/>
      <c r="E69" s="21">
        <f>E70</f>
        <v>59300000</v>
      </c>
      <c r="F69" s="57"/>
    </row>
    <row r="70" spans="1:6" s="9" customFormat="1" ht="77.25" customHeight="1" x14ac:dyDescent="0.2">
      <c r="A70" s="26">
        <v>18100000000</v>
      </c>
      <c r="B70" s="26"/>
      <c r="C70" s="67" t="s">
        <v>1</v>
      </c>
      <c r="D70" s="67"/>
      <c r="E70" s="22">
        <v>59300000</v>
      </c>
      <c r="F70" s="57"/>
    </row>
    <row r="71" spans="1:6" s="9" customFormat="1" ht="275.25" customHeight="1" x14ac:dyDescent="0.2">
      <c r="A71" s="33" t="s">
        <v>22</v>
      </c>
      <c r="B71" s="33" t="s">
        <v>23</v>
      </c>
      <c r="C71" s="55" t="s">
        <v>26</v>
      </c>
      <c r="D71" s="55"/>
      <c r="E71" s="38" t="s">
        <v>3</v>
      </c>
      <c r="F71" s="58">
        <v>29</v>
      </c>
    </row>
    <row r="72" spans="1:6" s="18" customFormat="1" ht="197.25" customHeight="1" x14ac:dyDescent="0.2">
      <c r="A72" s="25" t="s">
        <v>31</v>
      </c>
      <c r="B72" s="25" t="s">
        <v>48</v>
      </c>
      <c r="C72" s="66" t="s">
        <v>32</v>
      </c>
      <c r="D72" s="66"/>
      <c r="E72" s="21">
        <f>E73</f>
        <v>2500000</v>
      </c>
      <c r="F72" s="58"/>
    </row>
    <row r="73" spans="1:6" s="9" customFormat="1" ht="66" customHeight="1" x14ac:dyDescent="0.2">
      <c r="A73" s="43">
        <v>18100000000</v>
      </c>
      <c r="B73" s="43"/>
      <c r="C73" s="73" t="s">
        <v>1</v>
      </c>
      <c r="D73" s="73"/>
      <c r="E73" s="44">
        <v>2500000</v>
      </c>
      <c r="F73" s="58"/>
    </row>
    <row r="74" spans="1:6" s="49" customFormat="1" ht="39.75" customHeight="1" x14ac:dyDescent="0.2">
      <c r="A74" s="45"/>
      <c r="B74" s="46"/>
      <c r="C74" s="47"/>
      <c r="D74" s="47"/>
      <c r="E74" s="48"/>
      <c r="F74" s="58"/>
    </row>
    <row r="75" spans="1:6" s="37" customFormat="1" ht="54.75" customHeight="1" x14ac:dyDescent="0.85">
      <c r="A75" s="74" t="s">
        <v>25</v>
      </c>
      <c r="B75" s="74"/>
      <c r="C75" s="74"/>
      <c r="D75" s="74"/>
      <c r="E75" s="74"/>
      <c r="F75" s="58"/>
    </row>
    <row r="76" spans="1:6" s="18" customFormat="1" ht="75.75" customHeight="1" x14ac:dyDescent="0.2">
      <c r="A76" s="25" t="s">
        <v>49</v>
      </c>
      <c r="B76" s="25" t="s">
        <v>48</v>
      </c>
      <c r="C76" s="66" t="s">
        <v>33</v>
      </c>
      <c r="D76" s="66"/>
      <c r="E76" s="21">
        <f>E77</f>
        <v>7000000</v>
      </c>
      <c r="F76" s="58"/>
    </row>
    <row r="77" spans="1:6" s="9" customFormat="1" ht="83.25" customHeight="1" x14ac:dyDescent="0.75">
      <c r="A77" s="26">
        <v>18527000000</v>
      </c>
      <c r="B77" s="39"/>
      <c r="C77" s="67" t="s">
        <v>11</v>
      </c>
      <c r="D77" s="67"/>
      <c r="E77" s="22">
        <v>7000000</v>
      </c>
      <c r="F77" s="58"/>
    </row>
    <row r="78" spans="1:6" s="37" customFormat="1" ht="75.75" customHeight="1" x14ac:dyDescent="0.85">
      <c r="A78" s="33" t="s">
        <v>0</v>
      </c>
      <c r="B78" s="33" t="s">
        <v>0</v>
      </c>
      <c r="C78" s="71" t="s">
        <v>17</v>
      </c>
      <c r="D78" s="71"/>
      <c r="E78" s="34">
        <f>E79+E80</f>
        <v>169670700</v>
      </c>
      <c r="F78" s="58"/>
    </row>
    <row r="79" spans="1:6" s="37" customFormat="1" ht="75.75" customHeight="1" x14ac:dyDescent="0.85">
      <c r="A79" s="33" t="s">
        <v>0</v>
      </c>
      <c r="B79" s="33" t="s">
        <v>0</v>
      </c>
      <c r="C79" s="71" t="s">
        <v>18</v>
      </c>
      <c r="D79" s="71"/>
      <c r="E79" s="34">
        <f>E67+E69+E72</f>
        <v>162670700</v>
      </c>
      <c r="F79" s="58"/>
    </row>
    <row r="80" spans="1:6" s="37" customFormat="1" ht="75.75" customHeight="1" x14ac:dyDescent="0.85">
      <c r="A80" s="33" t="s">
        <v>0</v>
      </c>
      <c r="B80" s="33" t="s">
        <v>0</v>
      </c>
      <c r="C80" s="71" t="s">
        <v>19</v>
      </c>
      <c r="D80" s="71"/>
      <c r="E80" s="34">
        <f>E76</f>
        <v>7000000</v>
      </c>
      <c r="F80" s="58"/>
    </row>
    <row r="81" spans="1:6" s="9" customFormat="1" ht="42.75" customHeight="1" x14ac:dyDescent="0.2">
      <c r="A81" s="28"/>
      <c r="B81" s="28"/>
      <c r="C81" s="27"/>
      <c r="D81" s="27"/>
      <c r="E81" s="27"/>
      <c r="F81" s="58"/>
    </row>
    <row r="82" spans="1:6" ht="54" customHeight="1" x14ac:dyDescent="0.7">
      <c r="A82" s="29"/>
      <c r="B82" s="29"/>
      <c r="C82" s="30"/>
      <c r="D82" s="30"/>
      <c r="E82" s="30"/>
      <c r="F82" s="58"/>
    </row>
    <row r="83" spans="1:6" s="1" customFormat="1" ht="51" customHeight="1" x14ac:dyDescent="0.8">
      <c r="A83" s="16"/>
      <c r="B83" s="16"/>
      <c r="C83" s="4"/>
      <c r="D83" s="4"/>
      <c r="E83" s="4"/>
      <c r="F83" s="58"/>
    </row>
    <row r="84" spans="1:6" s="12" customFormat="1" ht="48.75" customHeight="1" x14ac:dyDescent="0.9">
      <c r="A84" s="16"/>
      <c r="B84" s="31" t="s">
        <v>9</v>
      </c>
      <c r="C84" s="32"/>
      <c r="D84" s="32"/>
      <c r="E84" s="32" t="s">
        <v>10</v>
      </c>
      <c r="F84" s="58"/>
    </row>
    <row r="85" spans="1:6" ht="72.75" customHeight="1" x14ac:dyDescent="0.8">
      <c r="A85" s="16"/>
      <c r="B85" s="31"/>
      <c r="C85" s="32"/>
      <c r="D85" s="32"/>
      <c r="E85" s="32"/>
      <c r="F85" s="58"/>
    </row>
    <row r="86" spans="1:6" ht="57.75" x14ac:dyDescent="0.8">
      <c r="A86" s="16"/>
      <c r="B86" s="16" t="s">
        <v>8</v>
      </c>
      <c r="C86" s="32"/>
      <c r="D86" s="32"/>
      <c r="E86" s="32"/>
      <c r="F86" s="58"/>
    </row>
    <row r="87" spans="1:6" x14ac:dyDescent="0.5">
      <c r="F87" s="58"/>
    </row>
    <row r="88" spans="1:6" x14ac:dyDescent="0.5">
      <c r="F88" s="58"/>
    </row>
    <row r="89" spans="1:6" x14ac:dyDescent="0.5">
      <c r="F89" s="58"/>
    </row>
    <row r="90" spans="1:6" x14ac:dyDescent="0.5">
      <c r="F90" s="58"/>
    </row>
    <row r="91" spans="1:6" x14ac:dyDescent="0.5">
      <c r="F91" s="58"/>
    </row>
    <row r="92" spans="1:6" x14ac:dyDescent="0.5">
      <c r="F92" s="58"/>
    </row>
    <row r="93" spans="1:6" x14ac:dyDescent="0.5">
      <c r="F93" s="58"/>
    </row>
    <row r="94" spans="1:6" x14ac:dyDescent="0.5">
      <c r="F94" s="58"/>
    </row>
    <row r="95" spans="1:6" x14ac:dyDescent="0.5">
      <c r="F95" s="58"/>
    </row>
    <row r="96" spans="1:6" x14ac:dyDescent="0.5">
      <c r="F96" s="58"/>
    </row>
    <row r="97" spans="6:6" x14ac:dyDescent="0.5">
      <c r="F97" s="58"/>
    </row>
    <row r="98" spans="6:6" x14ac:dyDescent="0.5">
      <c r="F98" s="58"/>
    </row>
    <row r="99" spans="6:6" x14ac:dyDescent="0.5">
      <c r="F99" s="58"/>
    </row>
    <row r="100" spans="6:6" x14ac:dyDescent="0.5">
      <c r="F100" s="58"/>
    </row>
    <row r="101" spans="6:6" x14ac:dyDescent="0.5">
      <c r="F101" s="58"/>
    </row>
    <row r="102" spans="6:6" x14ac:dyDescent="0.5">
      <c r="F102" s="58"/>
    </row>
    <row r="103" spans="6:6" x14ac:dyDescent="0.5">
      <c r="F103" s="58"/>
    </row>
    <row r="104" spans="6:6" x14ac:dyDescent="0.5">
      <c r="F104" s="58"/>
    </row>
    <row r="105" spans="6:6" x14ac:dyDescent="0.5">
      <c r="F105" s="58"/>
    </row>
  </sheetData>
  <mergeCells count="78">
    <mergeCell ref="F1:F28"/>
    <mergeCell ref="C78:D78"/>
    <mergeCell ref="C79:D79"/>
    <mergeCell ref="C80:D80"/>
    <mergeCell ref="C70:D70"/>
    <mergeCell ref="C72:D72"/>
    <mergeCell ref="C73:D73"/>
    <mergeCell ref="A75:E75"/>
    <mergeCell ref="C76:D76"/>
    <mergeCell ref="C77:D77"/>
    <mergeCell ref="C69:D69"/>
    <mergeCell ref="B57:D57"/>
    <mergeCell ref="B58:D58"/>
    <mergeCell ref="C65:D65"/>
    <mergeCell ref="A66:E66"/>
    <mergeCell ref="C67:D67"/>
    <mergeCell ref="C68:D68"/>
    <mergeCell ref="B56:D56"/>
    <mergeCell ref="B59:D59"/>
    <mergeCell ref="B60:D60"/>
    <mergeCell ref="B61:D61"/>
    <mergeCell ref="A62:E62"/>
    <mergeCell ref="C64:D64"/>
    <mergeCell ref="B53:D53"/>
    <mergeCell ref="B54:D54"/>
    <mergeCell ref="B44:D44"/>
    <mergeCell ref="B45:D45"/>
    <mergeCell ref="B46:D46"/>
    <mergeCell ref="B47:D47"/>
    <mergeCell ref="B48:D48"/>
    <mergeCell ref="B51:D51"/>
    <mergeCell ref="B41:D41"/>
    <mergeCell ref="B43:D43"/>
    <mergeCell ref="B49:D49"/>
    <mergeCell ref="B50:D50"/>
    <mergeCell ref="B52:D52"/>
    <mergeCell ref="B27:D27"/>
    <mergeCell ref="B28:D28"/>
    <mergeCell ref="A17:E17"/>
    <mergeCell ref="B29:D29"/>
    <mergeCell ref="B55:D55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22:D22"/>
    <mergeCell ref="B23:D23"/>
    <mergeCell ref="B24:D24"/>
    <mergeCell ref="B25:D25"/>
    <mergeCell ref="B26:D26"/>
    <mergeCell ref="D1:E1"/>
    <mergeCell ref="D2:E2"/>
    <mergeCell ref="D3:E3"/>
    <mergeCell ref="D4:E4"/>
    <mergeCell ref="D5:E5"/>
    <mergeCell ref="C71:D71"/>
    <mergeCell ref="F29:F50"/>
    <mergeCell ref="F51:F70"/>
    <mergeCell ref="F71:F105"/>
    <mergeCell ref="D6:E6"/>
    <mergeCell ref="A10:E10"/>
    <mergeCell ref="B11:C11"/>
    <mergeCell ref="B12:C12"/>
    <mergeCell ref="A14:E14"/>
    <mergeCell ref="D7:E7"/>
    <mergeCell ref="B16:D16"/>
    <mergeCell ref="B30:D30"/>
    <mergeCell ref="B18:D18"/>
    <mergeCell ref="B19:D19"/>
    <mergeCell ref="B20:D20"/>
    <mergeCell ref="B21:D21"/>
  </mergeCells>
  <pageMargins left="0.39370078740157483" right="0" top="0.78740157480314965" bottom="0.31496062992125984" header="0" footer="0"/>
  <pageSetup paperSize="9" scale="25" fitToHeight="7" orientation="landscape" verticalDpi="300" r:id="rId1"/>
  <headerFooter>
    <oddHeader>&amp;C&amp;P&amp;R&amp;"Times New Roman,обычный"&amp;45Продовження додатку</oddHeader>
  </headerFooter>
  <rowBreaks count="3" manualBreakCount="3">
    <brk id="28" max="5" man="1"/>
    <brk id="50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 5</vt:lpstr>
      <vt:lpstr>'дод. 5'!Заголовки_для_печати</vt:lpstr>
      <vt:lpstr>'дод.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2021-02-23T08:48:28Z</cp:lastPrinted>
  <dcterms:created xsi:type="dcterms:W3CDTF">2018-11-15T08:41:33Z</dcterms:created>
  <dcterms:modified xsi:type="dcterms:W3CDTF">2021-02-23T08:48:40Z</dcterms:modified>
</cp:coreProperties>
</file>