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Print_Area" localSheetId="0">Лист1!$A$1:$G$35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E11" i="1"/>
  <c r="G23" i="1"/>
  <c r="G11" i="1" s="1"/>
  <c r="F23" i="1"/>
  <c r="F11" i="1" s="1"/>
  <c r="E23" i="1"/>
  <c r="G22" i="1"/>
  <c r="F22" i="1"/>
  <c r="E22" i="1"/>
  <c r="F28" i="1" l="1"/>
  <c r="G28" i="1" l="1"/>
  <c r="G27" i="1" l="1"/>
  <c r="F27" i="1"/>
</calcChain>
</file>

<file path=xl/sharedStrings.xml><?xml version="1.0" encoding="utf-8"?>
<sst xmlns="http://schemas.openxmlformats.org/spreadsheetml/2006/main" count="54" uniqueCount="39">
  <si>
    <t>Департамент інфраструктури міста Сумської міської ради</t>
  </si>
  <si>
    <t>Назва індикатора, завдання, заходу, відповідального виконавця, головного розпорядника бюджетних коштів*, найменування КПКВК</t>
  </si>
  <si>
    <t>Група результативних показників</t>
  </si>
  <si>
    <t>Назва результативного показника/індикатора програми</t>
  </si>
  <si>
    <t>Одиниця виміру</t>
  </si>
  <si>
    <t>Обсяги фінансування програми, тис грн</t>
  </si>
  <si>
    <t xml:space="preserve">Оперативна ціль В.4 Комфортна громада
</t>
  </si>
  <si>
    <t>Всього по програмі:</t>
  </si>
  <si>
    <t>Продукту</t>
  </si>
  <si>
    <t>Якості</t>
  </si>
  <si>
    <t>%</t>
  </si>
  <si>
    <t>Витрат</t>
  </si>
  <si>
    <t>тис. грн</t>
  </si>
  <si>
    <t>Ефективності</t>
  </si>
  <si>
    <t>Відповідальні виконавці: Департамент інфраструктури міста Сумської міської ради</t>
  </si>
  <si>
    <t>Завдання 1. Забезпечення безперебійної роботи ліфтів</t>
  </si>
  <si>
    <t xml:space="preserve">  Завдання: 1.1. Проведення капітального ремонту, модернізації, заміни та диспетчеризації ліфтів</t>
  </si>
  <si>
    <t xml:space="preserve">  Завдання: 1.2. Проведення експертного обстеження (технічного діагностування) ліфтів</t>
  </si>
  <si>
    <t>Витрати на проведення експертного обстеження (технічного діагностування) ліфтів</t>
  </si>
  <si>
    <t>Середня вартість капітального ремонту проведення капітального ремонту, модернізації, або заміни, з урахуванням системи ОДС, які плануються відремонтувати</t>
  </si>
  <si>
    <t>Питома вага кількості ліфтів, які планується капітально відремонтувати та модернізувати до кількості ліфтів, що потребують капітального ремонту та модернізації</t>
  </si>
  <si>
    <t>Витрати на капітальний ремонт з урахуванням системи ОДС, модернізацію, заміну ліфтів</t>
  </si>
  <si>
    <t>Кількість ліфтів, що потребують експертного обстеження (технічного діагностування) ліфтів</t>
  </si>
  <si>
    <t>од.</t>
  </si>
  <si>
    <t>Кількість ліфтів, на яких планується провести експертне обстеження (технічне діагностування)</t>
  </si>
  <si>
    <t>Середня вартість проведення експертного обстеження (технічного діагностування) одного ліфта</t>
  </si>
  <si>
    <t>Питома вага кількості ліфтів, на яких планується проведення експертного обстеження (технічного діагностування) до кількості ліфтів, що потребують експертного обстеження (технічного діагностування)</t>
  </si>
  <si>
    <t>КПКВК 1216015«Забезпечення безперебійної роботи ліфтів», КПКВК 1217691 "Виконання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  Верховною Радою Автономної Республіки Крим,  органами місцевого самоврядування і місцевими органами виконавчої влади</t>
  </si>
  <si>
    <t>Кількість ліфтів, в яких планується провести капітальний ремонт, модернізацію або заміну з урахуванням системи ОДС</t>
  </si>
  <si>
    <t>Кількість ліфтів, що потребують капітального ремонту з урахуванням системи ОДС, модернізації або заміни</t>
  </si>
  <si>
    <t>Збільшення кількості ліфтів, які планується капітально відремонтувати та модернізувати до кількості ліфтів, що потребують капітального ремонту та модернізації</t>
  </si>
  <si>
    <t>Збільшення кількості ліфтів, на яких планується проведення експертного обстеження (технічного діагностування) до кількості ліфтів, що потребують експертного обстеження (технічного діагностування)</t>
  </si>
  <si>
    <t xml:space="preserve">                       Євген БРОВЕНКО</t>
  </si>
  <si>
    <t xml:space="preserve">Результативні показники/ індікатори 
Цільової програми капітального ремонту, модернізації, заміни та диспетчеризації ліфтів Сумської міської територіальної громади на 2025-2027 роки
</t>
  </si>
  <si>
    <t>Директор Департаменту інфраструктури міста Сумської міської ради</t>
  </si>
  <si>
    <t xml:space="preserve">2025 рік </t>
  </si>
  <si>
    <t xml:space="preserve">2026 рік </t>
  </si>
  <si>
    <t>2027 рік</t>
  </si>
  <si>
    <t>Додаток 2
Цільової програми капітального ремонту, модернізації, заміни та диспетчеризації ліфтів Сумської міської територіальної громади на                                          2025-2027 роки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</si>
</sst>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0\ _₴_-;\-* #,##0.00\ _₴_-;_-* &quot;-&quot;??\ _₴_-;_-@_-"/>
    <numFmt numFmtId="165" formatCode="_-* #,##0_-;\-* #,##0_-;_-* &quot;-&quot;??_-;_-@_-"/>
    <numFmt numFmtId="166" formatCode="_-* #,##0.000_-;\-* #,##0.0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165" fontId="3" fillId="0" borderId="5" xfId="1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right" vertical="center"/>
    </xf>
    <xf numFmtId="0" fontId="5" fillId="2" borderId="3" xfId="0" applyFont="1" applyFill="1" applyBorder="1" applyAlignment="1">
      <alignment horizontal="left" vertical="center" wrapText="1"/>
    </xf>
    <xf numFmtId="165" fontId="5" fillId="0" borderId="3" xfId="0" applyNumberFormat="1" applyFont="1" applyBorder="1" applyAlignment="1">
      <alignment horizontal="right" vertical="center"/>
    </xf>
    <xf numFmtId="0" fontId="5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/>
    </xf>
    <xf numFmtId="166" fontId="5" fillId="0" borderId="3" xfId="1" applyNumberFormat="1" applyFont="1" applyBorder="1" applyAlignment="1">
      <alignment horizontal="right" vertical="center"/>
    </xf>
    <xf numFmtId="43" fontId="5" fillId="0" borderId="3" xfId="1" applyFont="1" applyBorder="1" applyAlignment="1">
      <alignment horizontal="right" vertical="center"/>
    </xf>
    <xf numFmtId="165" fontId="5" fillId="0" borderId="3" xfId="1" applyNumberFormat="1" applyFont="1" applyBorder="1" applyAlignment="1">
      <alignment horizontal="right" vertical="center"/>
    </xf>
    <xf numFmtId="43" fontId="5" fillId="0" borderId="3" xfId="1" applyNumberFormat="1" applyFont="1" applyBorder="1" applyAlignment="1">
      <alignment horizontal="right" vertical="center"/>
    </xf>
    <xf numFmtId="4" fontId="12" fillId="3" borderId="3" xfId="0" applyNumberFormat="1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center" wrapText="1"/>
    </xf>
    <xf numFmtId="0" fontId="3" fillId="0" borderId="5" xfId="1" applyNumberFormat="1" applyFont="1" applyBorder="1" applyAlignment="1">
      <alignment horizontal="right" vertical="center"/>
    </xf>
    <xf numFmtId="0" fontId="5" fillId="0" borderId="5" xfId="1" applyNumberFormat="1" applyFont="1" applyBorder="1" applyAlignment="1">
      <alignment horizontal="right" vertical="center"/>
    </xf>
    <xf numFmtId="0" fontId="5" fillId="0" borderId="3" xfId="1" applyNumberFormat="1" applyFont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43" fontId="5" fillId="0" borderId="5" xfId="1" applyNumberFormat="1" applyFont="1" applyFill="1" applyBorder="1" applyAlignment="1">
      <alignment horizontal="right" vertic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9" fillId="0" borderId="3" xfId="0" applyFont="1" applyFill="1" applyBorder="1" applyAlignment="1">
      <alignment horizontal="left" wrapText="1"/>
    </xf>
    <xf numFmtId="43" fontId="2" fillId="0" borderId="5" xfId="0" applyNumberFormat="1" applyFont="1" applyFill="1" applyBorder="1" applyAlignment="1">
      <alignment horizontal="right" vertical="center"/>
    </xf>
    <xf numFmtId="43" fontId="12" fillId="0" borderId="5" xfId="1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" vertical="center"/>
    </xf>
    <xf numFmtId="43" fontId="6" fillId="0" borderId="4" xfId="1" applyFont="1" applyFill="1" applyBorder="1" applyAlignment="1">
      <alignment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3" fontId="6" fillId="0" borderId="5" xfId="1" applyFont="1" applyFill="1" applyBorder="1" applyAlignment="1">
      <alignment horizontal="right" vertical="center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164" fontId="2" fillId="0" borderId="3" xfId="0" applyNumberFormat="1" applyFont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center" wrapText="1" shrinkToFi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0" borderId="4" xfId="1" applyNumberFormat="1" applyFont="1" applyBorder="1" applyAlignment="1">
      <alignment horizontal="right" vertical="center"/>
    </xf>
    <xf numFmtId="0" fontId="5" fillId="0" borderId="5" xfId="1" applyNumberFormat="1" applyFont="1" applyBorder="1" applyAlignment="1">
      <alignment horizontal="right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43" fontId="3" fillId="2" borderId="4" xfId="1" applyFont="1" applyFill="1" applyBorder="1" applyAlignment="1">
      <alignment horizontal="center" vertical="center"/>
    </xf>
    <xf numFmtId="43" fontId="3" fillId="2" borderId="6" xfId="1" applyFont="1" applyFill="1" applyBorder="1" applyAlignment="1">
      <alignment horizontal="center" vertical="center"/>
    </xf>
    <xf numFmtId="43" fontId="3" fillId="2" borderId="5" xfId="1" applyFont="1" applyFill="1" applyBorder="1" applyAlignment="1">
      <alignment horizontal="center" vertical="center"/>
    </xf>
    <xf numFmtId="164" fontId="10" fillId="2" borderId="4" xfId="0" applyNumberFormat="1" applyFont="1" applyFill="1" applyBorder="1" applyAlignment="1">
      <alignment horizontal="center" vertical="center"/>
    </xf>
    <xf numFmtId="164" fontId="10" fillId="2" borderId="6" xfId="0" applyNumberFormat="1" applyFont="1" applyFill="1" applyBorder="1" applyAlignment="1">
      <alignment horizontal="center" vertical="center"/>
    </xf>
    <xf numFmtId="164" fontId="10" fillId="2" borderId="5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abSelected="1" view="pageBreakPreview" topLeftCell="B1" zoomScale="70" zoomScaleNormal="100" zoomScaleSheetLayoutView="70" workbookViewId="0">
      <selection activeCell="G17" sqref="G17"/>
    </sheetView>
  </sheetViews>
  <sheetFormatPr defaultRowHeight="14.25" x14ac:dyDescent="0.2"/>
  <cols>
    <col min="1" max="1" width="131.28515625" style="1" customWidth="1"/>
    <col min="2" max="2" width="21" style="1" customWidth="1"/>
    <col min="3" max="3" width="102" style="1" customWidth="1"/>
    <col min="4" max="4" width="13.42578125" style="1" customWidth="1"/>
    <col min="5" max="5" width="25.140625" style="1" customWidth="1"/>
    <col min="6" max="6" width="22.42578125" style="1" customWidth="1"/>
    <col min="7" max="7" width="24.28515625" style="1" bestFit="1" customWidth="1"/>
    <col min="8" max="11" width="9.140625" style="1"/>
    <col min="12" max="12" width="9.140625" style="2"/>
    <col min="13" max="16384" width="9.140625" style="1"/>
  </cols>
  <sheetData>
    <row r="1" spans="1:7" ht="118.5" customHeight="1" x14ac:dyDescent="0.3">
      <c r="A1" s="3"/>
      <c r="B1" s="3"/>
      <c r="C1" s="3"/>
      <c r="D1" s="61" t="s">
        <v>38</v>
      </c>
      <c r="E1" s="61"/>
      <c r="F1" s="61"/>
      <c r="G1" s="61"/>
    </row>
    <row r="2" spans="1:7" ht="99" customHeight="1" x14ac:dyDescent="0.3">
      <c r="A2" s="62" t="s">
        <v>33</v>
      </c>
      <c r="B2" s="62"/>
      <c r="C2" s="62"/>
      <c r="D2" s="62"/>
      <c r="E2" s="62"/>
      <c r="F2" s="62"/>
      <c r="G2" s="62"/>
    </row>
    <row r="3" spans="1:7" ht="18.75" customHeight="1" x14ac:dyDescent="0.2">
      <c r="A3" s="63" t="s">
        <v>1</v>
      </c>
      <c r="B3" s="63" t="s">
        <v>2</v>
      </c>
      <c r="C3" s="63" t="s">
        <v>3</v>
      </c>
      <c r="D3" s="63" t="s">
        <v>4</v>
      </c>
      <c r="E3" s="65" t="s">
        <v>5</v>
      </c>
      <c r="F3" s="66"/>
      <c r="G3" s="66"/>
    </row>
    <row r="4" spans="1:7" ht="18.75" x14ac:dyDescent="0.2">
      <c r="A4" s="64"/>
      <c r="B4" s="64"/>
      <c r="C4" s="64"/>
      <c r="D4" s="64"/>
      <c r="E4" s="4" t="s">
        <v>35</v>
      </c>
      <c r="F4" s="4" t="s">
        <v>36</v>
      </c>
      <c r="G4" s="4" t="s">
        <v>37</v>
      </c>
    </row>
    <row r="5" spans="1:7" ht="18.75" x14ac:dyDescent="0.2">
      <c r="A5" s="5">
        <v>1</v>
      </c>
      <c r="B5" s="5">
        <v>2</v>
      </c>
      <c r="C5" s="5">
        <v>3</v>
      </c>
      <c r="D5" s="5">
        <v>4</v>
      </c>
      <c r="E5" s="5">
        <v>6</v>
      </c>
      <c r="F5" s="5">
        <v>7</v>
      </c>
      <c r="G5" s="6">
        <v>8</v>
      </c>
    </row>
    <row r="6" spans="1:7" ht="20.25" customHeight="1" x14ac:dyDescent="0.2">
      <c r="A6" s="54" t="s">
        <v>6</v>
      </c>
      <c r="B6" s="50"/>
      <c r="C6" s="35" t="s">
        <v>7</v>
      </c>
      <c r="D6" s="57"/>
      <c r="E6" s="59"/>
      <c r="F6" s="44"/>
      <c r="G6" s="44"/>
    </row>
    <row r="7" spans="1:7" ht="20.25" x14ac:dyDescent="0.2">
      <c r="A7" s="55"/>
      <c r="B7" s="51"/>
      <c r="C7" s="36"/>
      <c r="D7" s="58"/>
      <c r="E7" s="60"/>
      <c r="F7" s="45"/>
      <c r="G7" s="45"/>
    </row>
    <row r="8" spans="1:7" ht="20.25" x14ac:dyDescent="0.2">
      <c r="A8" s="55"/>
      <c r="B8" s="51"/>
      <c r="C8" s="37" t="s">
        <v>0</v>
      </c>
      <c r="D8" s="38"/>
      <c r="E8" s="39"/>
      <c r="F8" s="39"/>
      <c r="G8" s="39"/>
    </row>
    <row r="9" spans="1:7" ht="60.75" customHeight="1" x14ac:dyDescent="0.2">
      <c r="A9" s="55"/>
      <c r="B9" s="46" t="s">
        <v>8</v>
      </c>
      <c r="C9" s="7" t="s">
        <v>28</v>
      </c>
      <c r="D9" s="48" t="s">
        <v>23</v>
      </c>
      <c r="E9" s="8">
        <v>10</v>
      </c>
      <c r="F9" s="8">
        <v>17</v>
      </c>
      <c r="G9" s="8">
        <v>20</v>
      </c>
    </row>
    <row r="10" spans="1:7" ht="40.5" x14ac:dyDescent="0.2">
      <c r="A10" s="55"/>
      <c r="B10" s="47"/>
      <c r="C10" s="7" t="s">
        <v>24</v>
      </c>
      <c r="D10" s="49"/>
      <c r="E10" s="24">
        <v>10</v>
      </c>
      <c r="F10" s="24">
        <v>10</v>
      </c>
      <c r="G10" s="24">
        <v>10</v>
      </c>
    </row>
    <row r="11" spans="1:7" ht="90.75" customHeight="1" x14ac:dyDescent="0.2">
      <c r="A11" s="55"/>
      <c r="B11" s="50" t="s">
        <v>9</v>
      </c>
      <c r="C11" s="9" t="s">
        <v>30</v>
      </c>
      <c r="D11" s="48" t="s">
        <v>10</v>
      </c>
      <c r="E11" s="18">
        <f>E23</f>
        <v>1.2836970474967908</v>
      </c>
      <c r="F11" s="18">
        <f>F23</f>
        <v>2.2106631989596877</v>
      </c>
      <c r="G11" s="18">
        <f>G23</f>
        <v>2.6315789473684208</v>
      </c>
    </row>
    <row r="12" spans="1:7" ht="60.75" customHeight="1" x14ac:dyDescent="0.2">
      <c r="A12" s="55"/>
      <c r="B12" s="51"/>
      <c r="C12" s="83" t="s">
        <v>31</v>
      </c>
      <c r="D12" s="53"/>
      <c r="E12" s="86">
        <v>2.5</v>
      </c>
      <c r="F12" s="86">
        <v>2.5</v>
      </c>
      <c r="G12" s="86">
        <f>G28</f>
        <v>2.5</v>
      </c>
    </row>
    <row r="13" spans="1:7" ht="6.75" customHeight="1" x14ac:dyDescent="0.2">
      <c r="A13" s="55"/>
      <c r="B13" s="51"/>
      <c r="C13" s="84"/>
      <c r="D13" s="53"/>
      <c r="E13" s="87">
        <v>7.7057793345008756</v>
      </c>
      <c r="F13" s="87">
        <v>10</v>
      </c>
      <c r="G13" s="87">
        <v>9</v>
      </c>
    </row>
    <row r="14" spans="1:7" ht="32.25" customHeight="1" x14ac:dyDescent="0.2">
      <c r="A14" s="56"/>
      <c r="B14" s="52"/>
      <c r="C14" s="85"/>
      <c r="D14" s="49"/>
      <c r="E14" s="88">
        <v>7.7057793345008756</v>
      </c>
      <c r="F14" s="88">
        <v>10</v>
      </c>
      <c r="G14" s="88">
        <v>9</v>
      </c>
    </row>
    <row r="15" spans="1:7" ht="97.5" x14ac:dyDescent="0.2">
      <c r="A15" s="10" t="s">
        <v>27</v>
      </c>
      <c r="B15" s="50"/>
      <c r="C15" s="89"/>
      <c r="D15" s="50"/>
      <c r="E15" s="43"/>
      <c r="F15" s="11"/>
      <c r="G15" s="11"/>
    </row>
    <row r="16" spans="1:7" ht="18.75" x14ac:dyDescent="0.2">
      <c r="A16" s="12" t="s">
        <v>14</v>
      </c>
      <c r="B16" s="51"/>
      <c r="C16" s="90"/>
      <c r="D16" s="51"/>
      <c r="E16" s="13"/>
      <c r="F16" s="13"/>
      <c r="G16" s="13"/>
    </row>
    <row r="17" spans="1:12" s="30" customFormat="1" ht="36" customHeight="1" x14ac:dyDescent="0.35">
      <c r="A17" s="32" t="s">
        <v>15</v>
      </c>
      <c r="B17" s="52"/>
      <c r="C17" s="91"/>
      <c r="D17" s="52"/>
      <c r="E17" s="33"/>
      <c r="F17" s="33"/>
      <c r="G17" s="33"/>
      <c r="L17" s="31"/>
    </row>
    <row r="18" spans="1:12" ht="54" customHeight="1" x14ac:dyDescent="0.2">
      <c r="A18" s="74" t="s">
        <v>16</v>
      </c>
      <c r="B18" s="27" t="s">
        <v>11</v>
      </c>
      <c r="C18" s="28" t="s">
        <v>21</v>
      </c>
      <c r="D18" s="27" t="s">
        <v>12</v>
      </c>
      <c r="E18" s="29">
        <v>9345</v>
      </c>
      <c r="F18" s="29">
        <v>16550</v>
      </c>
      <c r="G18" s="34">
        <v>19850</v>
      </c>
    </row>
    <row r="19" spans="1:12" ht="29.25" customHeight="1" x14ac:dyDescent="0.2">
      <c r="A19" s="75"/>
      <c r="B19" s="80" t="s">
        <v>8</v>
      </c>
      <c r="C19" s="70" t="s">
        <v>29</v>
      </c>
      <c r="D19" s="77" t="s">
        <v>23</v>
      </c>
      <c r="E19" s="72">
        <v>779</v>
      </c>
      <c r="F19" s="72">
        <v>769</v>
      </c>
      <c r="G19" s="72">
        <v>760</v>
      </c>
    </row>
    <row r="20" spans="1:12" ht="18.75" customHeight="1" x14ac:dyDescent="0.2">
      <c r="A20" s="75"/>
      <c r="B20" s="81"/>
      <c r="C20" s="71"/>
      <c r="D20" s="78"/>
      <c r="E20" s="73"/>
      <c r="F20" s="73"/>
      <c r="G20" s="73"/>
    </row>
    <row r="21" spans="1:12" ht="43.5" customHeight="1" x14ac:dyDescent="0.2">
      <c r="A21" s="75"/>
      <c r="B21" s="82"/>
      <c r="C21" s="23" t="s">
        <v>28</v>
      </c>
      <c r="D21" s="79"/>
      <c r="E21" s="25">
        <v>10</v>
      </c>
      <c r="F21" s="25">
        <v>17</v>
      </c>
      <c r="G21" s="25">
        <v>20</v>
      </c>
    </row>
    <row r="22" spans="1:12" ht="56.25" x14ac:dyDescent="0.2">
      <c r="A22" s="75"/>
      <c r="B22" s="16" t="s">
        <v>13</v>
      </c>
      <c r="C22" s="12" t="s">
        <v>19</v>
      </c>
      <c r="D22" s="16" t="s">
        <v>12</v>
      </c>
      <c r="E22" s="17">
        <f>E18/E21</f>
        <v>934.5</v>
      </c>
      <c r="F22" s="17">
        <f>F18/F21</f>
        <v>973.52941176470586</v>
      </c>
      <c r="G22" s="17">
        <f>G18/G21</f>
        <v>992.5</v>
      </c>
    </row>
    <row r="23" spans="1:12" ht="69.75" customHeight="1" x14ac:dyDescent="0.2">
      <c r="A23" s="76"/>
      <c r="B23" s="16" t="s">
        <v>9</v>
      </c>
      <c r="C23" s="12" t="s">
        <v>20</v>
      </c>
      <c r="D23" s="16" t="s">
        <v>10</v>
      </c>
      <c r="E23" s="18">
        <f>E21/E19*100</f>
        <v>1.2836970474967908</v>
      </c>
      <c r="F23" s="18">
        <f>F21/F19*100</f>
        <v>2.2106631989596877</v>
      </c>
      <c r="G23" s="18">
        <f>G21/G19*100</f>
        <v>2.6315789473684208</v>
      </c>
    </row>
    <row r="24" spans="1:12" s="30" customFormat="1" ht="37.5" x14ac:dyDescent="0.2">
      <c r="A24" s="67" t="s">
        <v>17</v>
      </c>
      <c r="B24" s="27" t="s">
        <v>11</v>
      </c>
      <c r="C24" s="28" t="s">
        <v>18</v>
      </c>
      <c r="D24" s="27" t="s">
        <v>12</v>
      </c>
      <c r="E24" s="29">
        <v>50</v>
      </c>
      <c r="F24" s="29">
        <v>50</v>
      </c>
      <c r="G24" s="29">
        <v>50</v>
      </c>
      <c r="L24" s="31"/>
    </row>
    <row r="25" spans="1:12" ht="37.5" x14ac:dyDescent="0.2">
      <c r="A25" s="67"/>
      <c r="B25" s="68" t="s">
        <v>8</v>
      </c>
      <c r="C25" s="14" t="s">
        <v>22</v>
      </c>
      <c r="D25" s="69" t="s">
        <v>23</v>
      </c>
      <c r="E25" s="19">
        <v>400</v>
      </c>
      <c r="F25" s="19">
        <v>400</v>
      </c>
      <c r="G25" s="19">
        <v>400</v>
      </c>
    </row>
    <row r="26" spans="1:12" ht="63" customHeight="1" x14ac:dyDescent="0.2">
      <c r="A26" s="67"/>
      <c r="B26" s="68"/>
      <c r="C26" s="15" t="s">
        <v>24</v>
      </c>
      <c r="D26" s="69"/>
      <c r="E26" s="26">
        <v>10</v>
      </c>
      <c r="F26" s="26">
        <v>10</v>
      </c>
      <c r="G26" s="26">
        <v>10</v>
      </c>
    </row>
    <row r="27" spans="1:12" ht="67.5" customHeight="1" x14ac:dyDescent="0.2">
      <c r="A27" s="67"/>
      <c r="B27" s="16" t="s">
        <v>13</v>
      </c>
      <c r="C27" s="12" t="s">
        <v>25</v>
      </c>
      <c r="D27" s="16" t="s">
        <v>12</v>
      </c>
      <c r="E27" s="21">
        <v>5</v>
      </c>
      <c r="F27" s="21">
        <f t="shared" ref="F27:G27" si="0">F24/F26</f>
        <v>5</v>
      </c>
      <c r="G27" s="21">
        <f t="shared" si="0"/>
        <v>5</v>
      </c>
    </row>
    <row r="28" spans="1:12" ht="80.25" customHeight="1" x14ac:dyDescent="0.2">
      <c r="A28" s="67"/>
      <c r="B28" s="16" t="s">
        <v>9</v>
      </c>
      <c r="C28" s="22" t="s">
        <v>26</v>
      </c>
      <c r="D28" s="16" t="s">
        <v>10</v>
      </c>
      <c r="E28" s="20">
        <v>2.5</v>
      </c>
      <c r="F28" s="20">
        <f>F26/F25*100</f>
        <v>2.5</v>
      </c>
      <c r="G28" s="20">
        <f>G26/G25*100</f>
        <v>2.5</v>
      </c>
    </row>
    <row r="31" spans="1:12" s="41" customFormat="1" ht="20.25" x14ac:dyDescent="0.3">
      <c r="A31" s="40" t="s">
        <v>34</v>
      </c>
      <c r="E31" s="40" t="s">
        <v>32</v>
      </c>
      <c r="L31" s="42"/>
    </row>
  </sheetData>
  <mergeCells count="34">
    <mergeCell ref="F19:F20"/>
    <mergeCell ref="G19:G20"/>
    <mergeCell ref="D19:D21"/>
    <mergeCell ref="B19:B21"/>
    <mergeCell ref="C12:C14"/>
    <mergeCell ref="E12:E14"/>
    <mergeCell ref="F12:F14"/>
    <mergeCell ref="G12:G14"/>
    <mergeCell ref="B15:B17"/>
    <mergeCell ref="C15:C17"/>
    <mergeCell ref="D15:D17"/>
    <mergeCell ref="A24:A28"/>
    <mergeCell ref="B25:B26"/>
    <mergeCell ref="D25:D26"/>
    <mergeCell ref="C19:C20"/>
    <mergeCell ref="E19:E20"/>
    <mergeCell ref="A18:A23"/>
    <mergeCell ref="D1:G1"/>
    <mergeCell ref="A2:G2"/>
    <mergeCell ref="A3:A4"/>
    <mergeCell ref="B3:B4"/>
    <mergeCell ref="C3:C4"/>
    <mergeCell ref="D3:D4"/>
    <mergeCell ref="E3:G3"/>
    <mergeCell ref="A6:A14"/>
    <mergeCell ref="B6:B8"/>
    <mergeCell ref="D6:D7"/>
    <mergeCell ref="E6:E7"/>
    <mergeCell ref="F6:F7"/>
    <mergeCell ref="G6:G7"/>
    <mergeCell ref="B9:B10"/>
    <mergeCell ref="D9:D10"/>
    <mergeCell ref="B11:B14"/>
    <mergeCell ref="D11:D14"/>
  </mergeCells>
  <pageMargins left="0.70866141732283472" right="0.70866141732283472" top="0.74803149606299213" bottom="0.74803149606299213" header="0.31496062992125984" footer="0.31496062992125984"/>
  <pageSetup paperSize="9" scale="3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2024-12-26T15:02:39Z</dcterms:modified>
</cp:coreProperties>
</file>