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грудень\2021 рік\бюджет 2021\СМР\Доопрацьовано\"/>
    </mc:Choice>
  </mc:AlternateContent>
  <bookViews>
    <workbookView xWindow="0" yWindow="0" windowWidth="28800" windowHeight="12345"/>
  </bookViews>
  <sheets>
    <sheet name="дод 5" sheetId="3" r:id="rId1"/>
  </sheets>
  <definedNames>
    <definedName name="_xlnm.Print_Titles" localSheetId="0">'дод 5'!$A:$B</definedName>
    <definedName name="_xlnm.Print_Area" localSheetId="0">'дод 5'!$A$1:$E$71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22" i="3"/>
  <c r="E27" i="3"/>
  <c r="E29" i="3"/>
  <c r="E53" i="3"/>
  <c r="E61" i="3"/>
  <c r="E65" i="3" s="1"/>
  <c r="E55" i="3"/>
  <c r="E57" i="3"/>
  <c r="E64" i="3" l="1"/>
  <c r="E25" i="3"/>
  <c r="E24" i="3" s="1"/>
  <c r="E18" i="3"/>
  <c r="E17" i="3" s="1"/>
  <c r="E15" i="3"/>
  <c r="E44" i="3"/>
  <c r="E42" i="3"/>
  <c r="E40" i="3"/>
  <c r="E38" i="3"/>
  <c r="E36" i="3"/>
  <c r="E34" i="3"/>
  <c r="E32" i="3"/>
  <c r="E31" i="3" s="1"/>
  <c r="E47" i="3" l="1"/>
  <c r="E46" i="3" s="1"/>
  <c r="E63" i="3" l="1"/>
</calcChain>
</file>

<file path=xl/sharedStrings.xml><?xml version="1.0" encoding="utf-8"?>
<sst xmlns="http://schemas.openxmlformats.org/spreadsheetml/2006/main" count="85" uniqueCount="56">
  <si>
    <t>Х</t>
  </si>
  <si>
    <t>Обласний бюджет Сумської області</t>
  </si>
  <si>
    <t>у тому числі:</t>
  </si>
  <si>
    <t>Усього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</si>
  <si>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</si>
  <si>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</si>
  <si>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</si>
  <si>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</si>
  <si>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Виконавець: Липова С.А. _______________</t>
  </si>
  <si>
    <t>Сумський міський голова</t>
  </si>
  <si>
    <t>О.М. Лисенко</t>
  </si>
  <si>
    <t>Бюджет Верхньосироватської сільської територіальної громади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</si>
  <si>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</si>
  <si>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</si>
  <si>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</si>
  <si>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</si>
  <si>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</si>
  <si>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</si>
  <si>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</si>
  <si>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</si>
  <si>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</si>
  <si>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</si>
  <si>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</si>
  <si>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</si>
  <si>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</si>
  <si>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</si>
  <si>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</si>
  <si>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</si>
  <si>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</si>
  <si>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0619770</t>
  </si>
  <si>
    <t xml:space="preserve">Інша субвенція на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</si>
  <si>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>0819770</t>
  </si>
  <si>
    <t>Інша субвенція 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</si>
  <si>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Інша субвенція на виконання умов угоди про соціально-економічне співробітництво</t>
  </si>
  <si>
    <t xml:space="preserve">Освітня субвенція з державного бюджету місцевим бюджетам </t>
  </si>
  <si>
    <t>41033900 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</si>
  <si>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</si>
  <si>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>на придбання спеціальних засобів корекції психофізичного розвитку   в інклюзивних класах закладів загальної середньої освіти та інклюзивних групах закладів дошкільної  освіти</t>
  </si>
  <si>
    <t xml:space="preserve">Інші субвенції з місцевого бюджету </t>
  </si>
  <si>
    <t>пільгове медичне обслуговування громадян, які постраждали внаслідок Чорнобильської катастрофи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</si>
  <si>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</si>
  <si>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</si>
  <si>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</si>
  <si>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забезпечення твердим паливом (дровами, торфобрикетами) сімей учасників антитерористичної операції (операції об’єднаних сил)</t>
  </si>
  <si>
    <t>встановлення телефонів особам з інвалідністю І та ІІ груп</t>
  </si>
  <si>
    <t xml:space="preserve">                                                                                                          Додаток 5</t>
  </si>
  <si>
    <t xml:space="preserve">                                                                                                 до    рішення    Сумської     міської     ради</t>
  </si>
  <si>
    <t xml:space="preserve">                                                                                                 територіальної    громади    на   2021   рік»</t>
  </si>
  <si>
    <t>УСЬОГО за розділом I, у тому числі:</t>
  </si>
  <si>
    <t>9110</t>
  </si>
  <si>
    <t>9770</t>
  </si>
  <si>
    <t>1219770</t>
  </si>
  <si>
    <t xml:space="preserve">                                                                                                  «Про       бюджет      Сумської         міської </t>
  </si>
  <si>
    <t xml:space="preserve">                                                                                                  від    24   грудня   2020   року   №  62 - МР </t>
  </si>
  <si>
    <t>18531000000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</si>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</sst>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30"/>
      <color rgb="FF000000"/>
      <name val="Times New Roman"/>
      <family val="1"/>
      <charset val="204"/>
    </font>
    <font>
      <sz val="43"/>
      <color theme="1"/>
      <name val="Calibri"/>
      <family val="2"/>
      <charset val="204"/>
      <scheme val="minor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2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0" fillId="0" borderId="0" xfId="0" applyFont="1" applyFill="1" applyAlignment="1">
      <alignment vertical="center" wrapText="1"/>
    </xf>
    <xf numFmtId="0" fontId="6" fillId="0" borderId="0" xfId="0" applyFont="1" applyFill="1"/>
    <xf numFmtId="0" fontId="1" fillId="0" borderId="0" xfId="0" applyFont="1" applyFill="1"/>
    <xf numFmtId="0" fontId="0" fillId="0" borderId="0" xfId="0" applyFill="1"/>
    <xf numFmtId="0" fontId="7" fillId="0" borderId="0" xfId="0" applyFont="1" applyFill="1"/>
    <xf numFmtId="0" fontId="5" fillId="0" borderId="0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49" fontId="2" fillId="0" borderId="0" xfId="0" applyNumberFormat="1" applyFont="1" applyFill="1"/>
    <xf numFmtId="49" fontId="1" fillId="0" borderId="0" xfId="0" applyNumberFormat="1" applyFont="1" applyFill="1" applyAlignment="1"/>
    <xf numFmtId="49" fontId="11" fillId="0" borderId="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/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Alignment="1"/>
    <xf numFmtId="0" fontId="17" fillId="0" borderId="2" xfId="0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49" fontId="9" fillId="0" borderId="0" xfId="0" applyNumberFormat="1" applyFont="1" applyFill="1"/>
    <xf numFmtId="0" fontId="9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21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49" fontId="1" fillId="0" borderId="0" xfId="0" applyNumberFormat="1" applyFont="1" applyFill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" fontId="7" fillId="0" borderId="5" xfId="0" applyNumberFormat="1" applyFont="1" applyFill="1" applyBorder="1" applyAlignment="1">
      <alignment vertical="center" wrapText="1"/>
    </xf>
    <xf numFmtId="0" fontId="0" fillId="0" borderId="5" xfId="0" applyFill="1" applyBorder="1"/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view="pageBreakPreview" zoomScale="25" zoomScaleNormal="100" zoomScaleSheetLayoutView="25" zoomScalePageLayoutView="73" workbookViewId="0">
      <selection activeCell="A11" sqref="A11:E11"/>
    </sheetView>
  </sheetViews>
  <sheetFormatPr defaultRowHeight="34.5" x14ac:dyDescent="0.5"/>
  <cols>
    <col min="1" max="1" width="106.85546875" style="42" customWidth="1"/>
    <col min="2" max="2" width="99.140625" style="14" customWidth="1"/>
    <col min="3" max="3" width="216.42578125" style="3" customWidth="1"/>
    <col min="4" max="4" width="111.85546875" style="3" customWidth="1"/>
    <col min="5" max="5" width="78.140625" style="3" customWidth="1"/>
    <col min="6" max="16384" width="9.140625" style="4"/>
  </cols>
  <sheetData>
    <row r="1" spans="1:5" ht="76.5" customHeight="1" x14ac:dyDescent="0.8">
      <c r="C1" s="60" t="s">
        <v>45</v>
      </c>
      <c r="D1" s="60"/>
      <c r="E1" s="60"/>
    </row>
    <row r="2" spans="1:5" ht="49.5" customHeight="1" x14ac:dyDescent="0.8">
      <c r="C2" s="60" t="s">
        <v>46</v>
      </c>
      <c r="D2" s="60"/>
      <c r="E2" s="60"/>
    </row>
    <row r="3" spans="1:5" ht="46.5" customHeight="1" x14ac:dyDescent="0.8">
      <c r="C3" s="60" t="s">
        <v>52</v>
      </c>
      <c r="D3" s="60"/>
      <c r="E3" s="60"/>
    </row>
    <row r="4" spans="1:5" ht="52.5" customHeight="1" x14ac:dyDescent="0.8">
      <c r="C4" s="60" t="s">
        <v>47</v>
      </c>
      <c r="D4" s="60"/>
      <c r="E4" s="60"/>
    </row>
    <row r="5" spans="1:5" ht="49.5" customHeight="1" x14ac:dyDescent="0.8">
      <c r="C5" s="61" t="s">
        <v>53</v>
      </c>
      <c r="D5" s="61"/>
      <c r="E5" s="61"/>
    </row>
    <row r="6" spans="1:5" ht="34.5" customHeight="1" x14ac:dyDescent="0.5">
      <c r="E6" s="1"/>
    </row>
    <row r="7" spans="1:5" s="8" customFormat="1" ht="34.5" customHeight="1" x14ac:dyDescent="0.3">
      <c r="A7" s="15"/>
      <c r="B7" s="15"/>
    </row>
    <row r="8" spans="1:5" ht="59.25" customHeight="1" x14ac:dyDescent="0.95">
      <c r="A8" s="54" t="s">
        <v>12</v>
      </c>
      <c r="B8" s="54"/>
      <c r="C8" s="54"/>
      <c r="D8" s="54"/>
      <c r="E8" s="54"/>
    </row>
    <row r="9" spans="1:5" ht="49.5" customHeight="1" x14ac:dyDescent="0.7">
      <c r="A9" s="43"/>
      <c r="B9" s="56" t="s">
        <v>54</v>
      </c>
      <c r="C9" s="56"/>
      <c r="D9" s="11"/>
      <c r="E9" s="6"/>
    </row>
    <row r="10" spans="1:5" ht="36.75" customHeight="1" x14ac:dyDescent="0.2">
      <c r="A10" s="44"/>
      <c r="B10" s="57" t="s">
        <v>55</v>
      </c>
      <c r="C10" s="57"/>
      <c r="D10" s="12"/>
      <c r="E10" s="9"/>
    </row>
    <row r="11" spans="1:5" ht="81.75" customHeight="1" x14ac:dyDescent="0.2">
      <c r="A11" s="55" t="s">
        <v>13</v>
      </c>
      <c r="B11" s="55"/>
      <c r="C11" s="55"/>
      <c r="D11" s="55"/>
      <c r="E11" s="55"/>
    </row>
    <row r="12" spans="1:5" ht="60.75" customHeight="1" x14ac:dyDescent="0.8">
      <c r="A12" s="16"/>
      <c r="B12" s="16"/>
      <c r="C12" s="7"/>
      <c r="D12" s="7"/>
      <c r="E12" s="21" t="s">
        <v>20</v>
      </c>
    </row>
    <row r="13" spans="1:5" s="18" customFormat="1" ht="138.75" customHeight="1" x14ac:dyDescent="0.2">
      <c r="A13" s="34" t="s">
        <v>14</v>
      </c>
      <c r="B13" s="58" t="s">
        <v>15</v>
      </c>
      <c r="C13" s="58"/>
      <c r="D13" s="58"/>
      <c r="E13" s="40" t="s">
        <v>3</v>
      </c>
    </row>
    <row r="14" spans="1:5" s="36" customFormat="1" ht="75.75" customHeight="1" x14ac:dyDescent="0.85">
      <c r="A14" s="58" t="s">
        <v>16</v>
      </c>
      <c r="B14" s="58"/>
      <c r="C14" s="58"/>
      <c r="D14" s="58"/>
      <c r="E14" s="58"/>
    </row>
    <row r="15" spans="1:5" s="18" customFormat="1" ht="75.75" customHeight="1" x14ac:dyDescent="0.2">
      <c r="A15" s="26" t="s">
        <v>35</v>
      </c>
      <c r="B15" s="53" t="s">
        <v>34</v>
      </c>
      <c r="C15" s="53"/>
      <c r="D15" s="53"/>
      <c r="E15" s="22">
        <f>E16</f>
        <v>482448000</v>
      </c>
    </row>
    <row r="16" spans="1:5" ht="75.75" customHeight="1" x14ac:dyDescent="0.2">
      <c r="A16" s="27">
        <v>99000000000</v>
      </c>
      <c r="B16" s="52" t="s">
        <v>28</v>
      </c>
      <c r="C16" s="52"/>
      <c r="D16" s="52"/>
      <c r="E16" s="23">
        <v>482448000</v>
      </c>
    </row>
    <row r="17" spans="1:5" s="20" customFormat="1" ht="96.75" customHeight="1" x14ac:dyDescent="0.2">
      <c r="A17" s="26">
        <v>41051000</v>
      </c>
      <c r="B17" s="53" t="s">
        <v>6</v>
      </c>
      <c r="C17" s="53"/>
      <c r="D17" s="53"/>
      <c r="E17" s="22">
        <f>E18</f>
        <v>3578416</v>
      </c>
    </row>
    <row r="18" spans="1:5" ht="75.75" customHeight="1" x14ac:dyDescent="0.2">
      <c r="A18" s="27">
        <v>18100000000</v>
      </c>
      <c r="B18" s="52" t="s">
        <v>1</v>
      </c>
      <c r="C18" s="52"/>
      <c r="D18" s="52"/>
      <c r="E18" s="23">
        <f>E21+E23</f>
        <v>3578416</v>
      </c>
    </row>
    <row r="19" spans="1:5" s="18" customFormat="1" ht="75.75" customHeight="1" x14ac:dyDescent="0.2">
      <c r="A19" s="26"/>
      <c r="B19" s="53" t="s">
        <v>2</v>
      </c>
      <c r="C19" s="53"/>
      <c r="D19" s="53"/>
      <c r="E19" s="22"/>
    </row>
    <row r="20" spans="1:5" s="18" customFormat="1" ht="75.75" customHeight="1" x14ac:dyDescent="0.2">
      <c r="A20" s="26"/>
      <c r="B20" s="53" t="s">
        <v>5</v>
      </c>
      <c r="C20" s="53"/>
      <c r="D20" s="53"/>
      <c r="E20" s="22">
        <f>E21</f>
        <v>1499036</v>
      </c>
    </row>
    <row r="21" spans="1:5" ht="75.75" customHeight="1" x14ac:dyDescent="0.2">
      <c r="A21" s="27">
        <v>18100000000</v>
      </c>
      <c r="B21" s="52" t="s">
        <v>1</v>
      </c>
      <c r="C21" s="52"/>
      <c r="D21" s="52"/>
      <c r="E21" s="23">
        <v>1499036</v>
      </c>
    </row>
    <row r="22" spans="1:5" s="18" customFormat="1" ht="75.75" customHeight="1" x14ac:dyDescent="0.2">
      <c r="A22" s="26"/>
      <c r="B22" s="53" t="s">
        <v>4</v>
      </c>
      <c r="C22" s="53"/>
      <c r="D22" s="53"/>
      <c r="E22" s="22">
        <f>E23</f>
        <v>2079380</v>
      </c>
    </row>
    <row r="23" spans="1:5" ht="75.75" customHeight="1" x14ac:dyDescent="0.2">
      <c r="A23" s="27">
        <v>18100000000</v>
      </c>
      <c r="B23" s="52" t="s">
        <v>1</v>
      </c>
      <c r="C23" s="52"/>
      <c r="D23" s="52"/>
      <c r="E23" s="23">
        <v>2079380</v>
      </c>
    </row>
    <row r="24" spans="1:5" s="18" customFormat="1" ht="116.25" customHeight="1" x14ac:dyDescent="0.2">
      <c r="A24" s="26">
        <v>41051200</v>
      </c>
      <c r="B24" s="53" t="s">
        <v>7</v>
      </c>
      <c r="C24" s="53"/>
      <c r="D24" s="53"/>
      <c r="E24" s="22">
        <f>E25</f>
        <v>2684700</v>
      </c>
    </row>
    <row r="25" spans="1:5" ht="75.75" customHeight="1" x14ac:dyDescent="0.2">
      <c r="A25" s="27">
        <v>18100000000</v>
      </c>
      <c r="B25" s="52" t="s">
        <v>1</v>
      </c>
      <c r="C25" s="52"/>
      <c r="D25" s="52"/>
      <c r="E25" s="23">
        <f>E28+E30</f>
        <v>2684700</v>
      </c>
    </row>
    <row r="26" spans="1:5" ht="75.75" customHeight="1" x14ac:dyDescent="0.2">
      <c r="A26" s="27"/>
      <c r="B26" s="53" t="s">
        <v>2</v>
      </c>
      <c r="C26" s="53"/>
      <c r="D26" s="53"/>
      <c r="E26" s="23"/>
    </row>
    <row r="27" spans="1:5" s="18" customFormat="1" ht="132.75" customHeight="1" x14ac:dyDescent="0.2">
      <c r="A27" s="26"/>
      <c r="B27" s="53" t="s">
        <v>36</v>
      </c>
      <c r="C27" s="53"/>
      <c r="D27" s="53"/>
      <c r="E27" s="22">
        <f>E28</f>
        <v>1780860</v>
      </c>
    </row>
    <row r="28" spans="1:5" ht="75.75" customHeight="1" x14ac:dyDescent="0.2">
      <c r="A28" s="27">
        <v>18100000000</v>
      </c>
      <c r="B28" s="52" t="s">
        <v>1</v>
      </c>
      <c r="C28" s="52"/>
      <c r="D28" s="52"/>
      <c r="E28" s="23">
        <v>1780860</v>
      </c>
    </row>
    <row r="29" spans="1:5" s="18" customFormat="1" ht="129.75" customHeight="1" x14ac:dyDescent="0.2">
      <c r="A29" s="26"/>
      <c r="B29" s="53" t="s">
        <v>37</v>
      </c>
      <c r="C29" s="53"/>
      <c r="D29" s="53"/>
      <c r="E29" s="22">
        <f>E30</f>
        <v>903840</v>
      </c>
    </row>
    <row r="30" spans="1:5" ht="75.75" customHeight="1" x14ac:dyDescent="0.2">
      <c r="A30" s="27">
        <v>18100000000</v>
      </c>
      <c r="B30" s="52" t="s">
        <v>1</v>
      </c>
      <c r="C30" s="52"/>
      <c r="D30" s="52"/>
      <c r="E30" s="23">
        <v>903840</v>
      </c>
    </row>
    <row r="31" spans="1:5" s="18" customFormat="1" ht="75.75" customHeight="1" x14ac:dyDescent="0.2">
      <c r="A31" s="26">
        <v>41053900</v>
      </c>
      <c r="B31" s="53" t="s">
        <v>38</v>
      </c>
      <c r="C31" s="53"/>
      <c r="D31" s="53"/>
      <c r="E31" s="22">
        <f>E32</f>
        <v>1446799</v>
      </c>
    </row>
    <row r="32" spans="1:5" ht="75.75" customHeight="1" x14ac:dyDescent="0.2">
      <c r="A32" s="27">
        <v>18100000000</v>
      </c>
      <c r="B32" s="52" t="s">
        <v>1</v>
      </c>
      <c r="C32" s="52"/>
      <c r="D32" s="52"/>
      <c r="E32" s="23">
        <f>E35+E37+E39+E41+E43+E45</f>
        <v>1446799</v>
      </c>
    </row>
    <row r="33" spans="1:5" ht="75.75" customHeight="1" x14ac:dyDescent="0.2">
      <c r="A33" s="27"/>
      <c r="B33" s="53" t="s">
        <v>2</v>
      </c>
      <c r="C33" s="53"/>
      <c r="D33" s="53"/>
      <c r="E33" s="23"/>
    </row>
    <row r="34" spans="1:5" s="18" customFormat="1" ht="75.75" customHeight="1" x14ac:dyDescent="0.2">
      <c r="A34" s="26"/>
      <c r="B34" s="53" t="s">
        <v>39</v>
      </c>
      <c r="C34" s="53"/>
      <c r="D34" s="53"/>
      <c r="E34" s="22">
        <f>E35</f>
        <v>667500</v>
      </c>
    </row>
    <row r="35" spans="1:5" ht="75.75" customHeight="1" x14ac:dyDescent="0.2">
      <c r="A35" s="27">
        <v>18100000000</v>
      </c>
      <c r="B35" s="52" t="s">
        <v>1</v>
      </c>
      <c r="C35" s="52"/>
      <c r="D35" s="52"/>
      <c r="E35" s="23">
        <v>667500</v>
      </c>
    </row>
    <row r="36" spans="1:5" s="18" customFormat="1" ht="159.75" customHeight="1" x14ac:dyDescent="0.2">
      <c r="A36" s="26"/>
      <c r="B36" s="53" t="s">
        <v>40</v>
      </c>
      <c r="C36" s="53"/>
      <c r="D36" s="53"/>
      <c r="E36" s="22">
        <f>E37</f>
        <v>288000</v>
      </c>
    </row>
    <row r="37" spans="1:5" ht="75.75" customHeight="1" x14ac:dyDescent="0.2">
      <c r="A37" s="27">
        <v>18100000000</v>
      </c>
      <c r="B37" s="52" t="s">
        <v>1</v>
      </c>
      <c r="C37" s="52"/>
      <c r="D37" s="52"/>
      <c r="E37" s="23">
        <v>288000</v>
      </c>
    </row>
    <row r="38" spans="1:5" s="18" customFormat="1" ht="96.75" customHeight="1" x14ac:dyDescent="0.2">
      <c r="A38" s="26"/>
      <c r="B38" s="53" t="s">
        <v>41</v>
      </c>
      <c r="C38" s="53"/>
      <c r="D38" s="53"/>
      <c r="E38" s="22">
        <f>E39</f>
        <v>198209</v>
      </c>
    </row>
    <row r="39" spans="1:5" ht="75.75" customHeight="1" x14ac:dyDescent="0.2">
      <c r="A39" s="27">
        <v>18100000000</v>
      </c>
      <c r="B39" s="52" t="s">
        <v>1</v>
      </c>
      <c r="C39" s="52"/>
      <c r="D39" s="52"/>
      <c r="E39" s="23">
        <v>198209</v>
      </c>
    </row>
    <row r="40" spans="1:5" s="18" customFormat="1" ht="75.75" customHeight="1" x14ac:dyDescent="0.2">
      <c r="A40" s="26"/>
      <c r="B40" s="53" t="s">
        <v>42</v>
      </c>
      <c r="C40" s="53"/>
      <c r="D40" s="53"/>
      <c r="E40" s="22">
        <f>E41</f>
        <v>245000</v>
      </c>
    </row>
    <row r="41" spans="1:5" ht="75.75" customHeight="1" x14ac:dyDescent="0.2">
      <c r="A41" s="27">
        <v>18100000000</v>
      </c>
      <c r="B41" s="52" t="s">
        <v>1</v>
      </c>
      <c r="C41" s="52"/>
      <c r="D41" s="52"/>
      <c r="E41" s="23">
        <v>245000</v>
      </c>
    </row>
    <row r="42" spans="1:5" s="18" customFormat="1" ht="120.75" customHeight="1" x14ac:dyDescent="0.2">
      <c r="A42" s="26"/>
      <c r="B42" s="53" t="s">
        <v>43</v>
      </c>
      <c r="C42" s="53"/>
      <c r="D42" s="53"/>
      <c r="E42" s="22">
        <f>E43</f>
        <v>48000</v>
      </c>
    </row>
    <row r="43" spans="1:5" ht="75.75" customHeight="1" x14ac:dyDescent="0.2">
      <c r="A43" s="27">
        <v>18100000000</v>
      </c>
      <c r="B43" s="52" t="s">
        <v>1</v>
      </c>
      <c r="C43" s="52"/>
      <c r="D43" s="52"/>
      <c r="E43" s="23">
        <v>48000</v>
      </c>
    </row>
    <row r="44" spans="1:5" s="18" customFormat="1" ht="120.75" customHeight="1" x14ac:dyDescent="0.2">
      <c r="A44" s="26"/>
      <c r="B44" s="53" t="s">
        <v>44</v>
      </c>
      <c r="C44" s="53"/>
      <c r="D44" s="53"/>
      <c r="E44" s="22">
        <f>E45</f>
        <v>90</v>
      </c>
    </row>
    <row r="45" spans="1:5" ht="75.75" customHeight="1" x14ac:dyDescent="0.2">
      <c r="A45" s="27">
        <v>18100000000</v>
      </c>
      <c r="B45" s="52" t="s">
        <v>1</v>
      </c>
      <c r="C45" s="52"/>
      <c r="D45" s="52"/>
      <c r="E45" s="23">
        <v>90</v>
      </c>
    </row>
    <row r="46" spans="1:5" s="36" customFormat="1" ht="75.75" customHeight="1" x14ac:dyDescent="0.85">
      <c r="A46" s="34" t="s">
        <v>0</v>
      </c>
      <c r="B46" s="59" t="s">
        <v>48</v>
      </c>
      <c r="C46" s="59"/>
      <c r="D46" s="59"/>
      <c r="E46" s="35">
        <f>E47</f>
        <v>490157915</v>
      </c>
    </row>
    <row r="47" spans="1:5" s="36" customFormat="1" ht="75.75" customHeight="1" x14ac:dyDescent="0.85">
      <c r="A47" s="34" t="s">
        <v>0</v>
      </c>
      <c r="B47" s="59" t="s">
        <v>18</v>
      </c>
      <c r="C47" s="59"/>
      <c r="D47" s="59"/>
      <c r="E47" s="35">
        <f>E31+E17+E15+E24</f>
        <v>490157915</v>
      </c>
    </row>
    <row r="48" spans="1:5" s="10" customFormat="1" ht="75.75" customHeight="1" x14ac:dyDescent="0.2">
      <c r="A48" s="62" t="s">
        <v>21</v>
      </c>
      <c r="B48" s="62"/>
      <c r="C48" s="62"/>
      <c r="D48" s="62"/>
      <c r="E48" s="62"/>
    </row>
    <row r="49" spans="1:5" s="10" customFormat="1" ht="60.75" customHeight="1" x14ac:dyDescent="0.8">
      <c r="A49" s="25"/>
      <c r="B49" s="25"/>
      <c r="C49" s="24"/>
      <c r="D49" s="24"/>
      <c r="E49" s="21" t="s">
        <v>20</v>
      </c>
    </row>
    <row r="50" spans="1:5" s="19" customFormat="1" ht="261.75" customHeight="1" x14ac:dyDescent="0.2">
      <c r="A50" s="34" t="s">
        <v>22</v>
      </c>
      <c r="B50" s="34" t="s">
        <v>23</v>
      </c>
      <c r="C50" s="58" t="s">
        <v>26</v>
      </c>
      <c r="D50" s="58"/>
      <c r="E50" s="40" t="s">
        <v>3</v>
      </c>
    </row>
    <row r="51" spans="1:5" s="19" customFormat="1" ht="75.75" hidden="1" customHeight="1" x14ac:dyDescent="0.2">
      <c r="A51" s="26">
        <v>1</v>
      </c>
      <c r="B51" s="39">
        <v>2</v>
      </c>
      <c r="C51" s="53">
        <v>3</v>
      </c>
      <c r="D51" s="53"/>
      <c r="E51" s="37">
        <v>4</v>
      </c>
    </row>
    <row r="52" spans="1:5" s="38" customFormat="1" ht="75.75" customHeight="1" x14ac:dyDescent="0.85">
      <c r="A52" s="58" t="s">
        <v>24</v>
      </c>
      <c r="B52" s="58"/>
      <c r="C52" s="58"/>
      <c r="D52" s="58"/>
      <c r="E52" s="58"/>
    </row>
    <row r="53" spans="1:5" s="19" customFormat="1" ht="75.75" customHeight="1" x14ac:dyDescent="0.2">
      <c r="A53" s="26">
        <v>3719110</v>
      </c>
      <c r="B53" s="26" t="s">
        <v>49</v>
      </c>
      <c r="C53" s="53" t="s">
        <v>27</v>
      </c>
      <c r="D53" s="53"/>
      <c r="E53" s="22">
        <f>E54</f>
        <v>100870700</v>
      </c>
    </row>
    <row r="54" spans="1:5" s="10" customFormat="1" ht="75.75" customHeight="1" x14ac:dyDescent="0.2">
      <c r="A54" s="27">
        <v>99000000000</v>
      </c>
      <c r="B54" s="27"/>
      <c r="C54" s="52" t="s">
        <v>28</v>
      </c>
      <c r="D54" s="52"/>
      <c r="E54" s="23">
        <v>100870700</v>
      </c>
    </row>
    <row r="55" spans="1:5" s="19" customFormat="1" ht="118.5" customHeight="1" x14ac:dyDescent="0.2">
      <c r="A55" s="26" t="s">
        <v>29</v>
      </c>
      <c r="B55" s="26" t="s">
        <v>50</v>
      </c>
      <c r="C55" s="53" t="s">
        <v>30</v>
      </c>
      <c r="D55" s="53"/>
      <c r="E55" s="22">
        <f>E56</f>
        <v>59300000</v>
      </c>
    </row>
    <row r="56" spans="1:5" s="10" customFormat="1" ht="77.25" customHeight="1" x14ac:dyDescent="0.2">
      <c r="A56" s="27">
        <v>18100000000</v>
      </c>
      <c r="B56" s="27"/>
      <c r="C56" s="52" t="s">
        <v>1</v>
      </c>
      <c r="D56" s="52"/>
      <c r="E56" s="23">
        <v>59300000</v>
      </c>
    </row>
    <row r="57" spans="1:5" s="19" customFormat="1" ht="197.25" customHeight="1" x14ac:dyDescent="0.2">
      <c r="A57" s="26" t="s">
        <v>31</v>
      </c>
      <c r="B57" s="26" t="s">
        <v>50</v>
      </c>
      <c r="C57" s="53" t="s">
        <v>32</v>
      </c>
      <c r="D57" s="53"/>
      <c r="E57" s="22">
        <f>E58</f>
        <v>2500000</v>
      </c>
    </row>
    <row r="58" spans="1:5" s="10" customFormat="1" ht="66" customHeight="1" x14ac:dyDescent="0.2">
      <c r="A58" s="45">
        <v>18100000000</v>
      </c>
      <c r="B58" s="45"/>
      <c r="C58" s="64" t="s">
        <v>1</v>
      </c>
      <c r="D58" s="64"/>
      <c r="E58" s="46">
        <v>2500000</v>
      </c>
    </row>
    <row r="59" spans="1:5" s="51" customFormat="1" ht="39.75" customHeight="1" x14ac:dyDescent="0.2">
      <c r="A59" s="47"/>
      <c r="B59" s="48"/>
      <c r="C59" s="49"/>
      <c r="D59" s="49"/>
      <c r="E59" s="50"/>
    </row>
    <row r="60" spans="1:5" s="38" customFormat="1" ht="54.75" customHeight="1" x14ac:dyDescent="0.85">
      <c r="A60" s="63" t="s">
        <v>25</v>
      </c>
      <c r="B60" s="63"/>
      <c r="C60" s="63"/>
      <c r="D60" s="63"/>
      <c r="E60" s="63"/>
    </row>
    <row r="61" spans="1:5" s="19" customFormat="1" ht="75.75" customHeight="1" x14ac:dyDescent="0.2">
      <c r="A61" s="26" t="s">
        <v>51</v>
      </c>
      <c r="B61" s="26" t="s">
        <v>50</v>
      </c>
      <c r="C61" s="53" t="s">
        <v>33</v>
      </c>
      <c r="D61" s="53"/>
      <c r="E61" s="22">
        <f>E62</f>
        <v>7000000</v>
      </c>
    </row>
    <row r="62" spans="1:5" s="10" customFormat="1" ht="83.25" customHeight="1" x14ac:dyDescent="0.75">
      <c r="A62" s="27">
        <v>18527000000</v>
      </c>
      <c r="B62" s="41"/>
      <c r="C62" s="52" t="s">
        <v>11</v>
      </c>
      <c r="D62" s="52"/>
      <c r="E62" s="23">
        <v>7000000</v>
      </c>
    </row>
    <row r="63" spans="1:5" s="38" customFormat="1" ht="75.75" customHeight="1" x14ac:dyDescent="0.85">
      <c r="A63" s="34" t="s">
        <v>0</v>
      </c>
      <c r="B63" s="34" t="s">
        <v>0</v>
      </c>
      <c r="C63" s="59" t="s">
        <v>17</v>
      </c>
      <c r="D63" s="59"/>
      <c r="E63" s="35">
        <f>E64+E65</f>
        <v>169670700</v>
      </c>
    </row>
    <row r="64" spans="1:5" s="38" customFormat="1" ht="75.75" customHeight="1" x14ac:dyDescent="0.85">
      <c r="A64" s="34" t="s">
        <v>0</v>
      </c>
      <c r="B64" s="34" t="s">
        <v>0</v>
      </c>
      <c r="C64" s="59" t="s">
        <v>18</v>
      </c>
      <c r="D64" s="59"/>
      <c r="E64" s="35">
        <f>E53+E55+E57</f>
        <v>162670700</v>
      </c>
    </row>
    <row r="65" spans="1:5" s="38" customFormat="1" ht="75.75" customHeight="1" x14ac:dyDescent="0.85">
      <c r="A65" s="34" t="s">
        <v>0</v>
      </c>
      <c r="B65" s="34" t="s">
        <v>0</v>
      </c>
      <c r="C65" s="59" t="s">
        <v>19</v>
      </c>
      <c r="D65" s="59"/>
      <c r="E65" s="35">
        <f>E61</f>
        <v>7000000</v>
      </c>
    </row>
    <row r="66" spans="1:5" s="10" customFormat="1" ht="42.75" customHeight="1" x14ac:dyDescent="0.2">
      <c r="A66" s="29"/>
      <c r="B66" s="29"/>
      <c r="C66" s="28"/>
      <c r="D66" s="28"/>
      <c r="E66" s="28"/>
    </row>
    <row r="67" spans="1:5" ht="75.75" hidden="1" customHeight="1" x14ac:dyDescent="0.7">
      <c r="A67" s="30"/>
      <c r="B67" s="30"/>
      <c r="C67" s="31"/>
      <c r="D67" s="31"/>
      <c r="E67" s="31"/>
    </row>
    <row r="68" spans="1:5" s="2" customFormat="1" ht="36.75" hidden="1" customHeight="1" x14ac:dyDescent="0.8">
      <c r="A68" s="17"/>
      <c r="B68" s="17"/>
      <c r="C68" s="5"/>
      <c r="D68" s="5"/>
      <c r="E68" s="5"/>
    </row>
    <row r="69" spans="1:5" s="13" customFormat="1" ht="48.75" customHeight="1" x14ac:dyDescent="0.9">
      <c r="A69" s="17"/>
      <c r="B69" s="32" t="s">
        <v>9</v>
      </c>
      <c r="C69" s="33"/>
      <c r="D69" s="33"/>
      <c r="E69" s="33" t="s">
        <v>10</v>
      </c>
    </row>
    <row r="70" spans="1:5" ht="57.75" x14ac:dyDescent="0.8">
      <c r="A70" s="17"/>
      <c r="B70" s="32"/>
      <c r="C70" s="33"/>
      <c r="D70" s="33"/>
      <c r="E70" s="33"/>
    </row>
    <row r="71" spans="1:5" ht="57.75" x14ac:dyDescent="0.8">
      <c r="A71" s="17"/>
      <c r="B71" s="17" t="s">
        <v>8</v>
      </c>
      <c r="C71" s="33"/>
      <c r="D71" s="33"/>
      <c r="E71" s="33"/>
    </row>
  </sheetData>
  <mergeCells count="60">
    <mergeCell ref="C65:D65"/>
    <mergeCell ref="C1:E1"/>
    <mergeCell ref="C2:E2"/>
    <mergeCell ref="C3:E3"/>
    <mergeCell ref="C4:E4"/>
    <mergeCell ref="C5:E5"/>
    <mergeCell ref="A48:E48"/>
    <mergeCell ref="A52:E52"/>
    <mergeCell ref="A60:E60"/>
    <mergeCell ref="C50:D50"/>
    <mergeCell ref="C54:D54"/>
    <mergeCell ref="C56:D56"/>
    <mergeCell ref="C58:D58"/>
    <mergeCell ref="C62:D62"/>
    <mergeCell ref="C63:D63"/>
    <mergeCell ref="B47:D47"/>
    <mergeCell ref="C64:D64"/>
    <mergeCell ref="B46:D46"/>
    <mergeCell ref="C53:D53"/>
    <mergeCell ref="C55:D55"/>
    <mergeCell ref="C57:D57"/>
    <mergeCell ref="C61:D61"/>
    <mergeCell ref="C51:D51"/>
    <mergeCell ref="A8:E8"/>
    <mergeCell ref="A11:E11"/>
    <mergeCell ref="B9:C9"/>
    <mergeCell ref="B10:C10"/>
    <mergeCell ref="A14:E14"/>
    <mergeCell ref="B13:D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5:D45"/>
    <mergeCell ref="B38:D38"/>
    <mergeCell ref="B39:D39"/>
    <mergeCell ref="B40:D40"/>
    <mergeCell ref="B41:D41"/>
    <mergeCell ref="B42:D42"/>
    <mergeCell ref="B35:D35"/>
    <mergeCell ref="B36:D36"/>
    <mergeCell ref="B37:D37"/>
    <mergeCell ref="B43:D43"/>
    <mergeCell ref="B44:D44"/>
  </mergeCells>
  <pageMargins left="0.39370078740157483" right="0" top="0.78740157480314965" bottom="0.31496062992125984" header="0" footer="0"/>
  <pageSetup paperSize="9" scale="25" fitToHeight="7" orientation="landscape" verticalDpi="300" r:id="rId1"/>
  <headerFooter>
    <oddFooter>&amp;C&amp;P&amp;R&amp;"Times New Roman,обычный"&amp;40Сторінка &amp;P</oddFooter>
  </headerFooter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</vt:lpstr>
      <vt:lpstr>'дод 5'!Заголовки_для_печати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2020-12-29T10:08:31Z</cp:lastPrinted>
  <dcterms:created xsi:type="dcterms:W3CDTF">2018-11-15T08:41:33Z</dcterms:created>
  <dcterms:modified xsi:type="dcterms:W3CDTF">2020-12-29T10:08:35Z</dcterms:modified>
</cp:coreProperties>
</file>