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0" yWindow="-135" windowWidth="9870" windowHeight="7950" tabRatio="957"/>
  </bookViews>
  <sheets>
    <sheet name="Ков11" sheetId="115" r:id="rId1"/>
    <sheet name="Ков13" sheetId="116" r:id="rId2"/>
    <sheet name="Ков14" sheetId="117" r:id="rId3"/>
    <sheet name="Ков15" sheetId="118" r:id="rId4"/>
    <sheet name="Ков17" sheetId="119" r:id="rId5"/>
    <sheet name="Ков29" sheetId="121" r:id="rId6"/>
    <sheet name="Ков31" sheetId="122" r:id="rId7"/>
    <sheet name="Ков33" sheetId="123" r:id="rId8"/>
    <sheet name="Ков35" sheetId="124" r:id="rId9"/>
    <sheet name="Ков41" sheetId="125" r:id="rId10"/>
    <sheet name="Ков43" sheetId="126" r:id="rId11"/>
    <sheet name="Ков45" sheetId="127" r:id="rId12"/>
    <sheet name="Ков47" sheetId="129" r:id="rId13"/>
    <sheet name="Ков55" sheetId="130" r:id="rId14"/>
    <sheet name="кур33" sheetId="136" r:id="rId15"/>
    <sheet name="кур37" sheetId="137" r:id="rId16"/>
    <sheet name="Кур39" sheetId="138" r:id="rId17"/>
    <sheet name="Кур43" sheetId="140" r:id="rId18"/>
    <sheet name="Кур45" sheetId="142" r:id="rId19"/>
    <sheet name="Кур47" sheetId="144" r:id="rId20"/>
    <sheet name="Кур51" sheetId="145" r:id="rId21"/>
    <sheet name="кур53" sheetId="146" r:id="rId22"/>
    <sheet name="кур55" sheetId="147" r:id="rId23"/>
    <sheet name="Кур103" sheetId="148" r:id="rId24"/>
    <sheet name="Кур135" sheetId="159" r:id="rId25"/>
    <sheet name="ЛУкр4к1" sheetId="161" r:id="rId26"/>
    <sheet name="ЛУкр25" sheetId="164" r:id="rId27"/>
    <sheet name="Р. Атаманюка (40р Жов) 43-Б" sheetId="34" r:id="rId28"/>
    <sheet name="Р. Атаманюка (40р Жов) 57" sheetId="39" r:id="rId29"/>
  </sheets>
  <calcPr calcId="145621"/>
</workbook>
</file>

<file path=xl/calcChain.xml><?xml version="1.0" encoding="utf-8"?>
<calcChain xmlns="http://schemas.openxmlformats.org/spreadsheetml/2006/main">
  <c r="E27" i="34" l="1"/>
  <c r="E26" i="164"/>
  <c r="E26" i="161"/>
  <c r="E26" i="159"/>
  <c r="E26" i="148"/>
  <c r="E26" i="147"/>
  <c r="E26" i="146"/>
  <c r="E26" i="145"/>
  <c r="E26" i="144"/>
  <c r="E26" i="142"/>
  <c r="E26" i="140"/>
  <c r="E26" i="138"/>
  <c r="E26" i="137"/>
  <c r="E26" i="136"/>
  <c r="E26" i="130"/>
  <c r="E26" i="129"/>
  <c r="E26" i="127"/>
  <c r="E26" i="126"/>
  <c r="E26" i="125"/>
  <c r="E26" i="124"/>
  <c r="E26" i="123"/>
  <c r="E26" i="122"/>
  <c r="E26" i="121"/>
  <c r="E26" i="119"/>
  <c r="E26" i="118"/>
  <c r="E26" i="116"/>
  <c r="E26" i="115"/>
  <c r="E27" i="39" l="1"/>
  <c r="E29" i="39" s="1"/>
  <c r="E26" i="117"/>
  <c r="E28" i="117" s="1"/>
  <c r="F27" i="39" l="1"/>
  <c r="F29" i="39" s="1"/>
  <c r="F26" i="136" l="1"/>
  <c r="F26" i="138"/>
  <c r="F26" i="144"/>
  <c r="F26" i="164"/>
  <c r="F26" i="146"/>
  <c r="F26" i="148"/>
  <c r="F26" i="159"/>
  <c r="F26" i="137"/>
  <c r="F26" i="140"/>
  <c r="F26" i="145"/>
  <c r="F26" i="147"/>
  <c r="F26" i="161"/>
  <c r="F26" i="142"/>
  <c r="F26" i="116" l="1"/>
  <c r="F26" i="118"/>
  <c r="F26" i="123"/>
  <c r="F26" i="125"/>
  <c r="F26" i="127"/>
  <c r="F26" i="115"/>
  <c r="F26" i="117"/>
  <c r="F26" i="119"/>
  <c r="F26" i="121"/>
  <c r="F26" i="124"/>
  <c r="F26" i="126"/>
  <c r="F26" i="129"/>
  <c r="F28" i="117" l="1"/>
  <c r="F26" i="130"/>
  <c r="F27" i="34"/>
  <c r="F26" i="122"/>
  <c r="D26" i="115"/>
  <c r="G26" i="115" s="1"/>
  <c r="G27" i="34" l="1"/>
  <c r="G26" i="122"/>
  <c r="D26" i="164"/>
  <c r="G26" i="164" s="1"/>
  <c r="C26" i="164"/>
  <c r="D26" i="161"/>
  <c r="G26" i="161" s="1"/>
  <c r="C26" i="161"/>
  <c r="D26" i="159"/>
  <c r="G26" i="159" s="1"/>
  <c r="C26" i="159"/>
  <c r="D26" i="148"/>
  <c r="G26" i="148" s="1"/>
  <c r="C26" i="148"/>
  <c r="D26" i="147"/>
  <c r="G26" i="147" s="1"/>
  <c r="C26" i="147"/>
  <c r="D26" i="146"/>
  <c r="G26" i="146" s="1"/>
  <c r="C26" i="146"/>
  <c r="D26" i="145"/>
  <c r="G26" i="145" s="1"/>
  <c r="C26" i="145"/>
  <c r="D26" i="144"/>
  <c r="G26" i="144" s="1"/>
  <c r="C26" i="144"/>
  <c r="D26" i="142"/>
  <c r="G26" i="142" s="1"/>
  <c r="C26" i="142"/>
  <c r="D26" i="140"/>
  <c r="G26" i="140" s="1"/>
  <c r="C26" i="140"/>
  <c r="D26" i="138"/>
  <c r="G26" i="138" s="1"/>
  <c r="C26" i="138"/>
  <c r="D26" i="137"/>
  <c r="G26" i="137" s="1"/>
  <c r="C26" i="137"/>
  <c r="D26" i="136"/>
  <c r="G26" i="136" s="1"/>
  <c r="C26" i="136"/>
  <c r="D26" i="130"/>
  <c r="G26" i="130" s="1"/>
  <c r="C26" i="130"/>
  <c r="D26" i="129"/>
  <c r="G26" i="129" s="1"/>
  <c r="C26" i="129"/>
  <c r="D26" i="127"/>
  <c r="G26" i="127" s="1"/>
  <c r="C26" i="127"/>
  <c r="D26" i="126"/>
  <c r="G26" i="126" s="1"/>
  <c r="C26" i="126"/>
  <c r="D26" i="125"/>
  <c r="G26" i="125" s="1"/>
  <c r="C26" i="125"/>
  <c r="D26" i="124"/>
  <c r="G26" i="124" s="1"/>
  <c r="C26" i="124"/>
  <c r="D26" i="123"/>
  <c r="G26" i="123" s="1"/>
  <c r="C26" i="123"/>
  <c r="D26" i="122"/>
  <c r="C26" i="122"/>
  <c r="D26" i="121"/>
  <c r="G26" i="121" s="1"/>
  <c r="C26" i="121"/>
  <c r="D26" i="119"/>
  <c r="G26" i="119" s="1"/>
  <c r="C26" i="119"/>
  <c r="D26" i="118"/>
  <c r="G26" i="118" s="1"/>
  <c r="C26" i="118"/>
  <c r="D26" i="117"/>
  <c r="G26" i="117" s="1"/>
  <c r="C26" i="117"/>
  <c r="D26" i="116"/>
  <c r="G26" i="116" s="1"/>
  <c r="C26" i="116"/>
  <c r="C26" i="115"/>
  <c r="D27" i="39"/>
  <c r="G27" i="39" s="1"/>
  <c r="C27" i="39"/>
  <c r="D27" i="34"/>
  <c r="C27" i="34"/>
</calcChain>
</file>

<file path=xl/sharedStrings.xml><?xml version="1.0" encoding="utf-8"?>
<sst xmlns="http://schemas.openxmlformats.org/spreadsheetml/2006/main" count="1771" uniqueCount="79">
  <si>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</si>
  <si>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</si>
  <si>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</si>
  <si>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</si>
  <si>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>адреса будинку                                                                                           вул.</t>
  </si>
  <si>
    <t>загальна площа будинку, м.кв.</t>
  </si>
  <si>
    <t>№ п/п</t>
  </si>
  <si>
    <t>перелік послуг</t>
  </si>
  <si>
    <t>періодичність надання послуг</t>
  </si>
  <si>
    <t>строки надання послуг</t>
  </si>
  <si>
    <t>Прибирання прибудинкової території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</si>
  <si>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</si>
  <si>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</si>
  <si>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</si>
  <si>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</si>
  <si>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</si>
  <si>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</si>
  <si>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</si>
  <si>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</si>
  <si>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</si>
  <si>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</si>
  <si>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</si>
  <si>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</si>
  <si>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</si>
  <si>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</si>
  <si>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</si>
  <si>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</si>
  <si>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</si>
  <si>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</si>
  <si>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</si>
  <si>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</si>
  <si>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3 рази на тиждень</t>
  </si>
  <si>
    <r>
      <t xml:space="preserve">Технічне обслуговування внутрішньобудинкових систем </t>
    </r>
    <r>
      <rPr>
        <sz val="10"/>
        <rFont val="Arial"/>
        <family val="2"/>
        <charset val="204"/>
      </rPr>
      <t>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  </r>
  </si>
  <si>
    <t xml:space="preserve">10 поверхів </t>
  </si>
  <si>
    <r>
      <t>тариф, грн/м</t>
    </r>
    <r>
      <rPr>
        <sz val="10"/>
        <rFont val="Calibri"/>
        <family val="2"/>
        <charset val="204"/>
      </rPr>
      <t>²</t>
    </r>
  </si>
  <si>
    <t>для 1-го поверху</t>
  </si>
  <si>
    <t>з 2-го поверху</t>
  </si>
  <si>
    <t>Експлуатація номерних знаків на будинках</t>
  </si>
  <si>
    <t>Директор КП "Сумижилкомсервіс" СМР                                          С. В. Ситник</t>
  </si>
  <si>
    <t xml:space="preserve">9 поверхів </t>
  </si>
  <si>
    <t>Ковпака</t>
  </si>
  <si>
    <t>буд 11</t>
  </si>
  <si>
    <t>буд 13</t>
  </si>
  <si>
    <t>буд 14</t>
  </si>
  <si>
    <t>буд 15</t>
  </si>
  <si>
    <t>буд 17</t>
  </si>
  <si>
    <t>буд  29</t>
  </si>
  <si>
    <t xml:space="preserve">14 поверхів </t>
  </si>
  <si>
    <t>буд  33</t>
  </si>
  <si>
    <t>буд  35</t>
  </si>
  <si>
    <t>буд 41</t>
  </si>
  <si>
    <t>буд 43</t>
  </si>
  <si>
    <t>буд 45</t>
  </si>
  <si>
    <t>буд 47</t>
  </si>
  <si>
    <t>адреса будинку                                                                                проспект</t>
  </si>
  <si>
    <t>Курський</t>
  </si>
  <si>
    <t>буд. 33</t>
  </si>
  <si>
    <t>буд. 37</t>
  </si>
  <si>
    <t>буд. 39</t>
  </si>
  <si>
    <t>буд. 43</t>
  </si>
  <si>
    <t>буд. 45</t>
  </si>
  <si>
    <t>буд. 47</t>
  </si>
  <si>
    <t>буд. 51</t>
  </si>
  <si>
    <t>буд. 53</t>
  </si>
  <si>
    <t>буд. 55</t>
  </si>
  <si>
    <t>буд. 103</t>
  </si>
  <si>
    <t>буд. 135</t>
  </si>
  <si>
    <t>Лесі Українки буд. 4 корп. 1</t>
  </si>
  <si>
    <t>Лесі Українки буд. 25</t>
  </si>
  <si>
    <t>адреса будинку                                                    вул.</t>
  </si>
  <si>
    <t xml:space="preserve">вул. Романа Атаманюка </t>
  </si>
  <si>
    <t>вул. Романа Атаманюка</t>
  </si>
  <si>
    <t xml:space="preserve">адреса будинку     </t>
  </si>
  <si>
    <t>(вул. 40 років Жовтня) буд. 43-Б</t>
  </si>
  <si>
    <t>(вул. 40 років Жовтня) буд. 57</t>
  </si>
  <si>
    <t>проект зміни</t>
  </si>
  <si>
    <t>% зміни</t>
  </si>
  <si>
    <t xml:space="preserve"> </t>
  </si>
  <si>
    <t>Тариф на 1 кв.м. загальної площі квартир без елекроенергії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</si>
</sst>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Fill="1"/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" fillId="0" borderId="2" xfId="1" applyFont="1" applyBorder="1" applyAlignment="1">
      <alignment vertical="top" wrapText="1"/>
    </xf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/>
    <xf numFmtId="164" fontId="3" fillId="2" borderId="2" xfId="1" applyNumberFormat="1" applyFont="1" applyFill="1" applyBorder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164" fontId="3" fillId="3" borderId="2" xfId="1" applyNumberFormat="1" applyFont="1" applyFill="1" applyBorder="1"/>
    <xf numFmtId="0" fontId="3" fillId="0" borderId="0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164" fontId="3" fillId="0" borderId="0" xfId="1" applyNumberFormat="1" applyFont="1" applyBorder="1"/>
    <xf numFmtId="164" fontId="3" fillId="3" borderId="2" xfId="1" applyNumberFormat="1" applyFont="1" applyFill="1" applyBorder="1" applyAlignment="1">
      <alignment horizontal="right"/>
    </xf>
    <xf numFmtId="165" fontId="3" fillId="0" borderId="2" xfId="1" applyNumberFormat="1" applyFont="1" applyBorder="1"/>
    <xf numFmtId="165" fontId="3" fillId="3" borderId="2" xfId="1" applyNumberFormat="1" applyFont="1" applyFill="1" applyBorder="1"/>
    <xf numFmtId="2" fontId="3" fillId="3" borderId="2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/>
    <xf numFmtId="0" fontId="3" fillId="2" borderId="2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164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2" fontId="3" fillId="2" borderId="2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/>
    </xf>
    <xf numFmtId="166" fontId="3" fillId="0" borderId="2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F13" sqref="F13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7" width="9" style="3" customWidth="1"/>
    <col min="8" max="8" width="15.42578125" style="2" customWidth="1"/>
    <col min="9" max="9" width="8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3" style="2" customWidth="1"/>
    <col min="264" max="264" width="12.42578125" style="2" customWidth="1"/>
    <col min="265" max="265" width="6.8554687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3" style="2" customWidth="1"/>
    <col min="520" max="520" width="12.42578125" style="2" customWidth="1"/>
    <col min="521" max="521" width="6.8554687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3" style="2" customWidth="1"/>
    <col min="776" max="776" width="12.42578125" style="2" customWidth="1"/>
    <col min="777" max="777" width="6.8554687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3" style="2" customWidth="1"/>
    <col min="1032" max="1032" width="12.42578125" style="2" customWidth="1"/>
    <col min="1033" max="1033" width="6.8554687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3" style="2" customWidth="1"/>
    <col min="1288" max="1288" width="12.42578125" style="2" customWidth="1"/>
    <col min="1289" max="1289" width="6.8554687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3" style="2" customWidth="1"/>
    <col min="1544" max="1544" width="12.42578125" style="2" customWidth="1"/>
    <col min="1545" max="1545" width="6.8554687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3" style="2" customWidth="1"/>
    <col min="1800" max="1800" width="12.42578125" style="2" customWidth="1"/>
    <col min="1801" max="1801" width="6.8554687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3" style="2" customWidth="1"/>
    <col min="2056" max="2056" width="12.42578125" style="2" customWidth="1"/>
    <col min="2057" max="2057" width="6.8554687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3" style="2" customWidth="1"/>
    <col min="2312" max="2312" width="12.42578125" style="2" customWidth="1"/>
    <col min="2313" max="2313" width="6.8554687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3" style="2" customWidth="1"/>
    <col min="2568" max="2568" width="12.42578125" style="2" customWidth="1"/>
    <col min="2569" max="2569" width="6.8554687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3" style="2" customWidth="1"/>
    <col min="2824" max="2824" width="12.42578125" style="2" customWidth="1"/>
    <col min="2825" max="2825" width="6.8554687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3" style="2" customWidth="1"/>
    <col min="3080" max="3080" width="12.42578125" style="2" customWidth="1"/>
    <col min="3081" max="3081" width="6.8554687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3" style="2" customWidth="1"/>
    <col min="3336" max="3336" width="12.42578125" style="2" customWidth="1"/>
    <col min="3337" max="3337" width="6.8554687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3" style="2" customWidth="1"/>
    <col min="3592" max="3592" width="12.42578125" style="2" customWidth="1"/>
    <col min="3593" max="3593" width="6.8554687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3" style="2" customWidth="1"/>
    <col min="3848" max="3848" width="12.42578125" style="2" customWidth="1"/>
    <col min="3849" max="3849" width="6.8554687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3" style="2" customWidth="1"/>
    <col min="4104" max="4104" width="12.42578125" style="2" customWidth="1"/>
    <col min="4105" max="4105" width="6.8554687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3" style="2" customWidth="1"/>
    <col min="4360" max="4360" width="12.42578125" style="2" customWidth="1"/>
    <col min="4361" max="4361" width="6.8554687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3" style="2" customWidth="1"/>
    <col min="4616" max="4616" width="12.42578125" style="2" customWidth="1"/>
    <col min="4617" max="4617" width="6.8554687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3" style="2" customWidth="1"/>
    <col min="4872" max="4872" width="12.42578125" style="2" customWidth="1"/>
    <col min="4873" max="4873" width="6.8554687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3" style="2" customWidth="1"/>
    <col min="5128" max="5128" width="12.42578125" style="2" customWidth="1"/>
    <col min="5129" max="5129" width="6.8554687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3" style="2" customWidth="1"/>
    <col min="5384" max="5384" width="12.42578125" style="2" customWidth="1"/>
    <col min="5385" max="5385" width="6.8554687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3" style="2" customWidth="1"/>
    <col min="5640" max="5640" width="12.42578125" style="2" customWidth="1"/>
    <col min="5641" max="5641" width="6.8554687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3" style="2" customWidth="1"/>
    <col min="5896" max="5896" width="12.42578125" style="2" customWidth="1"/>
    <col min="5897" max="5897" width="6.8554687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3" style="2" customWidth="1"/>
    <col min="6152" max="6152" width="12.42578125" style="2" customWidth="1"/>
    <col min="6153" max="6153" width="6.8554687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3" style="2" customWidth="1"/>
    <col min="6408" max="6408" width="12.42578125" style="2" customWidth="1"/>
    <col min="6409" max="6409" width="6.8554687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3" style="2" customWidth="1"/>
    <col min="6664" max="6664" width="12.42578125" style="2" customWidth="1"/>
    <col min="6665" max="6665" width="6.8554687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3" style="2" customWidth="1"/>
    <col min="6920" max="6920" width="12.42578125" style="2" customWidth="1"/>
    <col min="6921" max="6921" width="6.8554687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3" style="2" customWidth="1"/>
    <col min="7176" max="7176" width="12.42578125" style="2" customWidth="1"/>
    <col min="7177" max="7177" width="6.8554687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3" style="2" customWidth="1"/>
    <col min="7432" max="7432" width="12.42578125" style="2" customWidth="1"/>
    <col min="7433" max="7433" width="6.8554687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3" style="2" customWidth="1"/>
    <col min="7688" max="7688" width="12.42578125" style="2" customWidth="1"/>
    <col min="7689" max="7689" width="6.8554687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3" style="2" customWidth="1"/>
    <col min="7944" max="7944" width="12.42578125" style="2" customWidth="1"/>
    <col min="7945" max="7945" width="6.8554687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3" style="2" customWidth="1"/>
    <col min="8200" max="8200" width="12.42578125" style="2" customWidth="1"/>
    <col min="8201" max="8201" width="6.8554687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3" style="2" customWidth="1"/>
    <col min="8456" max="8456" width="12.42578125" style="2" customWidth="1"/>
    <col min="8457" max="8457" width="6.8554687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3" style="2" customWidth="1"/>
    <col min="8712" max="8712" width="12.42578125" style="2" customWidth="1"/>
    <col min="8713" max="8713" width="6.8554687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3" style="2" customWidth="1"/>
    <col min="8968" max="8968" width="12.42578125" style="2" customWidth="1"/>
    <col min="8969" max="8969" width="6.8554687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3" style="2" customWidth="1"/>
    <col min="9224" max="9224" width="12.42578125" style="2" customWidth="1"/>
    <col min="9225" max="9225" width="6.8554687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3" style="2" customWidth="1"/>
    <col min="9480" max="9480" width="12.42578125" style="2" customWidth="1"/>
    <col min="9481" max="9481" width="6.8554687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3" style="2" customWidth="1"/>
    <col min="9736" max="9736" width="12.42578125" style="2" customWidth="1"/>
    <col min="9737" max="9737" width="6.8554687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3" style="2" customWidth="1"/>
    <col min="9992" max="9992" width="12.42578125" style="2" customWidth="1"/>
    <col min="9993" max="9993" width="6.8554687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3" style="2" customWidth="1"/>
    <col min="10248" max="10248" width="12.42578125" style="2" customWidth="1"/>
    <col min="10249" max="10249" width="6.8554687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3" style="2" customWidth="1"/>
    <col min="10504" max="10504" width="12.42578125" style="2" customWidth="1"/>
    <col min="10505" max="10505" width="6.8554687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3" style="2" customWidth="1"/>
    <col min="10760" max="10760" width="12.42578125" style="2" customWidth="1"/>
    <col min="10761" max="10761" width="6.8554687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3" style="2" customWidth="1"/>
    <col min="11016" max="11016" width="12.42578125" style="2" customWidth="1"/>
    <col min="11017" max="11017" width="6.8554687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3" style="2" customWidth="1"/>
    <col min="11272" max="11272" width="12.42578125" style="2" customWidth="1"/>
    <col min="11273" max="11273" width="6.8554687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3" style="2" customWidth="1"/>
    <col min="11528" max="11528" width="12.42578125" style="2" customWidth="1"/>
    <col min="11529" max="11529" width="6.8554687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3" style="2" customWidth="1"/>
    <col min="11784" max="11784" width="12.42578125" style="2" customWidth="1"/>
    <col min="11785" max="11785" width="6.8554687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3" style="2" customWidth="1"/>
    <col min="12040" max="12040" width="12.42578125" style="2" customWidth="1"/>
    <col min="12041" max="12041" width="6.8554687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3" style="2" customWidth="1"/>
    <col min="12296" max="12296" width="12.42578125" style="2" customWidth="1"/>
    <col min="12297" max="12297" width="6.8554687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3" style="2" customWidth="1"/>
    <col min="12552" max="12552" width="12.42578125" style="2" customWidth="1"/>
    <col min="12553" max="12553" width="6.8554687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3" style="2" customWidth="1"/>
    <col min="12808" max="12808" width="12.42578125" style="2" customWidth="1"/>
    <col min="12809" max="12809" width="6.8554687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3" style="2" customWidth="1"/>
    <col min="13064" max="13064" width="12.42578125" style="2" customWidth="1"/>
    <col min="13065" max="13065" width="6.8554687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3" style="2" customWidth="1"/>
    <col min="13320" max="13320" width="12.42578125" style="2" customWidth="1"/>
    <col min="13321" max="13321" width="6.8554687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3" style="2" customWidth="1"/>
    <col min="13576" max="13576" width="12.42578125" style="2" customWidth="1"/>
    <col min="13577" max="13577" width="6.8554687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3" style="2" customWidth="1"/>
    <col min="13832" max="13832" width="12.42578125" style="2" customWidth="1"/>
    <col min="13833" max="13833" width="6.8554687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3" style="2" customWidth="1"/>
    <col min="14088" max="14088" width="12.42578125" style="2" customWidth="1"/>
    <col min="14089" max="14089" width="6.8554687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3" style="2" customWidth="1"/>
    <col min="14344" max="14344" width="12.42578125" style="2" customWidth="1"/>
    <col min="14345" max="14345" width="6.8554687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3" style="2" customWidth="1"/>
    <col min="14600" max="14600" width="12.42578125" style="2" customWidth="1"/>
    <col min="14601" max="14601" width="6.8554687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3" style="2" customWidth="1"/>
    <col min="14856" max="14856" width="12.42578125" style="2" customWidth="1"/>
    <col min="14857" max="14857" width="6.8554687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3" style="2" customWidth="1"/>
    <col min="15112" max="15112" width="12.42578125" style="2" customWidth="1"/>
    <col min="15113" max="15113" width="6.8554687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3" style="2" customWidth="1"/>
    <col min="15368" max="15368" width="12.42578125" style="2" customWidth="1"/>
    <col min="15369" max="15369" width="6.8554687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3" style="2" customWidth="1"/>
    <col min="15624" max="15624" width="12.42578125" style="2" customWidth="1"/>
    <col min="15625" max="15625" width="6.8554687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3" style="2" customWidth="1"/>
    <col min="15880" max="15880" width="12.42578125" style="2" customWidth="1"/>
    <col min="15881" max="15881" width="6.8554687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3" style="2" customWidth="1"/>
    <col min="16136" max="16136" width="12.42578125" style="2" customWidth="1"/>
    <col min="16137" max="16137" width="6.8554687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41</v>
      </c>
      <c r="E6" s="30"/>
      <c r="F6" s="30"/>
      <c r="G6" s="30"/>
    </row>
    <row r="7" spans="1:9" x14ac:dyDescent="0.2">
      <c r="B7" s="8" t="s">
        <v>5</v>
      </c>
      <c r="C7" s="4">
        <v>5258.07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ht="30" customHeight="1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0.39400000000000002</v>
      </c>
      <c r="D12" s="12">
        <v>0.39400000000000002</v>
      </c>
      <c r="E12" s="12">
        <v>0.41426620953986065</v>
      </c>
      <c r="F12" s="32">
        <v>0.41426620953986065</v>
      </c>
      <c r="G12" s="67">
        <v>5.1437080050407786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39">
        <v>3.0000000000000001E-3</v>
      </c>
      <c r="D13" s="39">
        <v>3.0000000000000001E-3</v>
      </c>
      <c r="E13" s="12">
        <v>3.176108426224475E-3</v>
      </c>
      <c r="F13" s="40">
        <v>3.176108426224475E-3</v>
      </c>
      <c r="G13" s="67">
        <v>5.8702808741491594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0.28000000000000003</v>
      </c>
      <c r="E14" s="12"/>
      <c r="F14" s="32">
        <v>0.28008381426917089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0.314</v>
      </c>
      <c r="D16" s="12">
        <v>0.314</v>
      </c>
      <c r="E16" s="12">
        <v>0.31932022130816057</v>
      </c>
      <c r="F16" s="32">
        <v>0.31932022130816057</v>
      </c>
      <c r="G16" s="67">
        <v>1.6943379962294927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1.9E-2</v>
      </c>
      <c r="D17" s="12">
        <v>1.9E-2</v>
      </c>
      <c r="E17" s="12">
        <v>1.8787061602451093E-2</v>
      </c>
      <c r="F17" s="32">
        <v>1.8787061602451093E-2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2.1999999999999999E-2</v>
      </c>
      <c r="D18" s="12">
        <v>2.1999999999999999E-2</v>
      </c>
      <c r="E18" s="12">
        <v>2.1554148195060165E-2</v>
      </c>
      <c r="F18" s="32">
        <v>2.1554148195060165E-2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7.9000000000000001E-2</v>
      </c>
      <c r="D19" s="12">
        <v>7.9000000000000001E-2</v>
      </c>
      <c r="E19" s="12">
        <v>7.8795120643125716E-2</v>
      </c>
      <c r="F19" s="32">
        <v>7.8795120643125716E-2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3.5000000000000003E-2</v>
      </c>
      <c r="D20" s="12">
        <v>3.5000000000000003E-2</v>
      </c>
      <c r="E20" s="12">
        <v>3.5221352111530831E-2</v>
      </c>
      <c r="F20" s="40">
        <v>3.5221352111530831E-2</v>
      </c>
      <c r="G20" s="67">
        <v>0.63243460437378474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0.96299999999999997</v>
      </c>
      <c r="D21" s="12">
        <v>0.96299999999999997</v>
      </c>
      <c r="E21" s="12">
        <v>0.96299999999999997</v>
      </c>
      <c r="F21" s="32">
        <v>0.96299999999999997</v>
      </c>
      <c r="G21" s="67">
        <v>0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0.16800000000000001</v>
      </c>
      <c r="D22" s="12">
        <v>0.16800000000000001</v>
      </c>
      <c r="E22" s="12">
        <v>0.19908916964417897</v>
      </c>
      <c r="F22" s="32">
        <v>0.19908916964417897</v>
      </c>
      <c r="G22" s="67">
        <v>8.5054581215350993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0.16700000000000001</v>
      </c>
      <c r="D23" s="12">
        <v>0.16700000000000001</v>
      </c>
      <c r="E23" s="12">
        <v>9.0940211902846485E-2</v>
      </c>
      <c r="F23" s="32">
        <v>9.0940211902846485E-2</v>
      </c>
      <c r="G23" s="67">
        <v>-45.54478329170869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0.10199999999999999</v>
      </c>
      <c r="E24" s="12"/>
      <c r="F24" s="32">
        <v>0.12125361587046198</v>
      </c>
      <c r="G24" s="67">
        <v>18.876093990648997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34"/>
      <c r="H25" s="13"/>
      <c r="I25" s="13"/>
    </row>
    <row r="26" spans="1:9" x14ac:dyDescent="0.2">
      <c r="A26" s="22"/>
      <c r="B26" s="23" t="s">
        <v>30</v>
      </c>
      <c r="C26" s="24">
        <f>SUM(C12:C25)</f>
        <v>2.1640000000000001</v>
      </c>
      <c r="D26" s="29">
        <f>SUM(D12:D25)</f>
        <v>2.5999999999999996</v>
      </c>
      <c r="E26" s="24">
        <f>SUM(E12:E25)</f>
        <v>2.1441496033734389</v>
      </c>
      <c r="F26" s="38">
        <f>SUM(F12:F25)</f>
        <v>2.5995410335130718</v>
      </c>
      <c r="G26" s="43">
        <f>(F26/D26*100)-100</f>
        <v>-1.7652557189535401E-2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11811023622047245" top="0.74803149606299213" bottom="0.74803149606299213" header="0.31496062992125984" footer="0.31496062992125984"/>
  <pageSetup paperSize="9" scale="7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" style="1" customWidth="1"/>
    <col min="2" max="2" width="50.85546875" style="2" customWidth="1"/>
    <col min="3" max="3" width="10.42578125" style="3" bestFit="1" customWidth="1"/>
    <col min="4" max="4" width="8.5703125" style="3" customWidth="1"/>
    <col min="5" max="5" width="9" style="3" customWidth="1"/>
    <col min="6" max="7" width="8.5703125" style="3" customWidth="1"/>
    <col min="8" max="8" width="17.28515625" style="2" customWidth="1"/>
    <col min="9" max="9" width="8.5703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50</v>
      </c>
      <c r="E6" s="30"/>
      <c r="F6" s="30"/>
      <c r="G6" s="30"/>
    </row>
    <row r="7" spans="1:9" x14ac:dyDescent="0.2">
      <c r="B7" s="8" t="s">
        <v>5</v>
      </c>
      <c r="C7" s="4">
        <v>5811.54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0.186</v>
      </c>
      <c r="D12" s="12">
        <v>0.186</v>
      </c>
      <c r="E12" s="12">
        <v>0.19496350110249364</v>
      </c>
      <c r="F12" s="32">
        <v>0.19496350110249364</v>
      </c>
      <c r="G12" s="67">
        <v>4.8190866142438864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3.5395303313011123E-3</v>
      </c>
      <c r="F13" s="32">
        <v>3.5395303313011123E-3</v>
      </c>
      <c r="G13" s="67">
        <v>17.984344376703731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0.60499999999999998</v>
      </c>
      <c r="E14" s="12"/>
      <c r="F14" s="32">
        <v>0.60531466756665542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5.4054000000000012E-2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0.33700000000000002</v>
      </c>
      <c r="D16" s="12">
        <v>0.33700000000000002</v>
      </c>
      <c r="E16" s="12">
        <v>0.343046908716509</v>
      </c>
      <c r="F16" s="32">
        <v>0.343046908716509</v>
      </c>
      <c r="G16" s="67">
        <v>1.7943349307148395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2.0936745681867458E-2</v>
      </c>
      <c r="F17" s="32">
        <v>2.0936745681867458E-2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2.4E-2</v>
      </c>
      <c r="D18" s="12">
        <v>2.4E-2</v>
      </c>
      <c r="E18" s="12">
        <v>2.4020452410204524E-2</v>
      </c>
      <c r="F18" s="32">
        <v>2.4020452410204524E-2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4.4999999999999998E-2</v>
      </c>
      <c r="D19" s="12">
        <v>4.4999999999999998E-2</v>
      </c>
      <c r="E19" s="12">
        <v>4.5136879381368802E-2</v>
      </c>
      <c r="F19" s="32">
        <v>4.5136879381368802E-2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5.3999999999999999E-2</v>
      </c>
      <c r="D20" s="12">
        <v>5.3999999999999999E-2</v>
      </c>
      <c r="E20" s="12">
        <v>5.4891430412531445E-2</v>
      </c>
      <c r="F20" s="32">
        <v>5.4891430412531445E-2</v>
      </c>
      <c r="G20" s="67">
        <v>1.6507970602434199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</v>
      </c>
      <c r="D21" s="12">
        <v>0.9</v>
      </c>
      <c r="E21" s="12">
        <v>0.67900000000000005</v>
      </c>
      <c r="F21" s="32">
        <v>0.67900000000000005</v>
      </c>
      <c r="G21" s="67">
        <v>-24.555555555555557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7.8E-2</v>
      </c>
      <c r="D22" s="12">
        <v>7.8E-2</v>
      </c>
      <c r="E22" s="12">
        <v>8.1591919353523876E-2</v>
      </c>
      <c r="F22" s="32">
        <v>8.1591919353523876E-2</v>
      </c>
      <c r="G22" s="67">
        <v>4.6050248122101038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0.17899999999999999</v>
      </c>
      <c r="D23" s="12">
        <v>0.17899999999999999</v>
      </c>
      <c r="E23" s="12">
        <v>0.30169111801691118</v>
      </c>
      <c r="F23" s="32">
        <v>0.30169111801691118</v>
      </c>
      <c r="G23" s="67">
        <v>68.54252403179396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0.114</v>
      </c>
      <c r="E24" s="12"/>
      <c r="F24" s="32">
        <v>0.19198525691985255</v>
      </c>
      <c r="G24" s="67">
        <v>68.408120105133833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1.8270000000000004</v>
      </c>
      <c r="D26" s="29">
        <f>SUM(D12:D25)</f>
        <v>2.5999999999999996</v>
      </c>
      <c r="E26" s="24">
        <f>SUM(E12:E25)</f>
        <v>1.7488184854067113</v>
      </c>
      <c r="F26" s="38">
        <f>SUM(F12:F25)</f>
        <v>2.6001724098932191</v>
      </c>
      <c r="G26" s="43">
        <f>(F26/D26*100)-100</f>
        <v>6.6311497392064211E-3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9.7109375" style="3" customWidth="1"/>
    <col min="4" max="4" width="8.85546875" style="3" customWidth="1"/>
    <col min="5" max="5" width="9" style="3" customWidth="1"/>
    <col min="6" max="7" width="8.85546875" style="3" customWidth="1"/>
    <col min="8" max="8" width="16.85546875" style="2" customWidth="1"/>
    <col min="9" max="9" width="8.71093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9.28515625" style="2" customWidth="1"/>
    <col min="265" max="265" width="6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9.28515625" style="2" customWidth="1"/>
    <col min="521" max="521" width="6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9.28515625" style="2" customWidth="1"/>
    <col min="777" max="777" width="6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9.28515625" style="2" customWidth="1"/>
    <col min="1033" max="1033" width="6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9.28515625" style="2" customWidth="1"/>
    <col min="1289" max="1289" width="6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9.28515625" style="2" customWidth="1"/>
    <col min="1545" max="1545" width="6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9.28515625" style="2" customWidth="1"/>
    <col min="1801" max="1801" width="6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9.28515625" style="2" customWidth="1"/>
    <col min="2057" max="2057" width="6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9.28515625" style="2" customWidth="1"/>
    <col min="2313" max="2313" width="6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9.28515625" style="2" customWidth="1"/>
    <col min="2569" max="2569" width="6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9.28515625" style="2" customWidth="1"/>
    <col min="2825" max="2825" width="6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9.28515625" style="2" customWidth="1"/>
    <col min="3081" max="3081" width="6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9.28515625" style="2" customWidth="1"/>
    <col min="3337" max="3337" width="6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9.28515625" style="2" customWidth="1"/>
    <col min="3593" max="3593" width="6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9.28515625" style="2" customWidth="1"/>
    <col min="3849" max="3849" width="6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9.28515625" style="2" customWidth="1"/>
    <col min="4105" max="4105" width="6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9.28515625" style="2" customWidth="1"/>
    <col min="4361" max="4361" width="6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9.28515625" style="2" customWidth="1"/>
    <col min="4617" max="4617" width="6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9.28515625" style="2" customWidth="1"/>
    <col min="4873" max="4873" width="6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9.28515625" style="2" customWidth="1"/>
    <col min="5129" max="5129" width="6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9.28515625" style="2" customWidth="1"/>
    <col min="5385" max="5385" width="6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9.28515625" style="2" customWidth="1"/>
    <col min="5641" max="5641" width="6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9.28515625" style="2" customWidth="1"/>
    <col min="5897" max="5897" width="6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9.28515625" style="2" customWidth="1"/>
    <col min="6153" max="6153" width="6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9.28515625" style="2" customWidth="1"/>
    <col min="6409" max="6409" width="6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9.28515625" style="2" customWidth="1"/>
    <col min="6665" max="6665" width="6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9.28515625" style="2" customWidth="1"/>
    <col min="6921" max="6921" width="6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9.28515625" style="2" customWidth="1"/>
    <col min="7177" max="7177" width="6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9.28515625" style="2" customWidth="1"/>
    <col min="7433" max="7433" width="6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9.28515625" style="2" customWidth="1"/>
    <col min="7689" max="7689" width="6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9.28515625" style="2" customWidth="1"/>
    <col min="7945" max="7945" width="6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9.28515625" style="2" customWidth="1"/>
    <col min="8201" max="8201" width="6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9.28515625" style="2" customWidth="1"/>
    <col min="8457" max="8457" width="6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9.28515625" style="2" customWidth="1"/>
    <col min="8713" max="8713" width="6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9.28515625" style="2" customWidth="1"/>
    <col min="8969" max="8969" width="6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9.28515625" style="2" customWidth="1"/>
    <col min="9225" max="9225" width="6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9.28515625" style="2" customWidth="1"/>
    <col min="9481" max="9481" width="6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9.28515625" style="2" customWidth="1"/>
    <col min="9737" max="9737" width="6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9.28515625" style="2" customWidth="1"/>
    <col min="9993" max="9993" width="6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9.28515625" style="2" customWidth="1"/>
    <col min="10249" max="10249" width="6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9.28515625" style="2" customWidth="1"/>
    <col min="10505" max="10505" width="6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9.28515625" style="2" customWidth="1"/>
    <col min="10761" max="10761" width="6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9.28515625" style="2" customWidth="1"/>
    <col min="11017" max="11017" width="6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9.28515625" style="2" customWidth="1"/>
    <col min="11273" max="11273" width="6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9.28515625" style="2" customWidth="1"/>
    <col min="11529" max="11529" width="6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9.28515625" style="2" customWidth="1"/>
    <col min="11785" max="11785" width="6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9.28515625" style="2" customWidth="1"/>
    <col min="12041" max="12041" width="6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9.28515625" style="2" customWidth="1"/>
    <col min="12297" max="12297" width="6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9.28515625" style="2" customWidth="1"/>
    <col min="12553" max="12553" width="6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9.28515625" style="2" customWidth="1"/>
    <col min="12809" max="12809" width="6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9.28515625" style="2" customWidth="1"/>
    <col min="13065" max="13065" width="6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9.28515625" style="2" customWidth="1"/>
    <col min="13321" max="13321" width="6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9.28515625" style="2" customWidth="1"/>
    <col min="13577" max="13577" width="6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9.28515625" style="2" customWidth="1"/>
    <col min="13833" max="13833" width="6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9.28515625" style="2" customWidth="1"/>
    <col min="14089" max="14089" width="6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9.28515625" style="2" customWidth="1"/>
    <col min="14345" max="14345" width="6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9.28515625" style="2" customWidth="1"/>
    <col min="14601" max="14601" width="6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9.28515625" style="2" customWidth="1"/>
    <col min="14857" max="14857" width="6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9.28515625" style="2" customWidth="1"/>
    <col min="15113" max="15113" width="6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9.28515625" style="2" customWidth="1"/>
    <col min="15369" max="15369" width="6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9.28515625" style="2" customWidth="1"/>
    <col min="15625" max="15625" width="6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9.28515625" style="2" customWidth="1"/>
    <col min="15881" max="15881" width="6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9.28515625" style="2" customWidth="1"/>
    <col min="16137" max="16137" width="6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51</v>
      </c>
      <c r="E6" s="30"/>
      <c r="F6" s="30"/>
      <c r="G6" s="30"/>
    </row>
    <row r="7" spans="1:9" x14ac:dyDescent="0.2">
      <c r="B7" s="8" t="s">
        <v>5</v>
      </c>
      <c r="C7" s="4">
        <v>7811.43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0.24</v>
      </c>
      <c r="D12" s="12">
        <v>0.24</v>
      </c>
      <c r="E12" s="12">
        <v>0.25253725861364684</v>
      </c>
      <c r="F12" s="32">
        <v>0.25253725861364684</v>
      </c>
      <c r="G12" s="67">
        <v>5.2238577556861969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3.5925414200867361E-3</v>
      </c>
      <c r="F13" s="32">
        <v>3.5925414200867361E-3</v>
      </c>
      <c r="G13" s="67">
        <v>19.751380669557861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0.54300000000000004</v>
      </c>
      <c r="E14" s="12"/>
      <c r="F14" s="32">
        <v>0.54300940167310696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0.33100000000000002</v>
      </c>
      <c r="D16" s="12">
        <v>0.33100000000000002</v>
      </c>
      <c r="E16" s="12">
        <v>0.33758347074125911</v>
      </c>
      <c r="F16" s="32">
        <v>0.33758347074125911</v>
      </c>
      <c r="G16" s="67">
        <v>1.9889639701688964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2.1250312618816276E-2</v>
      </c>
      <c r="F17" s="32">
        <v>2.1250312618816276E-2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2.4E-2</v>
      </c>
      <c r="D18" s="12">
        <v>2.4E-2</v>
      </c>
      <c r="E18" s="12">
        <v>2.4380203624688439E-2</v>
      </c>
      <c r="F18" s="32">
        <v>2.4380203624688439E-2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4.4999999999999998E-2</v>
      </c>
      <c r="D19" s="12">
        <v>4.4999999999999998E-2</v>
      </c>
      <c r="E19" s="12">
        <v>4.4565294702762492E-2</v>
      </c>
      <c r="F19" s="32">
        <v>4.4565294702762492E-2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4.5999999999999999E-2</v>
      </c>
      <c r="D20" s="12">
        <v>4.5999999999999999E-2</v>
      </c>
      <c r="E20" s="12">
        <v>4.6609332430205111E-2</v>
      </c>
      <c r="F20" s="32">
        <v>4.6609332430205111E-2</v>
      </c>
      <c r="G20" s="67">
        <v>1.3246357178372108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0.90300000000000002</v>
      </c>
      <c r="D21" s="12">
        <v>0.90300000000000002</v>
      </c>
      <c r="E21" s="12">
        <v>0.73</v>
      </c>
      <c r="F21" s="32">
        <v>0.73</v>
      </c>
      <c r="G21" s="67">
        <v>-19.158361018826142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8.8999999999999996E-2</v>
      </c>
      <c r="D22" s="12">
        <v>8.8999999999999996E-2</v>
      </c>
      <c r="E22" s="12">
        <v>9.335420754950137E-2</v>
      </c>
      <c r="F22" s="32">
        <v>9.335420754950137E-2</v>
      </c>
      <c r="G22" s="67">
        <v>4.8923680331476049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0.16</v>
      </c>
      <c r="D23" s="12">
        <v>0.16</v>
      </c>
      <c r="E23" s="12">
        <v>0.22445186092687253</v>
      </c>
      <c r="F23" s="32">
        <v>0.22445186092687253</v>
      </c>
      <c r="G23" s="67">
        <v>40.28241307929531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0.14099999999999999</v>
      </c>
      <c r="E24" s="12"/>
      <c r="F24" s="32">
        <v>0.22445186092687253</v>
      </c>
      <c r="G24" s="67">
        <v>59.185716969413136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1.8620000000000001</v>
      </c>
      <c r="D26" s="29">
        <f>SUM(D12:D25)</f>
        <v>2.6</v>
      </c>
      <c r="E26" s="24">
        <f>SUM(E12:E25)</f>
        <v>1.778324482627839</v>
      </c>
      <c r="F26" s="38">
        <f>SUM(F12:F25)</f>
        <v>2.5998397452278188</v>
      </c>
      <c r="G26" s="43">
        <f>(F26/D26*100)-100</f>
        <v>-6.1636450839017698E-3</v>
      </c>
      <c r="H26" s="13"/>
      <c r="I26" s="13"/>
    </row>
    <row r="28" spans="1:9" x14ac:dyDescent="0.2">
      <c r="B28" s="2" t="s">
        <v>38</v>
      </c>
    </row>
  </sheetData>
  <mergeCells count="7">
    <mergeCell ref="I9:I10"/>
    <mergeCell ref="C9:D10"/>
    <mergeCell ref="A9:A10"/>
    <mergeCell ref="B9:B10"/>
    <mergeCell ref="H9:H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" style="3" customWidth="1"/>
    <col min="4" max="4" width="8.85546875" style="3" customWidth="1"/>
    <col min="5" max="5" width="9" style="3" customWidth="1"/>
    <col min="6" max="7" width="8.85546875" style="3" customWidth="1"/>
    <col min="8" max="8" width="16.7109375" style="2" customWidth="1"/>
    <col min="9" max="9" width="10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7109375" style="2" customWidth="1"/>
    <col min="265" max="265" width="6.8554687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7109375" style="2" customWidth="1"/>
    <col min="521" max="521" width="6.8554687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7109375" style="2" customWidth="1"/>
    <col min="777" max="777" width="6.8554687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7109375" style="2" customWidth="1"/>
    <col min="1033" max="1033" width="6.8554687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7109375" style="2" customWidth="1"/>
    <col min="1289" max="1289" width="6.8554687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7109375" style="2" customWidth="1"/>
    <col min="1545" max="1545" width="6.8554687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7109375" style="2" customWidth="1"/>
    <col min="1801" max="1801" width="6.8554687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7109375" style="2" customWidth="1"/>
    <col min="2057" max="2057" width="6.8554687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7109375" style="2" customWidth="1"/>
    <col min="2313" max="2313" width="6.8554687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7109375" style="2" customWidth="1"/>
    <col min="2569" max="2569" width="6.8554687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7109375" style="2" customWidth="1"/>
    <col min="2825" max="2825" width="6.8554687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7109375" style="2" customWidth="1"/>
    <col min="3081" max="3081" width="6.8554687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7109375" style="2" customWidth="1"/>
    <col min="3337" max="3337" width="6.8554687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7109375" style="2" customWidth="1"/>
    <col min="3593" max="3593" width="6.8554687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7109375" style="2" customWidth="1"/>
    <col min="3849" max="3849" width="6.8554687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7109375" style="2" customWidth="1"/>
    <col min="4105" max="4105" width="6.8554687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7109375" style="2" customWidth="1"/>
    <col min="4361" max="4361" width="6.8554687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7109375" style="2" customWidth="1"/>
    <col min="4617" max="4617" width="6.8554687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7109375" style="2" customWidth="1"/>
    <col min="4873" max="4873" width="6.8554687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7109375" style="2" customWidth="1"/>
    <col min="5129" max="5129" width="6.8554687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7109375" style="2" customWidth="1"/>
    <col min="5385" max="5385" width="6.8554687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7109375" style="2" customWidth="1"/>
    <col min="5641" max="5641" width="6.8554687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7109375" style="2" customWidth="1"/>
    <col min="5897" max="5897" width="6.8554687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7109375" style="2" customWidth="1"/>
    <col min="6153" max="6153" width="6.8554687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7109375" style="2" customWidth="1"/>
    <col min="6409" max="6409" width="6.8554687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7109375" style="2" customWidth="1"/>
    <col min="6665" max="6665" width="6.8554687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7109375" style="2" customWidth="1"/>
    <col min="6921" max="6921" width="6.8554687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7109375" style="2" customWidth="1"/>
    <col min="7177" max="7177" width="6.8554687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7109375" style="2" customWidth="1"/>
    <col min="7433" max="7433" width="6.8554687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7109375" style="2" customWidth="1"/>
    <col min="7689" max="7689" width="6.8554687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7109375" style="2" customWidth="1"/>
    <col min="7945" max="7945" width="6.8554687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7109375" style="2" customWidth="1"/>
    <col min="8201" max="8201" width="6.8554687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7109375" style="2" customWidth="1"/>
    <col min="8457" max="8457" width="6.8554687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7109375" style="2" customWidth="1"/>
    <col min="8713" max="8713" width="6.8554687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7109375" style="2" customWidth="1"/>
    <col min="8969" max="8969" width="6.8554687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7109375" style="2" customWidth="1"/>
    <col min="9225" max="9225" width="6.8554687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7109375" style="2" customWidth="1"/>
    <col min="9481" max="9481" width="6.8554687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7109375" style="2" customWidth="1"/>
    <col min="9737" max="9737" width="6.8554687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7109375" style="2" customWidth="1"/>
    <col min="9993" max="9993" width="6.8554687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7109375" style="2" customWidth="1"/>
    <col min="10249" max="10249" width="6.8554687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7109375" style="2" customWidth="1"/>
    <col min="10505" max="10505" width="6.8554687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7109375" style="2" customWidth="1"/>
    <col min="10761" max="10761" width="6.8554687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7109375" style="2" customWidth="1"/>
    <col min="11017" max="11017" width="6.8554687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7109375" style="2" customWidth="1"/>
    <col min="11273" max="11273" width="6.8554687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7109375" style="2" customWidth="1"/>
    <col min="11529" max="11529" width="6.8554687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7109375" style="2" customWidth="1"/>
    <col min="11785" max="11785" width="6.8554687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7109375" style="2" customWidth="1"/>
    <col min="12041" max="12041" width="6.8554687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7109375" style="2" customWidth="1"/>
    <col min="12297" max="12297" width="6.8554687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7109375" style="2" customWidth="1"/>
    <col min="12553" max="12553" width="6.8554687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7109375" style="2" customWidth="1"/>
    <col min="12809" max="12809" width="6.8554687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7109375" style="2" customWidth="1"/>
    <col min="13065" max="13065" width="6.8554687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7109375" style="2" customWidth="1"/>
    <col min="13321" max="13321" width="6.8554687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7109375" style="2" customWidth="1"/>
    <col min="13577" max="13577" width="6.8554687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7109375" style="2" customWidth="1"/>
    <col min="13833" max="13833" width="6.8554687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7109375" style="2" customWidth="1"/>
    <col min="14089" max="14089" width="6.8554687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7109375" style="2" customWidth="1"/>
    <col min="14345" max="14345" width="6.8554687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7109375" style="2" customWidth="1"/>
    <col min="14601" max="14601" width="6.8554687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7109375" style="2" customWidth="1"/>
    <col min="14857" max="14857" width="6.8554687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7109375" style="2" customWidth="1"/>
    <col min="15113" max="15113" width="6.8554687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7109375" style="2" customWidth="1"/>
    <col min="15369" max="15369" width="6.8554687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7109375" style="2" customWidth="1"/>
    <col min="15625" max="15625" width="6.8554687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7109375" style="2" customWidth="1"/>
    <col min="15881" max="15881" width="6.8554687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7109375" style="2" customWidth="1"/>
    <col min="16137" max="16137" width="6.8554687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52</v>
      </c>
      <c r="E6" s="30"/>
      <c r="F6" s="30"/>
      <c r="G6" s="30"/>
    </row>
    <row r="7" spans="1:9" x14ac:dyDescent="0.2">
      <c r="B7" s="8" t="s">
        <v>5</v>
      </c>
      <c r="C7" s="4">
        <v>4007.49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0.247</v>
      </c>
      <c r="D12" s="12">
        <v>0.247</v>
      </c>
      <c r="E12" s="12">
        <v>0.25912449722304115</v>
      </c>
      <c r="F12" s="32">
        <v>0.25912449722304115</v>
      </c>
      <c r="G12" s="67">
        <v>4.9087033291664568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3.5878436206561201E-3</v>
      </c>
      <c r="F13" s="32">
        <v>3.5878436206561201E-3</v>
      </c>
      <c r="G13" s="67">
        <v>19.594787355203991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0.54900000000000004</v>
      </c>
      <c r="E14" s="12"/>
      <c r="F14" s="32">
        <v>0.54911043944564386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0.33900000000000002</v>
      </c>
      <c r="D16" s="12">
        <v>0.33900000000000002</v>
      </c>
      <c r="E16" s="12">
        <v>0.34597265441139108</v>
      </c>
      <c r="F16" s="32">
        <v>0.34597265441139108</v>
      </c>
      <c r="G16" s="67">
        <v>2.0568302098498634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2.1222524572737548E-2</v>
      </c>
      <c r="F17" s="32">
        <v>2.1222524572737548E-2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2.4E-2</v>
      </c>
      <c r="D18" s="12">
        <v>2.4E-2</v>
      </c>
      <c r="E18" s="12">
        <v>2.4348322765621374E-2</v>
      </c>
      <c r="F18" s="32">
        <v>2.4348322765621374E-2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4.2999999999999997E-2</v>
      </c>
      <c r="D19" s="12">
        <v>4.2999999999999997E-2</v>
      </c>
      <c r="E19" s="12">
        <v>4.3433505760463537E-2</v>
      </c>
      <c r="F19" s="32">
        <v>4.3433505760463537E-2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6.7000000000000004E-2</v>
      </c>
      <c r="D20" s="12">
        <v>6.7000000000000004E-2</v>
      </c>
      <c r="E20" s="12">
        <v>6.7196435252752568E-2</v>
      </c>
      <c r="F20" s="32">
        <v>6.7196435252752568E-2</v>
      </c>
      <c r="G20" s="67">
        <v>0.2931869444068127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0.92800000000000005</v>
      </c>
      <c r="D21" s="12">
        <v>0.92800000000000005</v>
      </c>
      <c r="E21" s="12">
        <v>0.77200000000000002</v>
      </c>
      <c r="F21" s="32">
        <v>0.77200000000000002</v>
      </c>
      <c r="G21" s="67">
        <v>-16.810344827586206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7.0999999999999994E-2</v>
      </c>
      <c r="D22" s="12">
        <v>7.0999999999999994E-2</v>
      </c>
      <c r="E22" s="12">
        <v>7.4163341484839662E-2</v>
      </c>
      <c r="F22" s="32">
        <v>7.4163341484839662E-2</v>
      </c>
      <c r="G22" s="67">
        <v>4.4554105420276926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0.14599999999999999</v>
      </c>
      <c r="D23" s="12">
        <v>0.14599999999999999</v>
      </c>
      <c r="E23" s="12">
        <v>0.19886512505333764</v>
      </c>
      <c r="F23" s="32">
        <v>0.19886512505333764</v>
      </c>
      <c r="G23" s="67">
        <v>36.208989762560037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0.108</v>
      </c>
      <c r="E24" s="12"/>
      <c r="F24" s="32">
        <v>0.18693321755013736</v>
      </c>
      <c r="G24" s="67">
        <v>73.086312546423471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1.889</v>
      </c>
      <c r="D26" s="29">
        <f>SUM(D12:D25)</f>
        <v>2.6</v>
      </c>
      <c r="E26" s="24">
        <f>SUM(E12:E25)</f>
        <v>1.8099142501448409</v>
      </c>
      <c r="F26" s="38">
        <f>SUM(F12:F25)</f>
        <v>2.6000119071406216</v>
      </c>
      <c r="G26" s="43">
        <f>(F26/D26*100)-100</f>
        <v>4.5796694698196916E-4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" style="1" customWidth="1"/>
    <col min="2" max="2" width="50.7109375" style="2" customWidth="1"/>
    <col min="3" max="4" width="9.7109375" style="3" customWidth="1"/>
    <col min="5" max="5" width="9" style="3" customWidth="1"/>
    <col min="6" max="7" width="9.7109375" style="3" customWidth="1"/>
    <col min="8" max="8" width="17" style="2" customWidth="1"/>
    <col min="9" max="9" width="8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0.28515625" style="2" customWidth="1"/>
    <col min="265" max="265" width="8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0.28515625" style="2" customWidth="1"/>
    <col min="521" max="521" width="8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0.28515625" style="2" customWidth="1"/>
    <col min="777" max="777" width="8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0.28515625" style="2" customWidth="1"/>
    <col min="1033" max="1033" width="8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0.28515625" style="2" customWidth="1"/>
    <col min="1289" max="1289" width="8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0.28515625" style="2" customWidth="1"/>
    <col min="1545" max="1545" width="8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0.28515625" style="2" customWidth="1"/>
    <col min="1801" max="1801" width="8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0.28515625" style="2" customWidth="1"/>
    <col min="2057" max="2057" width="8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0.28515625" style="2" customWidth="1"/>
    <col min="2313" max="2313" width="8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0.28515625" style="2" customWidth="1"/>
    <col min="2569" max="2569" width="8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0.28515625" style="2" customWidth="1"/>
    <col min="2825" max="2825" width="8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0.28515625" style="2" customWidth="1"/>
    <col min="3081" max="3081" width="8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0.28515625" style="2" customWidth="1"/>
    <col min="3337" max="3337" width="8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0.28515625" style="2" customWidth="1"/>
    <col min="3593" max="3593" width="8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0.28515625" style="2" customWidth="1"/>
    <col min="3849" max="3849" width="8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0.28515625" style="2" customWidth="1"/>
    <col min="4105" max="4105" width="8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0.28515625" style="2" customWidth="1"/>
    <col min="4361" max="4361" width="8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0.28515625" style="2" customWidth="1"/>
    <col min="4617" max="4617" width="8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0.28515625" style="2" customWidth="1"/>
    <col min="4873" max="4873" width="8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0.28515625" style="2" customWidth="1"/>
    <col min="5129" max="5129" width="8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0.28515625" style="2" customWidth="1"/>
    <col min="5385" max="5385" width="8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0.28515625" style="2" customWidth="1"/>
    <col min="5641" max="5641" width="8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0.28515625" style="2" customWidth="1"/>
    <col min="5897" max="5897" width="8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0.28515625" style="2" customWidth="1"/>
    <col min="6153" max="6153" width="8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0.28515625" style="2" customWidth="1"/>
    <col min="6409" max="6409" width="8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0.28515625" style="2" customWidth="1"/>
    <col min="6665" max="6665" width="8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0.28515625" style="2" customWidth="1"/>
    <col min="6921" max="6921" width="8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0.28515625" style="2" customWidth="1"/>
    <col min="7177" max="7177" width="8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0.28515625" style="2" customWidth="1"/>
    <col min="7433" max="7433" width="8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0.28515625" style="2" customWidth="1"/>
    <col min="7689" max="7689" width="8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0.28515625" style="2" customWidth="1"/>
    <col min="7945" max="7945" width="8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0.28515625" style="2" customWidth="1"/>
    <col min="8201" max="8201" width="8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0.28515625" style="2" customWidth="1"/>
    <col min="8457" max="8457" width="8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0.28515625" style="2" customWidth="1"/>
    <col min="8713" max="8713" width="8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0.28515625" style="2" customWidth="1"/>
    <col min="8969" max="8969" width="8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0.28515625" style="2" customWidth="1"/>
    <col min="9225" max="9225" width="8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0.28515625" style="2" customWidth="1"/>
    <col min="9481" max="9481" width="8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0.28515625" style="2" customWidth="1"/>
    <col min="9737" max="9737" width="8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0.28515625" style="2" customWidth="1"/>
    <col min="9993" max="9993" width="8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0.28515625" style="2" customWidth="1"/>
    <col min="10249" max="10249" width="8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0.28515625" style="2" customWidth="1"/>
    <col min="10505" max="10505" width="8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0.28515625" style="2" customWidth="1"/>
    <col min="10761" max="10761" width="8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0.28515625" style="2" customWidth="1"/>
    <col min="11017" max="11017" width="8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0.28515625" style="2" customWidth="1"/>
    <col min="11273" max="11273" width="8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0.28515625" style="2" customWidth="1"/>
    <col min="11529" max="11529" width="8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0.28515625" style="2" customWidth="1"/>
    <col min="11785" max="11785" width="8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0.28515625" style="2" customWidth="1"/>
    <col min="12041" max="12041" width="8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0.28515625" style="2" customWidth="1"/>
    <col min="12297" max="12297" width="8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0.28515625" style="2" customWidth="1"/>
    <col min="12553" max="12553" width="8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0.28515625" style="2" customWidth="1"/>
    <col min="12809" max="12809" width="8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0.28515625" style="2" customWidth="1"/>
    <col min="13065" max="13065" width="8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0.28515625" style="2" customWidth="1"/>
    <col min="13321" max="13321" width="8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0.28515625" style="2" customWidth="1"/>
    <col min="13577" max="13577" width="8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0.28515625" style="2" customWidth="1"/>
    <col min="13833" max="13833" width="8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0.28515625" style="2" customWidth="1"/>
    <col min="14089" max="14089" width="8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0.28515625" style="2" customWidth="1"/>
    <col min="14345" max="14345" width="8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0.28515625" style="2" customWidth="1"/>
    <col min="14601" max="14601" width="8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0.28515625" style="2" customWidth="1"/>
    <col min="14857" max="14857" width="8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0.28515625" style="2" customWidth="1"/>
    <col min="15113" max="15113" width="8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0.28515625" style="2" customWidth="1"/>
    <col min="15369" max="15369" width="8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0.28515625" style="2" customWidth="1"/>
    <col min="15625" max="15625" width="8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0.28515625" style="2" customWidth="1"/>
    <col min="15881" max="15881" width="8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0.28515625" style="2" customWidth="1"/>
    <col min="16137" max="16137" width="8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53</v>
      </c>
      <c r="E6" s="30"/>
      <c r="F6" s="30"/>
      <c r="G6" s="30"/>
    </row>
    <row r="7" spans="1:9" x14ac:dyDescent="0.2">
      <c r="B7" s="8" t="s">
        <v>5</v>
      </c>
      <c r="C7" s="4">
        <v>7800.35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0.214</v>
      </c>
      <c r="D12" s="12">
        <v>0.214</v>
      </c>
      <c r="E12" s="12">
        <v>0.2243798365847553</v>
      </c>
      <c r="F12" s="32">
        <v>0.2243798365847553</v>
      </c>
      <c r="G12" s="67">
        <v>4.8503909274557344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3.5911566990109831E-3</v>
      </c>
      <c r="F13" s="32">
        <v>3.5911566990109831E-3</v>
      </c>
      <c r="G13" s="67">
        <v>19.7052233003661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0.56599999999999995</v>
      </c>
      <c r="E14" s="12"/>
      <c r="F14" s="32">
        <v>0.56582633407009786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0.33100000000000002</v>
      </c>
      <c r="D16" s="12">
        <v>0.33100000000000002</v>
      </c>
      <c r="E16" s="12">
        <v>0.33678504505152851</v>
      </c>
      <c r="F16" s="32">
        <v>0.33678504505152851</v>
      </c>
      <c r="G16" s="67">
        <v>1.747747749706491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2.1242121827866698E-2</v>
      </c>
      <c r="F17" s="32">
        <v>2.1242121827866698E-2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2.4E-2</v>
      </c>
      <c r="D18" s="12">
        <v>2.4E-2</v>
      </c>
      <c r="E18" s="12">
        <v>2.4370806438172646E-2</v>
      </c>
      <c r="F18" s="32">
        <v>2.4370806438172646E-2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4.4999999999999998E-2</v>
      </c>
      <c r="D19" s="12">
        <v>4.4999999999999998E-2</v>
      </c>
      <c r="E19" s="12">
        <v>4.4942883332158165E-2</v>
      </c>
      <c r="F19" s="32">
        <v>4.4942883332158165E-2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4.5999999999999999E-2</v>
      </c>
      <c r="D20" s="12">
        <v>4.5999999999999999E-2</v>
      </c>
      <c r="E20" s="12">
        <v>4.6675538613687478E-2</v>
      </c>
      <c r="F20" s="32">
        <v>4.6675538613687478E-2</v>
      </c>
      <c r="G20" s="67">
        <v>1.4685622036684265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1.05</v>
      </c>
      <c r="D21" s="12">
        <v>1.05</v>
      </c>
      <c r="E21" s="12">
        <v>0.88800000000000001</v>
      </c>
      <c r="F21" s="32">
        <v>0.88800000000000001</v>
      </c>
      <c r="G21" s="67">
        <v>-15.428571428571431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6.4000000000000001E-2</v>
      </c>
      <c r="D22" s="12">
        <v>6.4000000000000001E-2</v>
      </c>
      <c r="E22" s="12">
        <v>6.741837436150562E-2</v>
      </c>
      <c r="F22" s="32">
        <v>6.741837436150562E-2</v>
      </c>
      <c r="G22" s="67">
        <v>5.3412099398525186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0.14299999999999999</v>
      </c>
      <c r="D23" s="12">
        <v>0.14299999999999999</v>
      </c>
      <c r="E23" s="12">
        <v>0.28198503913285938</v>
      </c>
      <c r="F23" s="32">
        <v>0.28198503913285938</v>
      </c>
      <c r="G23" s="67">
        <v>97.192335057943637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3.9E-2</v>
      </c>
      <c r="E24" s="12"/>
      <c r="F24" s="32">
        <v>4.0867396975776724E-2</v>
      </c>
      <c r="G24" s="67">
        <v>4.7881973737864598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1.9410000000000003</v>
      </c>
      <c r="D26" s="29">
        <f>SUM(D12:D25)</f>
        <v>2.6</v>
      </c>
      <c r="E26" s="24">
        <f>SUM(E12:E25)</f>
        <v>1.9393908020415445</v>
      </c>
      <c r="F26" s="38">
        <f>SUM(F12:F25)</f>
        <v>2.6001385330874194</v>
      </c>
      <c r="G26" s="43">
        <f>(F26/D26*100)-100</f>
        <v>5.3281956699606781E-3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28515625" style="1" customWidth="1"/>
    <col min="2" max="2" width="51.5703125" style="2" customWidth="1"/>
    <col min="3" max="3" width="9.5703125" style="3" customWidth="1"/>
    <col min="4" max="6" width="9" style="3" customWidth="1"/>
    <col min="7" max="7" width="7.85546875" style="3" bestFit="1" customWidth="1"/>
    <col min="8" max="8" width="16.85546875" style="2" bestFit="1" customWidth="1"/>
    <col min="9" max="9" width="8.140625" style="2" bestFit="1" customWidth="1"/>
    <col min="10" max="10" width="3" style="2" bestFit="1" customWidth="1"/>
    <col min="11" max="11" width="5" style="2" bestFit="1" customWidth="1"/>
    <col min="12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0.42578125" style="2" customWidth="1"/>
    <col min="264" max="264" width="16.85546875" style="2" bestFit="1" customWidth="1"/>
    <col min="265" max="265" width="8.140625" style="2" bestFit="1" customWidth="1"/>
    <col min="266" max="266" width="3" style="2" bestFit="1" customWidth="1"/>
    <col min="267" max="267" width="5" style="2" bestFit="1" customWidth="1"/>
    <col min="268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0.42578125" style="2" customWidth="1"/>
    <col min="520" max="520" width="16.85546875" style="2" bestFit="1" customWidth="1"/>
    <col min="521" max="521" width="8.140625" style="2" bestFit="1" customWidth="1"/>
    <col min="522" max="522" width="3" style="2" bestFit="1" customWidth="1"/>
    <col min="523" max="523" width="5" style="2" bestFit="1" customWidth="1"/>
    <col min="524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0.42578125" style="2" customWidth="1"/>
    <col min="776" max="776" width="16.85546875" style="2" bestFit="1" customWidth="1"/>
    <col min="777" max="777" width="8.140625" style="2" bestFit="1" customWidth="1"/>
    <col min="778" max="778" width="3" style="2" bestFit="1" customWidth="1"/>
    <col min="779" max="779" width="5" style="2" bestFit="1" customWidth="1"/>
    <col min="780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0.42578125" style="2" customWidth="1"/>
    <col min="1032" max="1032" width="16.85546875" style="2" bestFit="1" customWidth="1"/>
    <col min="1033" max="1033" width="8.140625" style="2" bestFit="1" customWidth="1"/>
    <col min="1034" max="1034" width="3" style="2" bestFit="1" customWidth="1"/>
    <col min="1035" max="1035" width="5" style="2" bestFit="1" customWidth="1"/>
    <col min="1036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0.42578125" style="2" customWidth="1"/>
    <col min="1288" max="1288" width="16.85546875" style="2" bestFit="1" customWidth="1"/>
    <col min="1289" max="1289" width="8.140625" style="2" bestFit="1" customWidth="1"/>
    <col min="1290" max="1290" width="3" style="2" bestFit="1" customWidth="1"/>
    <col min="1291" max="1291" width="5" style="2" bestFit="1" customWidth="1"/>
    <col min="1292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0.42578125" style="2" customWidth="1"/>
    <col min="1544" max="1544" width="16.85546875" style="2" bestFit="1" customWidth="1"/>
    <col min="1545" max="1545" width="8.140625" style="2" bestFit="1" customWidth="1"/>
    <col min="1546" max="1546" width="3" style="2" bestFit="1" customWidth="1"/>
    <col min="1547" max="1547" width="5" style="2" bestFit="1" customWidth="1"/>
    <col min="1548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0.42578125" style="2" customWidth="1"/>
    <col min="1800" max="1800" width="16.85546875" style="2" bestFit="1" customWidth="1"/>
    <col min="1801" max="1801" width="8.140625" style="2" bestFit="1" customWidth="1"/>
    <col min="1802" max="1802" width="3" style="2" bestFit="1" customWidth="1"/>
    <col min="1803" max="1803" width="5" style="2" bestFit="1" customWidth="1"/>
    <col min="1804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0.42578125" style="2" customWidth="1"/>
    <col min="2056" max="2056" width="16.85546875" style="2" bestFit="1" customWidth="1"/>
    <col min="2057" max="2057" width="8.140625" style="2" bestFit="1" customWidth="1"/>
    <col min="2058" max="2058" width="3" style="2" bestFit="1" customWidth="1"/>
    <col min="2059" max="2059" width="5" style="2" bestFit="1" customWidth="1"/>
    <col min="2060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0.42578125" style="2" customWidth="1"/>
    <col min="2312" max="2312" width="16.85546875" style="2" bestFit="1" customWidth="1"/>
    <col min="2313" max="2313" width="8.140625" style="2" bestFit="1" customWidth="1"/>
    <col min="2314" max="2314" width="3" style="2" bestFit="1" customWidth="1"/>
    <col min="2315" max="2315" width="5" style="2" bestFit="1" customWidth="1"/>
    <col min="2316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0.42578125" style="2" customWidth="1"/>
    <col min="2568" max="2568" width="16.85546875" style="2" bestFit="1" customWidth="1"/>
    <col min="2569" max="2569" width="8.140625" style="2" bestFit="1" customWidth="1"/>
    <col min="2570" max="2570" width="3" style="2" bestFit="1" customWidth="1"/>
    <col min="2571" max="2571" width="5" style="2" bestFit="1" customWidth="1"/>
    <col min="2572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0.42578125" style="2" customWidth="1"/>
    <col min="2824" max="2824" width="16.85546875" style="2" bestFit="1" customWidth="1"/>
    <col min="2825" max="2825" width="8.140625" style="2" bestFit="1" customWidth="1"/>
    <col min="2826" max="2826" width="3" style="2" bestFit="1" customWidth="1"/>
    <col min="2827" max="2827" width="5" style="2" bestFit="1" customWidth="1"/>
    <col min="2828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0.42578125" style="2" customWidth="1"/>
    <col min="3080" max="3080" width="16.85546875" style="2" bestFit="1" customWidth="1"/>
    <col min="3081" max="3081" width="8.140625" style="2" bestFit="1" customWidth="1"/>
    <col min="3082" max="3082" width="3" style="2" bestFit="1" customWidth="1"/>
    <col min="3083" max="3083" width="5" style="2" bestFit="1" customWidth="1"/>
    <col min="3084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0.42578125" style="2" customWidth="1"/>
    <col min="3336" max="3336" width="16.85546875" style="2" bestFit="1" customWidth="1"/>
    <col min="3337" max="3337" width="8.140625" style="2" bestFit="1" customWidth="1"/>
    <col min="3338" max="3338" width="3" style="2" bestFit="1" customWidth="1"/>
    <col min="3339" max="3339" width="5" style="2" bestFit="1" customWidth="1"/>
    <col min="3340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0.42578125" style="2" customWidth="1"/>
    <col min="3592" max="3592" width="16.85546875" style="2" bestFit="1" customWidth="1"/>
    <col min="3593" max="3593" width="8.140625" style="2" bestFit="1" customWidth="1"/>
    <col min="3594" max="3594" width="3" style="2" bestFit="1" customWidth="1"/>
    <col min="3595" max="3595" width="5" style="2" bestFit="1" customWidth="1"/>
    <col min="3596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0.42578125" style="2" customWidth="1"/>
    <col min="3848" max="3848" width="16.85546875" style="2" bestFit="1" customWidth="1"/>
    <col min="3849" max="3849" width="8.140625" style="2" bestFit="1" customWidth="1"/>
    <col min="3850" max="3850" width="3" style="2" bestFit="1" customWidth="1"/>
    <col min="3851" max="3851" width="5" style="2" bestFit="1" customWidth="1"/>
    <col min="3852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0.42578125" style="2" customWidth="1"/>
    <col min="4104" max="4104" width="16.85546875" style="2" bestFit="1" customWidth="1"/>
    <col min="4105" max="4105" width="8.140625" style="2" bestFit="1" customWidth="1"/>
    <col min="4106" max="4106" width="3" style="2" bestFit="1" customWidth="1"/>
    <col min="4107" max="4107" width="5" style="2" bestFit="1" customWidth="1"/>
    <col min="4108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0.42578125" style="2" customWidth="1"/>
    <col min="4360" max="4360" width="16.85546875" style="2" bestFit="1" customWidth="1"/>
    <col min="4361" max="4361" width="8.140625" style="2" bestFit="1" customWidth="1"/>
    <col min="4362" max="4362" width="3" style="2" bestFit="1" customWidth="1"/>
    <col min="4363" max="4363" width="5" style="2" bestFit="1" customWidth="1"/>
    <col min="4364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0.42578125" style="2" customWidth="1"/>
    <col min="4616" max="4616" width="16.85546875" style="2" bestFit="1" customWidth="1"/>
    <col min="4617" max="4617" width="8.140625" style="2" bestFit="1" customWidth="1"/>
    <col min="4618" max="4618" width="3" style="2" bestFit="1" customWidth="1"/>
    <col min="4619" max="4619" width="5" style="2" bestFit="1" customWidth="1"/>
    <col min="4620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0.42578125" style="2" customWidth="1"/>
    <col min="4872" max="4872" width="16.85546875" style="2" bestFit="1" customWidth="1"/>
    <col min="4873" max="4873" width="8.140625" style="2" bestFit="1" customWidth="1"/>
    <col min="4874" max="4874" width="3" style="2" bestFit="1" customWidth="1"/>
    <col min="4875" max="4875" width="5" style="2" bestFit="1" customWidth="1"/>
    <col min="4876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0.42578125" style="2" customWidth="1"/>
    <col min="5128" max="5128" width="16.85546875" style="2" bestFit="1" customWidth="1"/>
    <col min="5129" max="5129" width="8.140625" style="2" bestFit="1" customWidth="1"/>
    <col min="5130" max="5130" width="3" style="2" bestFit="1" customWidth="1"/>
    <col min="5131" max="5131" width="5" style="2" bestFit="1" customWidth="1"/>
    <col min="5132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0.42578125" style="2" customWidth="1"/>
    <col min="5384" max="5384" width="16.85546875" style="2" bestFit="1" customWidth="1"/>
    <col min="5385" max="5385" width="8.140625" style="2" bestFit="1" customWidth="1"/>
    <col min="5386" max="5386" width="3" style="2" bestFit="1" customWidth="1"/>
    <col min="5387" max="5387" width="5" style="2" bestFit="1" customWidth="1"/>
    <col min="5388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0.42578125" style="2" customWidth="1"/>
    <col min="5640" max="5640" width="16.85546875" style="2" bestFit="1" customWidth="1"/>
    <col min="5641" max="5641" width="8.140625" style="2" bestFit="1" customWidth="1"/>
    <col min="5642" max="5642" width="3" style="2" bestFit="1" customWidth="1"/>
    <col min="5643" max="5643" width="5" style="2" bestFit="1" customWidth="1"/>
    <col min="5644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0.42578125" style="2" customWidth="1"/>
    <col min="5896" max="5896" width="16.85546875" style="2" bestFit="1" customWidth="1"/>
    <col min="5897" max="5897" width="8.140625" style="2" bestFit="1" customWidth="1"/>
    <col min="5898" max="5898" width="3" style="2" bestFit="1" customWidth="1"/>
    <col min="5899" max="5899" width="5" style="2" bestFit="1" customWidth="1"/>
    <col min="5900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0.42578125" style="2" customWidth="1"/>
    <col min="6152" max="6152" width="16.85546875" style="2" bestFit="1" customWidth="1"/>
    <col min="6153" max="6153" width="8.140625" style="2" bestFit="1" customWidth="1"/>
    <col min="6154" max="6154" width="3" style="2" bestFit="1" customWidth="1"/>
    <col min="6155" max="6155" width="5" style="2" bestFit="1" customWidth="1"/>
    <col min="6156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0.42578125" style="2" customWidth="1"/>
    <col min="6408" max="6408" width="16.85546875" style="2" bestFit="1" customWidth="1"/>
    <col min="6409" max="6409" width="8.140625" style="2" bestFit="1" customWidth="1"/>
    <col min="6410" max="6410" width="3" style="2" bestFit="1" customWidth="1"/>
    <col min="6411" max="6411" width="5" style="2" bestFit="1" customWidth="1"/>
    <col min="6412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0.42578125" style="2" customWidth="1"/>
    <col min="6664" max="6664" width="16.85546875" style="2" bestFit="1" customWidth="1"/>
    <col min="6665" max="6665" width="8.140625" style="2" bestFit="1" customWidth="1"/>
    <col min="6666" max="6666" width="3" style="2" bestFit="1" customWidth="1"/>
    <col min="6667" max="6667" width="5" style="2" bestFit="1" customWidth="1"/>
    <col min="6668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0.42578125" style="2" customWidth="1"/>
    <col min="6920" max="6920" width="16.85546875" style="2" bestFit="1" customWidth="1"/>
    <col min="6921" max="6921" width="8.140625" style="2" bestFit="1" customWidth="1"/>
    <col min="6922" max="6922" width="3" style="2" bestFit="1" customWidth="1"/>
    <col min="6923" max="6923" width="5" style="2" bestFit="1" customWidth="1"/>
    <col min="6924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0.42578125" style="2" customWidth="1"/>
    <col min="7176" max="7176" width="16.85546875" style="2" bestFit="1" customWidth="1"/>
    <col min="7177" max="7177" width="8.140625" style="2" bestFit="1" customWidth="1"/>
    <col min="7178" max="7178" width="3" style="2" bestFit="1" customWidth="1"/>
    <col min="7179" max="7179" width="5" style="2" bestFit="1" customWidth="1"/>
    <col min="7180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0.42578125" style="2" customWidth="1"/>
    <col min="7432" max="7432" width="16.85546875" style="2" bestFit="1" customWidth="1"/>
    <col min="7433" max="7433" width="8.140625" style="2" bestFit="1" customWidth="1"/>
    <col min="7434" max="7434" width="3" style="2" bestFit="1" customWidth="1"/>
    <col min="7435" max="7435" width="5" style="2" bestFit="1" customWidth="1"/>
    <col min="7436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0.42578125" style="2" customWidth="1"/>
    <col min="7688" max="7688" width="16.85546875" style="2" bestFit="1" customWidth="1"/>
    <col min="7689" max="7689" width="8.140625" style="2" bestFit="1" customWidth="1"/>
    <col min="7690" max="7690" width="3" style="2" bestFit="1" customWidth="1"/>
    <col min="7691" max="7691" width="5" style="2" bestFit="1" customWidth="1"/>
    <col min="7692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0.42578125" style="2" customWidth="1"/>
    <col min="7944" max="7944" width="16.85546875" style="2" bestFit="1" customWidth="1"/>
    <col min="7945" max="7945" width="8.140625" style="2" bestFit="1" customWidth="1"/>
    <col min="7946" max="7946" width="3" style="2" bestFit="1" customWidth="1"/>
    <col min="7947" max="7947" width="5" style="2" bestFit="1" customWidth="1"/>
    <col min="7948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0.42578125" style="2" customWidth="1"/>
    <col min="8200" max="8200" width="16.85546875" style="2" bestFit="1" customWidth="1"/>
    <col min="8201" max="8201" width="8.140625" style="2" bestFit="1" customWidth="1"/>
    <col min="8202" max="8202" width="3" style="2" bestFit="1" customWidth="1"/>
    <col min="8203" max="8203" width="5" style="2" bestFit="1" customWidth="1"/>
    <col min="8204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0.42578125" style="2" customWidth="1"/>
    <col min="8456" max="8456" width="16.85546875" style="2" bestFit="1" customWidth="1"/>
    <col min="8457" max="8457" width="8.140625" style="2" bestFit="1" customWidth="1"/>
    <col min="8458" max="8458" width="3" style="2" bestFit="1" customWidth="1"/>
    <col min="8459" max="8459" width="5" style="2" bestFit="1" customWidth="1"/>
    <col min="8460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0.42578125" style="2" customWidth="1"/>
    <col min="8712" max="8712" width="16.85546875" style="2" bestFit="1" customWidth="1"/>
    <col min="8713" max="8713" width="8.140625" style="2" bestFit="1" customWidth="1"/>
    <col min="8714" max="8714" width="3" style="2" bestFit="1" customWidth="1"/>
    <col min="8715" max="8715" width="5" style="2" bestFit="1" customWidth="1"/>
    <col min="8716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0.42578125" style="2" customWidth="1"/>
    <col min="8968" max="8968" width="16.85546875" style="2" bestFit="1" customWidth="1"/>
    <col min="8969" max="8969" width="8.140625" style="2" bestFit="1" customWidth="1"/>
    <col min="8970" max="8970" width="3" style="2" bestFit="1" customWidth="1"/>
    <col min="8971" max="8971" width="5" style="2" bestFit="1" customWidth="1"/>
    <col min="8972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0.42578125" style="2" customWidth="1"/>
    <col min="9224" max="9224" width="16.85546875" style="2" bestFit="1" customWidth="1"/>
    <col min="9225" max="9225" width="8.140625" style="2" bestFit="1" customWidth="1"/>
    <col min="9226" max="9226" width="3" style="2" bestFit="1" customWidth="1"/>
    <col min="9227" max="9227" width="5" style="2" bestFit="1" customWidth="1"/>
    <col min="9228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0.42578125" style="2" customWidth="1"/>
    <col min="9480" max="9480" width="16.85546875" style="2" bestFit="1" customWidth="1"/>
    <col min="9481" max="9481" width="8.140625" style="2" bestFit="1" customWidth="1"/>
    <col min="9482" max="9482" width="3" style="2" bestFit="1" customWidth="1"/>
    <col min="9483" max="9483" width="5" style="2" bestFit="1" customWidth="1"/>
    <col min="9484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0.42578125" style="2" customWidth="1"/>
    <col min="9736" max="9736" width="16.85546875" style="2" bestFit="1" customWidth="1"/>
    <col min="9737" max="9737" width="8.140625" style="2" bestFit="1" customWidth="1"/>
    <col min="9738" max="9738" width="3" style="2" bestFit="1" customWidth="1"/>
    <col min="9739" max="9739" width="5" style="2" bestFit="1" customWidth="1"/>
    <col min="9740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0.42578125" style="2" customWidth="1"/>
    <col min="9992" max="9992" width="16.85546875" style="2" bestFit="1" customWidth="1"/>
    <col min="9993" max="9993" width="8.140625" style="2" bestFit="1" customWidth="1"/>
    <col min="9994" max="9994" width="3" style="2" bestFit="1" customWidth="1"/>
    <col min="9995" max="9995" width="5" style="2" bestFit="1" customWidth="1"/>
    <col min="9996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0.42578125" style="2" customWidth="1"/>
    <col min="10248" max="10248" width="16.85546875" style="2" bestFit="1" customWidth="1"/>
    <col min="10249" max="10249" width="8.140625" style="2" bestFit="1" customWidth="1"/>
    <col min="10250" max="10250" width="3" style="2" bestFit="1" customWidth="1"/>
    <col min="10251" max="10251" width="5" style="2" bestFit="1" customWidth="1"/>
    <col min="10252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0.42578125" style="2" customWidth="1"/>
    <col min="10504" max="10504" width="16.85546875" style="2" bestFit="1" customWidth="1"/>
    <col min="10505" max="10505" width="8.140625" style="2" bestFit="1" customWidth="1"/>
    <col min="10506" max="10506" width="3" style="2" bestFit="1" customWidth="1"/>
    <col min="10507" max="10507" width="5" style="2" bestFit="1" customWidth="1"/>
    <col min="10508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0.42578125" style="2" customWidth="1"/>
    <col min="10760" max="10760" width="16.85546875" style="2" bestFit="1" customWidth="1"/>
    <col min="10761" max="10761" width="8.140625" style="2" bestFit="1" customWidth="1"/>
    <col min="10762" max="10762" width="3" style="2" bestFit="1" customWidth="1"/>
    <col min="10763" max="10763" width="5" style="2" bestFit="1" customWidth="1"/>
    <col min="10764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0.42578125" style="2" customWidth="1"/>
    <col min="11016" max="11016" width="16.85546875" style="2" bestFit="1" customWidth="1"/>
    <col min="11017" max="11017" width="8.140625" style="2" bestFit="1" customWidth="1"/>
    <col min="11018" max="11018" width="3" style="2" bestFit="1" customWidth="1"/>
    <col min="11019" max="11019" width="5" style="2" bestFit="1" customWidth="1"/>
    <col min="11020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0.42578125" style="2" customWidth="1"/>
    <col min="11272" max="11272" width="16.85546875" style="2" bestFit="1" customWidth="1"/>
    <col min="11273" max="11273" width="8.140625" style="2" bestFit="1" customWidth="1"/>
    <col min="11274" max="11274" width="3" style="2" bestFit="1" customWidth="1"/>
    <col min="11275" max="11275" width="5" style="2" bestFit="1" customWidth="1"/>
    <col min="11276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0.42578125" style="2" customWidth="1"/>
    <col min="11528" max="11528" width="16.85546875" style="2" bestFit="1" customWidth="1"/>
    <col min="11529" max="11529" width="8.140625" style="2" bestFit="1" customWidth="1"/>
    <col min="11530" max="11530" width="3" style="2" bestFit="1" customWidth="1"/>
    <col min="11531" max="11531" width="5" style="2" bestFit="1" customWidth="1"/>
    <col min="11532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0.42578125" style="2" customWidth="1"/>
    <col min="11784" max="11784" width="16.85546875" style="2" bestFit="1" customWidth="1"/>
    <col min="11785" max="11785" width="8.140625" style="2" bestFit="1" customWidth="1"/>
    <col min="11786" max="11786" width="3" style="2" bestFit="1" customWidth="1"/>
    <col min="11787" max="11787" width="5" style="2" bestFit="1" customWidth="1"/>
    <col min="11788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0.42578125" style="2" customWidth="1"/>
    <col min="12040" max="12040" width="16.85546875" style="2" bestFit="1" customWidth="1"/>
    <col min="12041" max="12041" width="8.140625" style="2" bestFit="1" customWidth="1"/>
    <col min="12042" max="12042" width="3" style="2" bestFit="1" customWidth="1"/>
    <col min="12043" max="12043" width="5" style="2" bestFit="1" customWidth="1"/>
    <col min="12044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0.42578125" style="2" customWidth="1"/>
    <col min="12296" max="12296" width="16.85546875" style="2" bestFit="1" customWidth="1"/>
    <col min="12297" max="12297" width="8.140625" style="2" bestFit="1" customWidth="1"/>
    <col min="12298" max="12298" width="3" style="2" bestFit="1" customWidth="1"/>
    <col min="12299" max="12299" width="5" style="2" bestFit="1" customWidth="1"/>
    <col min="12300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0.42578125" style="2" customWidth="1"/>
    <col min="12552" max="12552" width="16.85546875" style="2" bestFit="1" customWidth="1"/>
    <col min="12553" max="12553" width="8.140625" style="2" bestFit="1" customWidth="1"/>
    <col min="12554" max="12554" width="3" style="2" bestFit="1" customWidth="1"/>
    <col min="12555" max="12555" width="5" style="2" bestFit="1" customWidth="1"/>
    <col min="12556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0.42578125" style="2" customWidth="1"/>
    <col min="12808" max="12808" width="16.85546875" style="2" bestFit="1" customWidth="1"/>
    <col min="12809" max="12809" width="8.140625" style="2" bestFit="1" customWidth="1"/>
    <col min="12810" max="12810" width="3" style="2" bestFit="1" customWidth="1"/>
    <col min="12811" max="12811" width="5" style="2" bestFit="1" customWidth="1"/>
    <col min="12812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0.42578125" style="2" customWidth="1"/>
    <col min="13064" max="13064" width="16.85546875" style="2" bestFit="1" customWidth="1"/>
    <col min="13065" max="13065" width="8.140625" style="2" bestFit="1" customWidth="1"/>
    <col min="13066" max="13066" width="3" style="2" bestFit="1" customWidth="1"/>
    <col min="13067" max="13067" width="5" style="2" bestFit="1" customWidth="1"/>
    <col min="13068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0.42578125" style="2" customWidth="1"/>
    <col min="13320" max="13320" width="16.85546875" style="2" bestFit="1" customWidth="1"/>
    <col min="13321" max="13321" width="8.140625" style="2" bestFit="1" customWidth="1"/>
    <col min="13322" max="13322" width="3" style="2" bestFit="1" customWidth="1"/>
    <col min="13323" max="13323" width="5" style="2" bestFit="1" customWidth="1"/>
    <col min="13324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0.42578125" style="2" customWidth="1"/>
    <col min="13576" max="13576" width="16.85546875" style="2" bestFit="1" customWidth="1"/>
    <col min="13577" max="13577" width="8.140625" style="2" bestFit="1" customWidth="1"/>
    <col min="13578" max="13578" width="3" style="2" bestFit="1" customWidth="1"/>
    <col min="13579" max="13579" width="5" style="2" bestFit="1" customWidth="1"/>
    <col min="13580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0.42578125" style="2" customWidth="1"/>
    <col min="13832" max="13832" width="16.85546875" style="2" bestFit="1" customWidth="1"/>
    <col min="13833" max="13833" width="8.140625" style="2" bestFit="1" customWidth="1"/>
    <col min="13834" max="13834" width="3" style="2" bestFit="1" customWidth="1"/>
    <col min="13835" max="13835" width="5" style="2" bestFit="1" customWidth="1"/>
    <col min="13836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0.42578125" style="2" customWidth="1"/>
    <col min="14088" max="14088" width="16.85546875" style="2" bestFit="1" customWidth="1"/>
    <col min="14089" max="14089" width="8.140625" style="2" bestFit="1" customWidth="1"/>
    <col min="14090" max="14090" width="3" style="2" bestFit="1" customWidth="1"/>
    <col min="14091" max="14091" width="5" style="2" bestFit="1" customWidth="1"/>
    <col min="14092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0.42578125" style="2" customWidth="1"/>
    <col min="14344" max="14344" width="16.85546875" style="2" bestFit="1" customWidth="1"/>
    <col min="14345" max="14345" width="8.140625" style="2" bestFit="1" customWidth="1"/>
    <col min="14346" max="14346" width="3" style="2" bestFit="1" customWidth="1"/>
    <col min="14347" max="14347" width="5" style="2" bestFit="1" customWidth="1"/>
    <col min="14348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0.42578125" style="2" customWidth="1"/>
    <col min="14600" max="14600" width="16.85546875" style="2" bestFit="1" customWidth="1"/>
    <col min="14601" max="14601" width="8.140625" style="2" bestFit="1" customWidth="1"/>
    <col min="14602" max="14602" width="3" style="2" bestFit="1" customWidth="1"/>
    <col min="14603" max="14603" width="5" style="2" bestFit="1" customWidth="1"/>
    <col min="14604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0.42578125" style="2" customWidth="1"/>
    <col min="14856" max="14856" width="16.85546875" style="2" bestFit="1" customWidth="1"/>
    <col min="14857" max="14857" width="8.140625" style="2" bestFit="1" customWidth="1"/>
    <col min="14858" max="14858" width="3" style="2" bestFit="1" customWidth="1"/>
    <col min="14859" max="14859" width="5" style="2" bestFit="1" customWidth="1"/>
    <col min="14860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0.42578125" style="2" customWidth="1"/>
    <col min="15112" max="15112" width="16.85546875" style="2" bestFit="1" customWidth="1"/>
    <col min="15113" max="15113" width="8.140625" style="2" bestFit="1" customWidth="1"/>
    <col min="15114" max="15114" width="3" style="2" bestFit="1" customWidth="1"/>
    <col min="15115" max="15115" width="5" style="2" bestFit="1" customWidth="1"/>
    <col min="15116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0.42578125" style="2" customWidth="1"/>
    <col min="15368" max="15368" width="16.85546875" style="2" bestFit="1" customWidth="1"/>
    <col min="15369" max="15369" width="8.140625" style="2" bestFit="1" customWidth="1"/>
    <col min="15370" max="15370" width="3" style="2" bestFit="1" customWidth="1"/>
    <col min="15371" max="15371" width="5" style="2" bestFit="1" customWidth="1"/>
    <col min="15372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0.42578125" style="2" customWidth="1"/>
    <col min="15624" max="15624" width="16.85546875" style="2" bestFit="1" customWidth="1"/>
    <col min="15625" max="15625" width="8.140625" style="2" bestFit="1" customWidth="1"/>
    <col min="15626" max="15626" width="3" style="2" bestFit="1" customWidth="1"/>
    <col min="15627" max="15627" width="5" style="2" bestFit="1" customWidth="1"/>
    <col min="15628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0.42578125" style="2" customWidth="1"/>
    <col min="15880" max="15880" width="16.85546875" style="2" bestFit="1" customWidth="1"/>
    <col min="15881" max="15881" width="8.140625" style="2" bestFit="1" customWidth="1"/>
    <col min="15882" max="15882" width="3" style="2" bestFit="1" customWidth="1"/>
    <col min="15883" max="15883" width="5" style="2" bestFit="1" customWidth="1"/>
    <col min="15884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0.42578125" style="2" customWidth="1"/>
    <col min="16136" max="16136" width="16.85546875" style="2" bestFit="1" customWidth="1"/>
    <col min="16137" max="16137" width="8.140625" style="2" bestFit="1" customWidth="1"/>
    <col min="16138" max="16138" width="3" style="2" bestFit="1" customWidth="1"/>
    <col min="16139" max="16139" width="5" style="2" bestFit="1" customWidth="1"/>
    <col min="16140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47</v>
      </c>
      <c r="D5" s="7"/>
      <c r="E5" s="7"/>
      <c r="F5" s="7"/>
      <c r="G5" s="7"/>
      <c r="H5" s="4"/>
    </row>
    <row r="6" spans="1:9" x14ac:dyDescent="0.2">
      <c r="B6" s="6" t="s">
        <v>4</v>
      </c>
      <c r="C6" s="4" t="s">
        <v>40</v>
      </c>
      <c r="D6" s="4">
        <v>55</v>
      </c>
      <c r="E6" s="30"/>
      <c r="F6" s="4"/>
      <c r="G6" s="4"/>
      <c r="H6" s="4"/>
    </row>
    <row r="7" spans="1:9" x14ac:dyDescent="0.2">
      <c r="B7" s="8" t="s">
        <v>5</v>
      </c>
      <c r="C7" s="4">
        <v>10780.03</v>
      </c>
      <c r="D7" s="4"/>
      <c r="E7" s="7"/>
      <c r="F7" s="4"/>
      <c r="G7" s="4"/>
      <c r="H7" s="4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1"/>
      <c r="H11" s="27"/>
      <c r="I11" s="27"/>
    </row>
    <row r="12" spans="1:9" x14ac:dyDescent="0.2">
      <c r="A12" s="10">
        <v>1</v>
      </c>
      <c r="B12" s="11" t="s">
        <v>10</v>
      </c>
      <c r="C12" s="12">
        <v>0.20300000000000001</v>
      </c>
      <c r="D12" s="12">
        <v>0.20300000000000001</v>
      </c>
      <c r="E12" s="12">
        <v>0.21320066547413236</v>
      </c>
      <c r="F12" s="32">
        <v>0.21320066547413236</v>
      </c>
      <c r="G12" s="67">
        <v>5.0249583616415379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2.5736812887468901E-3</v>
      </c>
      <c r="F13" s="32">
        <v>2.5736812887468901E-3</v>
      </c>
      <c r="G13" s="67">
        <v>28.684064437344489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0.54800000000000004</v>
      </c>
      <c r="E14" s="12"/>
      <c r="F14" s="32">
        <v>0.54772685872047266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0.317</v>
      </c>
      <c r="D16" s="12">
        <v>0.317</v>
      </c>
      <c r="E16" s="12">
        <v>0.32222925515805712</v>
      </c>
      <c r="F16" s="32">
        <v>0.32222925515805712</v>
      </c>
      <c r="G16" s="67">
        <v>1.6496073053807976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1.4999999999999999E-2</v>
      </c>
      <c r="D17" s="12">
        <v>1.4999999999999999E-2</v>
      </c>
      <c r="E17" s="12">
        <v>1.5223632958349834E-2</v>
      </c>
      <c r="F17" s="32">
        <v>1.5223632958349834E-2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1.7000000000000001E-2</v>
      </c>
      <c r="D18" s="12">
        <v>1.7000000000000001E-2</v>
      </c>
      <c r="E18" s="12">
        <v>1.7465873471595159E-2</v>
      </c>
      <c r="F18" s="32">
        <v>1.7465873471595159E-2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5.0999999999999997E-2</v>
      </c>
      <c r="D19" s="12">
        <v>5.0999999999999997E-2</v>
      </c>
      <c r="E19" s="12">
        <v>5.0713534192390934E-2</v>
      </c>
      <c r="F19" s="32">
        <v>5.0713534192390934E-2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0.125</v>
      </c>
      <c r="D20" s="12">
        <v>0.125</v>
      </c>
      <c r="E20" s="12">
        <v>0.12504982826053287</v>
      </c>
      <c r="F20" s="32">
        <v>0.12504982826053287</v>
      </c>
      <c r="G20" s="67">
        <v>3.9862608426304291E-2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0.90400000000000003</v>
      </c>
      <c r="D21" s="12">
        <v>0.90400000000000003</v>
      </c>
      <c r="E21" s="12">
        <v>0.47100000000000003</v>
      </c>
      <c r="F21" s="32">
        <v>0.47100000000000003</v>
      </c>
      <c r="G21" s="67">
        <v>-47.898230088495573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0.04</v>
      </c>
      <c r="D22" s="12">
        <v>0.04</v>
      </c>
      <c r="E22" s="12">
        <v>4.1791144529235366E-2</v>
      </c>
      <c r="F22" s="32">
        <v>4.1791144529235366E-2</v>
      </c>
      <c r="G22" s="67">
        <v>4.4778613230884048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0.192</v>
      </c>
      <c r="D23" s="12">
        <v>0.192</v>
      </c>
      <c r="E23" s="12">
        <v>0.44357019414602739</v>
      </c>
      <c r="F23" s="32">
        <v>0.44357019414602739</v>
      </c>
      <c r="G23" s="67">
        <v>131.02614278438924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0.13200000000000001</v>
      </c>
      <c r="E24" s="12"/>
      <c r="F24" s="32">
        <v>0.29632269085768143</v>
      </c>
      <c r="G24" s="67">
        <v>124.48688701339501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1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1.8660000000000001</v>
      </c>
      <c r="D26" s="29">
        <f>SUM(D12:D25)</f>
        <v>2.6</v>
      </c>
      <c r="E26" s="24">
        <f>SUM(E12:E25)</f>
        <v>1.7028178094790678</v>
      </c>
      <c r="F26" s="52">
        <f>SUM(F12:F25)</f>
        <v>2.6009213590572222</v>
      </c>
      <c r="G26" s="43">
        <f>(F26/D26*100)-100</f>
        <v>3.5436886816242463E-2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28515625" style="3" customWidth="1"/>
    <col min="4" max="4" width="9.7109375" style="3" customWidth="1"/>
    <col min="5" max="5" width="9" style="3" customWidth="1"/>
    <col min="6" max="7" width="9.7109375" style="3" customWidth="1"/>
    <col min="8" max="8" width="16.5703125" style="2" customWidth="1"/>
    <col min="9" max="9" width="8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56</v>
      </c>
      <c r="E6" s="30"/>
      <c r="F6" s="30"/>
      <c r="G6" s="30"/>
    </row>
    <row r="7" spans="1:9" x14ac:dyDescent="0.2">
      <c r="B7" s="8" t="s">
        <v>5</v>
      </c>
      <c r="C7" s="4">
        <v>5967.47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0.17199999999999999</v>
      </c>
      <c r="D12" s="12">
        <v>0.17199999999999999</v>
      </c>
      <c r="E12" s="12">
        <v>0.18056546286571476</v>
      </c>
      <c r="F12" s="32">
        <v>0.18056546286571476</v>
      </c>
      <c r="G12" s="67">
        <v>4.9799202707643957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1.7958542162771409E-3</v>
      </c>
      <c r="F13" s="32">
        <v>1.7958542162771409E-3</v>
      </c>
      <c r="G13" s="67" t="s">
        <v>77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0.59</v>
      </c>
      <c r="E14" s="12"/>
      <c r="F14" s="32">
        <v>0.58978535001446875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0.33200000000000002</v>
      </c>
      <c r="D16" s="12">
        <v>0.33200000000000002</v>
      </c>
      <c r="E16" s="12">
        <v>0.33843857098264396</v>
      </c>
      <c r="F16" s="32">
        <v>0.33843857098264396</v>
      </c>
      <c r="G16" s="67">
        <v>1.9393286092301025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1.0999999999999999E-2</v>
      </c>
      <c r="D17" s="12">
        <v>1.0999999999999999E-2</v>
      </c>
      <c r="E17" s="12">
        <v>1.0622692698915956E-2</v>
      </c>
      <c r="F17" s="32">
        <v>1.0622692698915956E-2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1.2E-2</v>
      </c>
      <c r="D18" s="12">
        <v>1.2E-2</v>
      </c>
      <c r="E18" s="12">
        <v>1.2187275344492725E-2</v>
      </c>
      <c r="F18" s="32">
        <v>1.2187275344492725E-2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4.3999999999999997E-2</v>
      </c>
      <c r="D19" s="12">
        <v>4.3999999999999997E-2</v>
      </c>
      <c r="E19" s="12">
        <v>4.3752043998545452E-2</v>
      </c>
      <c r="F19" s="32">
        <v>4.3752043998545452E-2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5.2999999999999999E-2</v>
      </c>
      <c r="D20" s="12">
        <v>5.2999999999999999E-2</v>
      </c>
      <c r="E20" s="12">
        <v>5.361432384143975E-2</v>
      </c>
      <c r="F20" s="32">
        <v>5.361432384143975E-2</v>
      </c>
      <c r="G20" s="67">
        <v>1.1591015876221746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0.998</v>
      </c>
      <c r="D21" s="12">
        <v>0.998</v>
      </c>
      <c r="E21" s="12">
        <v>0.65400000000000003</v>
      </c>
      <c r="F21" s="32">
        <v>0.65400000000000003</v>
      </c>
      <c r="G21" s="67">
        <v>-34.468937875751507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7.0999999999999994E-2</v>
      </c>
      <c r="D22" s="12">
        <v>7.0999999999999994E-2</v>
      </c>
      <c r="E22" s="12">
        <v>7.4564055319416331E-2</v>
      </c>
      <c r="F22" s="32">
        <v>7.4564055319416331E-2</v>
      </c>
      <c r="G22" s="67">
        <v>5.0197962245300545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0.14299999999999999</v>
      </c>
      <c r="D23" s="12">
        <v>0.14299999999999999</v>
      </c>
      <c r="E23" s="12">
        <v>0.45406679882764389</v>
      </c>
      <c r="F23" s="32">
        <v>0.45406679882764389</v>
      </c>
      <c r="G23" s="67">
        <v>217.52922994940133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0.11799999999999999</v>
      </c>
      <c r="E24" s="12"/>
      <c r="F24" s="32">
        <v>0.13254905847871878</v>
      </c>
      <c r="G24" s="67">
        <v>12.329710575185416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68"/>
      <c r="H25" s="13"/>
      <c r="I25" s="13"/>
    </row>
    <row r="26" spans="1:9" x14ac:dyDescent="0.2">
      <c r="A26" s="22"/>
      <c r="B26" s="23" t="s">
        <v>30</v>
      </c>
      <c r="C26" s="24">
        <f>SUM(C12:C25)</f>
        <v>1.8380000000000001</v>
      </c>
      <c r="D26" s="29">
        <f>SUM(D12:D25)</f>
        <v>2.5999999999999996</v>
      </c>
      <c r="E26" s="24">
        <f>SUM(E12:E25)</f>
        <v>1.8236070780950897</v>
      </c>
      <c r="F26" s="38">
        <f>SUM(F12:F25)</f>
        <v>2.5999954865882771</v>
      </c>
      <c r="G26" s="43">
        <f>(F26/D26*100)-100</f>
        <v>-1.7359275855710621E-4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9" style="3" customWidth="1"/>
    <col min="6" max="7" width="9.42578125" style="3" customWidth="1"/>
    <col min="8" max="8" width="16.85546875" style="2" customWidth="1"/>
    <col min="9" max="9" width="9.71093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9.7109375" style="2" customWidth="1"/>
    <col min="265" max="265" width="4.57031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9.7109375" style="2" customWidth="1"/>
    <col min="521" max="521" width="4.57031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9.7109375" style="2" customWidth="1"/>
    <col min="777" max="777" width="4.57031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9.7109375" style="2" customWidth="1"/>
    <col min="1033" max="1033" width="4.57031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9.7109375" style="2" customWidth="1"/>
    <col min="1289" max="1289" width="4.57031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9.7109375" style="2" customWidth="1"/>
    <col min="1545" max="1545" width="4.57031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9.7109375" style="2" customWidth="1"/>
    <col min="1801" max="1801" width="4.57031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9.7109375" style="2" customWidth="1"/>
    <col min="2057" max="2057" width="4.57031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9.7109375" style="2" customWidth="1"/>
    <col min="2313" max="2313" width="4.57031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9.7109375" style="2" customWidth="1"/>
    <col min="2569" max="2569" width="4.57031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9.7109375" style="2" customWidth="1"/>
    <col min="2825" max="2825" width="4.57031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9.7109375" style="2" customWidth="1"/>
    <col min="3081" max="3081" width="4.57031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9.7109375" style="2" customWidth="1"/>
    <col min="3337" max="3337" width="4.57031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9.7109375" style="2" customWidth="1"/>
    <col min="3593" max="3593" width="4.57031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9.7109375" style="2" customWidth="1"/>
    <col min="3849" max="3849" width="4.57031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9.7109375" style="2" customWidth="1"/>
    <col min="4105" max="4105" width="4.57031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9.7109375" style="2" customWidth="1"/>
    <col min="4361" max="4361" width="4.57031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9.7109375" style="2" customWidth="1"/>
    <col min="4617" max="4617" width="4.57031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9.7109375" style="2" customWidth="1"/>
    <col min="4873" max="4873" width="4.57031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9.7109375" style="2" customWidth="1"/>
    <col min="5129" max="5129" width="4.57031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9.7109375" style="2" customWidth="1"/>
    <col min="5385" max="5385" width="4.57031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9.7109375" style="2" customWidth="1"/>
    <col min="5641" max="5641" width="4.57031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9.7109375" style="2" customWidth="1"/>
    <col min="5897" max="5897" width="4.57031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9.7109375" style="2" customWidth="1"/>
    <col min="6153" max="6153" width="4.57031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9.7109375" style="2" customWidth="1"/>
    <col min="6409" max="6409" width="4.57031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9.7109375" style="2" customWidth="1"/>
    <col min="6665" max="6665" width="4.57031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9.7109375" style="2" customWidth="1"/>
    <col min="6921" max="6921" width="4.57031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9.7109375" style="2" customWidth="1"/>
    <col min="7177" max="7177" width="4.57031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9.7109375" style="2" customWidth="1"/>
    <col min="7433" max="7433" width="4.57031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9.7109375" style="2" customWidth="1"/>
    <col min="7689" max="7689" width="4.57031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9.7109375" style="2" customWidth="1"/>
    <col min="7945" max="7945" width="4.57031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9.7109375" style="2" customWidth="1"/>
    <col min="8201" max="8201" width="4.57031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9.7109375" style="2" customWidth="1"/>
    <col min="8457" max="8457" width="4.57031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9.7109375" style="2" customWidth="1"/>
    <col min="8713" max="8713" width="4.57031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9.7109375" style="2" customWidth="1"/>
    <col min="8969" max="8969" width="4.57031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9.7109375" style="2" customWidth="1"/>
    <col min="9225" max="9225" width="4.57031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9.7109375" style="2" customWidth="1"/>
    <col min="9481" max="9481" width="4.57031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9.7109375" style="2" customWidth="1"/>
    <col min="9737" max="9737" width="4.57031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9.7109375" style="2" customWidth="1"/>
    <col min="9993" max="9993" width="4.57031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9.7109375" style="2" customWidth="1"/>
    <col min="10249" max="10249" width="4.57031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9.7109375" style="2" customWidth="1"/>
    <col min="10505" max="10505" width="4.57031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9.7109375" style="2" customWidth="1"/>
    <col min="10761" max="10761" width="4.57031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9.7109375" style="2" customWidth="1"/>
    <col min="11017" max="11017" width="4.57031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9.7109375" style="2" customWidth="1"/>
    <col min="11273" max="11273" width="4.57031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9.7109375" style="2" customWidth="1"/>
    <col min="11529" max="11529" width="4.57031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9.7109375" style="2" customWidth="1"/>
    <col min="11785" max="11785" width="4.57031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9.7109375" style="2" customWidth="1"/>
    <col min="12041" max="12041" width="4.57031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9.7109375" style="2" customWidth="1"/>
    <col min="12297" max="12297" width="4.57031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9.7109375" style="2" customWidth="1"/>
    <col min="12553" max="12553" width="4.57031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9.7109375" style="2" customWidth="1"/>
    <col min="12809" max="12809" width="4.57031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9.7109375" style="2" customWidth="1"/>
    <col min="13065" max="13065" width="4.57031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9.7109375" style="2" customWidth="1"/>
    <col min="13321" max="13321" width="4.57031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9.7109375" style="2" customWidth="1"/>
    <col min="13577" max="13577" width="4.57031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9.7109375" style="2" customWidth="1"/>
    <col min="13833" max="13833" width="4.57031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9.7109375" style="2" customWidth="1"/>
    <col min="14089" max="14089" width="4.57031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9.7109375" style="2" customWidth="1"/>
    <col min="14345" max="14345" width="4.57031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9.7109375" style="2" customWidth="1"/>
    <col min="14601" max="14601" width="4.57031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9.7109375" style="2" customWidth="1"/>
    <col min="14857" max="14857" width="4.57031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9.7109375" style="2" customWidth="1"/>
    <col min="15113" max="15113" width="4.57031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9.7109375" style="2" customWidth="1"/>
    <col min="15369" max="15369" width="4.57031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9.7109375" style="2" customWidth="1"/>
    <col min="15625" max="15625" width="4.57031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9.7109375" style="2" customWidth="1"/>
    <col min="15881" max="15881" width="4.57031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9.7109375" style="2" customWidth="1"/>
    <col min="16137" max="16137" width="4.57031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57</v>
      </c>
      <c r="E6" s="30"/>
      <c r="F6" s="30"/>
      <c r="G6" s="30"/>
    </row>
    <row r="7" spans="1:9" x14ac:dyDescent="0.2">
      <c r="B7" s="8" t="s">
        <v>5</v>
      </c>
      <c r="C7" s="4">
        <v>5978.39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0.19500000000000001</v>
      </c>
      <c r="D12" s="12">
        <v>0.19500000000000001</v>
      </c>
      <c r="E12" s="12">
        <v>0.20516637724434131</v>
      </c>
      <c r="F12" s="32">
        <v>0.20516637724434131</v>
      </c>
      <c r="G12" s="67">
        <v>5.2135267919698975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4.0000000000000001E-3</v>
      </c>
      <c r="D13" s="12">
        <v>4.0000000000000001E-3</v>
      </c>
      <c r="E13" s="12">
        <v>3.9586007999951314E-3</v>
      </c>
      <c r="F13" s="32">
        <v>3.9586007999951314E-3</v>
      </c>
      <c r="G13" s="67">
        <v>-1.0349800001217204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0.58599999999999997</v>
      </c>
      <c r="E14" s="12"/>
      <c r="F14" s="32">
        <v>0.58621197485347998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0.32800000000000001</v>
      </c>
      <c r="D16" s="12">
        <v>0.32800000000000001</v>
      </c>
      <c r="E16" s="12">
        <v>0.33389548120419799</v>
      </c>
      <c r="F16" s="32">
        <v>0.33389548120419799</v>
      </c>
      <c r="G16" s="67">
        <v>1.797402806157919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2.3E-2</v>
      </c>
      <c r="D17" s="12">
        <v>2.3E-2</v>
      </c>
      <c r="E17" s="12">
        <v>2.3415597677635614E-2</v>
      </c>
      <c r="F17" s="32">
        <v>2.3415597677635614E-2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2.7E-2</v>
      </c>
      <c r="D18" s="12">
        <v>2.7E-2</v>
      </c>
      <c r="E18" s="12">
        <v>2.6864406637907533E-2</v>
      </c>
      <c r="F18" s="32">
        <v>2.6864406637907533E-2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6.5000000000000002E-2</v>
      </c>
      <c r="D19" s="12">
        <v>6.5000000000000002E-2</v>
      </c>
      <c r="E19" s="12">
        <v>6.520064097524586E-2</v>
      </c>
      <c r="F19" s="32">
        <v>6.520064097524586E-2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5.2999999999999999E-2</v>
      </c>
      <c r="D20" s="12">
        <v>5.2999999999999999E-2</v>
      </c>
      <c r="E20" s="12">
        <v>5.3516393058010009E-2</v>
      </c>
      <c r="F20" s="32">
        <v>5.3516393058010009E-2</v>
      </c>
      <c r="G20" s="67">
        <v>0.97432652454718038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0.89500000000000002</v>
      </c>
      <c r="D21" s="12">
        <v>0.89500000000000002</v>
      </c>
      <c r="E21" s="12">
        <v>0.71199999999999997</v>
      </c>
      <c r="F21" s="32">
        <v>0.71199999999999997</v>
      </c>
      <c r="G21" s="67">
        <v>-20.44692737430168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5.2999999999999999E-2</v>
      </c>
      <c r="D22" s="12">
        <v>5.2999999999999999E-2</v>
      </c>
      <c r="E22" s="12">
        <v>5.5710937853193677E-2</v>
      </c>
      <c r="F22" s="32">
        <v>5.5710937853193677E-2</v>
      </c>
      <c r="G22" s="67">
        <v>5.1149770814975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0.17899999999999999</v>
      </c>
      <c r="D23" s="12">
        <v>0.17899999999999999</v>
      </c>
      <c r="E23" s="12">
        <v>0.29327126534066861</v>
      </c>
      <c r="F23" s="32">
        <v>0.29327126534066861</v>
      </c>
      <c r="G23" s="67">
        <v>63.838695721043933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0.13800000000000001</v>
      </c>
      <c r="E24" s="12"/>
      <c r="F24" s="32">
        <v>0.18662716885315273</v>
      </c>
      <c r="G24" s="67">
        <v>35.237078879096174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1.8220000000000003</v>
      </c>
      <c r="D26" s="29">
        <f>SUM(D12:D25)</f>
        <v>2.5999999999999992</v>
      </c>
      <c r="E26" s="24">
        <f>SUM(E12:E25)</f>
        <v>1.7729997007911957</v>
      </c>
      <c r="F26" s="38">
        <f>SUM(F12:F25)</f>
        <v>2.5998928444978291</v>
      </c>
      <c r="G26" s="43">
        <f>(F26/D26*100)-100</f>
        <v>-4.1213654680802847E-3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85546875" style="3" customWidth="1"/>
    <col min="4" max="4" width="8.28515625" style="3" customWidth="1"/>
    <col min="5" max="5" width="9" style="3" customWidth="1"/>
    <col min="6" max="7" width="8.28515625" style="3" customWidth="1"/>
    <col min="8" max="8" width="16.85546875" style="2" customWidth="1"/>
    <col min="9" max="9" width="10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1.140625" style="2" customWidth="1"/>
    <col min="265" max="265" width="5.57031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1.140625" style="2" customWidth="1"/>
    <col min="521" max="521" width="5.57031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1.140625" style="2" customWidth="1"/>
    <col min="777" max="777" width="5.57031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1.140625" style="2" customWidth="1"/>
    <col min="1033" max="1033" width="5.57031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1.140625" style="2" customWidth="1"/>
    <col min="1289" max="1289" width="5.57031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1.140625" style="2" customWidth="1"/>
    <col min="1545" max="1545" width="5.57031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1.140625" style="2" customWidth="1"/>
    <col min="1801" max="1801" width="5.57031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1.140625" style="2" customWidth="1"/>
    <col min="2057" max="2057" width="5.57031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1.140625" style="2" customWidth="1"/>
    <col min="2313" max="2313" width="5.57031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1.140625" style="2" customWidth="1"/>
    <col min="2569" max="2569" width="5.57031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1.140625" style="2" customWidth="1"/>
    <col min="2825" max="2825" width="5.57031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1.140625" style="2" customWidth="1"/>
    <col min="3081" max="3081" width="5.57031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1.140625" style="2" customWidth="1"/>
    <col min="3337" max="3337" width="5.57031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1.140625" style="2" customWidth="1"/>
    <col min="3593" max="3593" width="5.57031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1.140625" style="2" customWidth="1"/>
    <col min="3849" max="3849" width="5.57031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1.140625" style="2" customWidth="1"/>
    <col min="4105" max="4105" width="5.57031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1.140625" style="2" customWidth="1"/>
    <col min="4361" max="4361" width="5.57031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1.140625" style="2" customWidth="1"/>
    <col min="4617" max="4617" width="5.57031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1.140625" style="2" customWidth="1"/>
    <col min="4873" max="4873" width="5.57031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1.140625" style="2" customWidth="1"/>
    <col min="5129" max="5129" width="5.57031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1.140625" style="2" customWidth="1"/>
    <col min="5385" max="5385" width="5.57031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1.140625" style="2" customWidth="1"/>
    <col min="5641" max="5641" width="5.57031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1.140625" style="2" customWidth="1"/>
    <col min="5897" max="5897" width="5.57031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1.140625" style="2" customWidth="1"/>
    <col min="6153" max="6153" width="5.57031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1.140625" style="2" customWidth="1"/>
    <col min="6409" max="6409" width="5.57031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1.140625" style="2" customWidth="1"/>
    <col min="6665" max="6665" width="5.57031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1.140625" style="2" customWidth="1"/>
    <col min="6921" max="6921" width="5.57031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1.140625" style="2" customWidth="1"/>
    <col min="7177" max="7177" width="5.57031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1.140625" style="2" customWidth="1"/>
    <col min="7433" max="7433" width="5.57031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1.140625" style="2" customWidth="1"/>
    <col min="7689" max="7689" width="5.57031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1.140625" style="2" customWidth="1"/>
    <col min="7945" max="7945" width="5.57031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1.140625" style="2" customWidth="1"/>
    <col min="8201" max="8201" width="5.57031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1.140625" style="2" customWidth="1"/>
    <col min="8457" max="8457" width="5.57031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1.140625" style="2" customWidth="1"/>
    <col min="8713" max="8713" width="5.57031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1.140625" style="2" customWidth="1"/>
    <col min="8969" max="8969" width="5.57031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1.140625" style="2" customWidth="1"/>
    <col min="9225" max="9225" width="5.57031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1.140625" style="2" customWidth="1"/>
    <col min="9481" max="9481" width="5.57031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1.140625" style="2" customWidth="1"/>
    <col min="9737" max="9737" width="5.57031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1.140625" style="2" customWidth="1"/>
    <col min="9993" max="9993" width="5.57031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1.140625" style="2" customWidth="1"/>
    <col min="10249" max="10249" width="5.57031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1.140625" style="2" customWidth="1"/>
    <col min="10505" max="10505" width="5.57031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1.140625" style="2" customWidth="1"/>
    <col min="10761" max="10761" width="5.57031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1.140625" style="2" customWidth="1"/>
    <col min="11017" max="11017" width="5.57031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1.140625" style="2" customWidth="1"/>
    <col min="11273" max="11273" width="5.57031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1.140625" style="2" customWidth="1"/>
    <col min="11529" max="11529" width="5.57031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1.140625" style="2" customWidth="1"/>
    <col min="11785" max="11785" width="5.57031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1.140625" style="2" customWidth="1"/>
    <col min="12041" max="12041" width="5.57031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1.140625" style="2" customWidth="1"/>
    <col min="12297" max="12297" width="5.57031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1.140625" style="2" customWidth="1"/>
    <col min="12553" max="12553" width="5.57031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1.140625" style="2" customWidth="1"/>
    <col min="12809" max="12809" width="5.57031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1.140625" style="2" customWidth="1"/>
    <col min="13065" max="13065" width="5.57031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1.140625" style="2" customWidth="1"/>
    <col min="13321" max="13321" width="5.57031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1.140625" style="2" customWidth="1"/>
    <col min="13577" max="13577" width="5.57031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1.140625" style="2" customWidth="1"/>
    <col min="13833" max="13833" width="5.57031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1.140625" style="2" customWidth="1"/>
    <col min="14089" max="14089" width="5.57031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1.140625" style="2" customWidth="1"/>
    <col min="14345" max="14345" width="5.57031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1.140625" style="2" customWidth="1"/>
    <col min="14601" max="14601" width="5.57031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1.140625" style="2" customWidth="1"/>
    <col min="14857" max="14857" width="5.57031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1.140625" style="2" customWidth="1"/>
    <col min="15113" max="15113" width="5.57031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1.140625" style="2" customWidth="1"/>
    <col min="15369" max="15369" width="5.57031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1.140625" style="2" customWidth="1"/>
    <col min="15625" max="15625" width="5.57031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1.140625" style="2" customWidth="1"/>
    <col min="15881" max="15881" width="5.57031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1.140625" style="2" customWidth="1"/>
    <col min="16137" max="16137" width="5.57031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58</v>
      </c>
      <c r="E6" s="30"/>
      <c r="F6" s="30"/>
      <c r="G6" s="30"/>
    </row>
    <row r="7" spans="1:9" x14ac:dyDescent="0.2">
      <c r="B7" s="8" t="s">
        <v>5</v>
      </c>
      <c r="C7" s="4">
        <v>13995.24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0.14599999999999999</v>
      </c>
      <c r="D12" s="12">
        <v>0.14599999999999999</v>
      </c>
      <c r="E12" s="12">
        <v>0.15310971550217584</v>
      </c>
      <c r="F12" s="32">
        <v>0.15310971550217584</v>
      </c>
      <c r="G12" s="67">
        <v>4.869668152175251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3.6219471861029017E-3</v>
      </c>
      <c r="F13" s="32">
        <v>3.6219471861029017E-3</v>
      </c>
      <c r="G13" s="67">
        <v>20.731572870096727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0.56699999999999995</v>
      </c>
      <c r="E14" s="12"/>
      <c r="F14" s="32">
        <v>0.56736848423712938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0.30299999999999999</v>
      </c>
      <c r="D16" s="12">
        <v>0.30299999999999999</v>
      </c>
      <c r="E16" s="12">
        <v>0.30778626727023611</v>
      </c>
      <c r="F16" s="32">
        <v>0.30778626727023611</v>
      </c>
      <c r="G16" s="67">
        <v>1.5796261617940957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2.1424251245423444E-2</v>
      </c>
      <c r="F17" s="32">
        <v>2.1424251245423444E-2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2.5000000000000001E-2</v>
      </c>
      <c r="D18" s="12">
        <v>2.5000000000000001E-2</v>
      </c>
      <c r="E18" s="12">
        <v>2.4579761118780383E-2</v>
      </c>
      <c r="F18" s="32">
        <v>2.4579761118780383E-2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6.4000000000000001E-2</v>
      </c>
      <c r="D19" s="12">
        <v>6.4000000000000001E-2</v>
      </c>
      <c r="E19" s="12">
        <v>6.4287227657403523E-2</v>
      </c>
      <c r="F19" s="32">
        <v>6.4287227657403523E-2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3.5000000000000003E-2</v>
      </c>
      <c r="D20" s="12">
        <v>3.5000000000000003E-2</v>
      </c>
      <c r="E20" s="12">
        <v>3.5756828740511171E-2</v>
      </c>
      <c r="F20" s="32">
        <v>3.5756828740511171E-2</v>
      </c>
      <c r="G20" s="67">
        <v>2.1623678300318971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0.999</v>
      </c>
      <c r="D21" s="12">
        <v>0.999</v>
      </c>
      <c r="E21" s="12">
        <v>0.69799999999999995</v>
      </c>
      <c r="F21" s="32">
        <v>0.69799999999999995</v>
      </c>
      <c r="G21" s="67">
        <v>-30.130130130130141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5.1999999999999998E-2</v>
      </c>
      <c r="D22" s="12">
        <v>5.1999999999999998E-2</v>
      </c>
      <c r="E22" s="12">
        <v>5.4548011112899933E-2</v>
      </c>
      <c r="F22" s="32">
        <v>5.4548011112899933E-2</v>
      </c>
      <c r="G22" s="67">
        <v>4.9000213709614115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0.16700000000000001</v>
      </c>
      <c r="D23" s="12">
        <v>0.16700000000000001</v>
      </c>
      <c r="E23" s="12">
        <v>0.51249924974491334</v>
      </c>
      <c r="F23" s="32">
        <v>0.51249924974491334</v>
      </c>
      <c r="G23" s="67">
        <v>206.88577829036723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0.16400000000000001</v>
      </c>
      <c r="E24" s="12"/>
      <c r="F24" s="32">
        <v>0.10249984994898266</v>
      </c>
      <c r="G24" s="67">
        <v>-37.500091494522771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1.8150000000000002</v>
      </c>
      <c r="D26" s="29">
        <f>SUM(D12:D25)</f>
        <v>2.5999999999999996</v>
      </c>
      <c r="E26" s="24">
        <f>SUM(E12:E25)</f>
        <v>1.8756132595784467</v>
      </c>
      <c r="F26" s="38">
        <f>SUM(F12:F25)</f>
        <v>2.5995355937645588</v>
      </c>
      <c r="G26" s="43">
        <f>(F26/D26*100)-100</f>
        <v>-1.7861778286189178E-2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9" style="3" customWidth="1"/>
    <col min="6" max="7" width="9.28515625" style="3" customWidth="1"/>
    <col min="8" max="8" width="16.5703125" style="2" customWidth="1"/>
    <col min="9" max="9" width="8.71093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0.42578125" style="2" customWidth="1"/>
    <col min="265" max="265" width="7.1406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0.42578125" style="2" customWidth="1"/>
    <col min="521" max="521" width="7.1406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0.42578125" style="2" customWidth="1"/>
    <col min="777" max="777" width="7.1406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0.42578125" style="2" customWidth="1"/>
    <col min="1033" max="1033" width="7.1406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0.42578125" style="2" customWidth="1"/>
    <col min="1289" max="1289" width="7.1406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0.42578125" style="2" customWidth="1"/>
    <col min="1545" max="1545" width="7.1406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0.42578125" style="2" customWidth="1"/>
    <col min="1801" max="1801" width="7.1406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0.42578125" style="2" customWidth="1"/>
    <col min="2057" max="2057" width="7.1406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0.42578125" style="2" customWidth="1"/>
    <col min="2313" max="2313" width="7.1406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0.42578125" style="2" customWidth="1"/>
    <col min="2569" max="2569" width="7.1406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0.42578125" style="2" customWidth="1"/>
    <col min="2825" max="2825" width="7.1406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0.42578125" style="2" customWidth="1"/>
    <col min="3081" max="3081" width="7.1406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0.42578125" style="2" customWidth="1"/>
    <col min="3337" max="3337" width="7.1406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0.42578125" style="2" customWidth="1"/>
    <col min="3593" max="3593" width="7.1406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0.42578125" style="2" customWidth="1"/>
    <col min="3849" max="3849" width="7.1406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0.42578125" style="2" customWidth="1"/>
    <col min="4105" max="4105" width="7.1406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0.42578125" style="2" customWidth="1"/>
    <col min="4361" max="4361" width="7.1406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0.42578125" style="2" customWidth="1"/>
    <col min="4617" max="4617" width="7.1406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0.42578125" style="2" customWidth="1"/>
    <col min="4873" max="4873" width="7.1406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0.42578125" style="2" customWidth="1"/>
    <col min="5129" max="5129" width="7.1406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0.42578125" style="2" customWidth="1"/>
    <col min="5385" max="5385" width="7.1406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0.42578125" style="2" customWidth="1"/>
    <col min="5641" max="5641" width="7.1406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0.42578125" style="2" customWidth="1"/>
    <col min="5897" max="5897" width="7.1406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0.42578125" style="2" customWidth="1"/>
    <col min="6153" max="6153" width="7.1406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0.42578125" style="2" customWidth="1"/>
    <col min="6409" max="6409" width="7.1406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0.42578125" style="2" customWidth="1"/>
    <col min="6665" max="6665" width="7.1406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0.42578125" style="2" customWidth="1"/>
    <col min="6921" max="6921" width="7.1406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0.42578125" style="2" customWidth="1"/>
    <col min="7177" max="7177" width="7.1406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0.42578125" style="2" customWidth="1"/>
    <col min="7433" max="7433" width="7.1406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0.42578125" style="2" customWidth="1"/>
    <col min="7689" max="7689" width="7.1406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0.42578125" style="2" customWidth="1"/>
    <col min="7945" max="7945" width="7.1406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0.42578125" style="2" customWidth="1"/>
    <col min="8201" max="8201" width="7.1406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0.42578125" style="2" customWidth="1"/>
    <col min="8457" max="8457" width="7.1406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0.42578125" style="2" customWidth="1"/>
    <col min="8713" max="8713" width="7.1406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0.42578125" style="2" customWidth="1"/>
    <col min="8969" max="8969" width="7.1406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0.42578125" style="2" customWidth="1"/>
    <col min="9225" max="9225" width="7.1406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0.42578125" style="2" customWidth="1"/>
    <col min="9481" max="9481" width="7.1406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0.42578125" style="2" customWidth="1"/>
    <col min="9737" max="9737" width="7.1406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0.42578125" style="2" customWidth="1"/>
    <col min="9993" max="9993" width="7.1406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0.42578125" style="2" customWidth="1"/>
    <col min="10249" max="10249" width="7.1406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0.42578125" style="2" customWidth="1"/>
    <col min="10505" max="10505" width="7.1406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0.42578125" style="2" customWidth="1"/>
    <col min="10761" max="10761" width="7.1406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0.42578125" style="2" customWidth="1"/>
    <col min="11017" max="11017" width="7.1406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0.42578125" style="2" customWidth="1"/>
    <col min="11273" max="11273" width="7.1406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0.42578125" style="2" customWidth="1"/>
    <col min="11529" max="11529" width="7.1406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0.42578125" style="2" customWidth="1"/>
    <col min="11785" max="11785" width="7.1406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0.42578125" style="2" customWidth="1"/>
    <col min="12041" max="12041" width="7.1406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0.42578125" style="2" customWidth="1"/>
    <col min="12297" max="12297" width="7.1406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0.42578125" style="2" customWidth="1"/>
    <col min="12553" max="12553" width="7.1406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0.42578125" style="2" customWidth="1"/>
    <col min="12809" max="12809" width="7.1406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0.42578125" style="2" customWidth="1"/>
    <col min="13065" max="13065" width="7.1406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0.42578125" style="2" customWidth="1"/>
    <col min="13321" max="13321" width="7.1406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0.42578125" style="2" customWidth="1"/>
    <col min="13577" max="13577" width="7.1406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0.42578125" style="2" customWidth="1"/>
    <col min="13833" max="13833" width="7.1406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0.42578125" style="2" customWidth="1"/>
    <col min="14089" max="14089" width="7.1406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0.42578125" style="2" customWidth="1"/>
    <col min="14345" max="14345" width="7.1406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0.42578125" style="2" customWidth="1"/>
    <col min="14601" max="14601" width="7.1406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0.42578125" style="2" customWidth="1"/>
    <col min="14857" max="14857" width="7.1406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0.42578125" style="2" customWidth="1"/>
    <col min="15113" max="15113" width="7.1406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0.42578125" style="2" customWidth="1"/>
    <col min="15369" max="15369" width="7.1406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0.42578125" style="2" customWidth="1"/>
    <col min="15625" max="15625" width="7.1406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0.42578125" style="2" customWidth="1"/>
    <col min="15881" max="15881" width="7.1406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0.42578125" style="2" customWidth="1"/>
    <col min="16137" max="16137" width="7.1406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59</v>
      </c>
      <c r="E6" s="30"/>
      <c r="F6" s="30"/>
      <c r="G6" s="30"/>
    </row>
    <row r="7" spans="1:9" x14ac:dyDescent="0.2">
      <c r="B7" s="8" t="s">
        <v>5</v>
      </c>
      <c r="C7" s="4">
        <v>7965.25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0.20499999999999999</v>
      </c>
      <c r="D12" s="12">
        <v>0.20499999999999999</v>
      </c>
      <c r="E12" s="12">
        <v>0.21540711472256374</v>
      </c>
      <c r="F12" s="32">
        <v>0.21540711472256374</v>
      </c>
      <c r="G12" s="67">
        <v>5.076641328079873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4.0000000000000001E-3</v>
      </c>
      <c r="D13" s="12">
        <v>4.0000000000000001E-3</v>
      </c>
      <c r="E13" s="12">
        <v>3.6962020415929162E-3</v>
      </c>
      <c r="F13" s="32">
        <v>3.6962020415929162E-3</v>
      </c>
      <c r="G13" s="67">
        <v>-7.5949489601770921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0.58599999999999997</v>
      </c>
      <c r="E14" s="12"/>
      <c r="F14" s="32">
        <v>0.58635981819098915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0.32800000000000001</v>
      </c>
      <c r="D16" s="12">
        <v>0.32800000000000001</v>
      </c>
      <c r="E16" s="12">
        <v>0.33398039182581846</v>
      </c>
      <c r="F16" s="32">
        <v>0.33398039182581846</v>
      </c>
      <c r="G16" s="67">
        <v>1.8232901907983035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2.1999999999999999E-2</v>
      </c>
      <c r="D17" s="12">
        <v>2.1999999999999999E-2</v>
      </c>
      <c r="E17" s="12">
        <v>2.1863477605850414E-2</v>
      </c>
      <c r="F17" s="32">
        <v>2.1863477605850414E-2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2.5000000000000001E-2</v>
      </c>
      <c r="D18" s="12">
        <v>2.5000000000000001E-2</v>
      </c>
      <c r="E18" s="12">
        <v>2.5083679733843886E-2</v>
      </c>
      <c r="F18" s="32">
        <v>2.5083679733843886E-2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4.3999999999999997E-2</v>
      </c>
      <c r="D19" s="12">
        <v>4.3999999999999997E-2</v>
      </c>
      <c r="E19" s="12">
        <v>4.4012456608392703E-2</v>
      </c>
      <c r="F19" s="32">
        <v>4.4012456608392703E-2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4.4999999999999998E-2</v>
      </c>
      <c r="D20" s="12">
        <v>4.4999999999999998E-2</v>
      </c>
      <c r="E20" s="12">
        <v>4.5827019016315924E-2</v>
      </c>
      <c r="F20" s="32">
        <v>4.5827019016315924E-2</v>
      </c>
      <c r="G20" s="67">
        <v>1.8378200362576109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1.0109999999999999</v>
      </c>
      <c r="D21" s="12">
        <v>1.0109999999999999</v>
      </c>
      <c r="E21" s="12">
        <v>0.73099999999999987</v>
      </c>
      <c r="F21" s="32">
        <v>0.73099999999999987</v>
      </c>
      <c r="G21" s="67">
        <v>-27.695351137487648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5.7000000000000002E-2</v>
      </c>
      <c r="D22" s="12">
        <v>5.7000000000000002E-2</v>
      </c>
      <c r="E22" s="12">
        <v>5.956710240077915E-2</v>
      </c>
      <c r="F22" s="32">
        <v>5.956710240077915E-2</v>
      </c>
      <c r="G22" s="67">
        <v>4.5036884224195433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0.154</v>
      </c>
      <c r="D23" s="12">
        <v>0.154</v>
      </c>
      <c r="E23" s="12">
        <v>0.35919208436646682</v>
      </c>
      <c r="F23" s="32">
        <v>0.35919208436646682</v>
      </c>
      <c r="G23" s="67">
        <v>133.24161322497847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6.5000000000000002E-2</v>
      </c>
      <c r="E24" s="12"/>
      <c r="F24" s="32">
        <v>0.12006402812215561</v>
      </c>
      <c r="G24" s="67">
        <v>84.713889418700916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1.895</v>
      </c>
      <c r="D26" s="29">
        <f>SUM(D12:D25)</f>
        <v>2.5999999999999996</v>
      </c>
      <c r="E26" s="24">
        <f>SUM(E12:E25)</f>
        <v>1.839629528321624</v>
      </c>
      <c r="F26" s="38">
        <f>SUM(F12:F25)</f>
        <v>2.6001073746347685</v>
      </c>
      <c r="G26" s="43">
        <f>(F26/D26*100)-100</f>
        <v>4.1297936449495865E-3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9" style="3" customWidth="1"/>
    <col min="6" max="7" width="9.42578125" style="3" customWidth="1"/>
    <col min="8" max="8" width="16.85546875" style="2" customWidth="1"/>
    <col min="9" max="9" width="10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2.28515625" style="2" customWidth="1"/>
    <col min="265" max="265" width="7.57031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2.28515625" style="2" customWidth="1"/>
    <col min="521" max="521" width="7.57031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2.28515625" style="2" customWidth="1"/>
    <col min="777" max="777" width="7.57031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2.28515625" style="2" customWidth="1"/>
    <col min="1033" max="1033" width="7.57031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2.28515625" style="2" customWidth="1"/>
    <col min="1289" max="1289" width="7.57031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2.28515625" style="2" customWidth="1"/>
    <col min="1545" max="1545" width="7.57031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2.28515625" style="2" customWidth="1"/>
    <col min="1801" max="1801" width="7.57031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2.28515625" style="2" customWidth="1"/>
    <col min="2057" max="2057" width="7.57031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2.28515625" style="2" customWidth="1"/>
    <col min="2313" max="2313" width="7.57031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2.28515625" style="2" customWidth="1"/>
    <col min="2569" max="2569" width="7.57031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2.28515625" style="2" customWidth="1"/>
    <col min="2825" max="2825" width="7.57031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2.28515625" style="2" customWidth="1"/>
    <col min="3081" max="3081" width="7.57031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2.28515625" style="2" customWidth="1"/>
    <col min="3337" max="3337" width="7.57031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2.28515625" style="2" customWidth="1"/>
    <col min="3593" max="3593" width="7.57031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2.28515625" style="2" customWidth="1"/>
    <col min="3849" max="3849" width="7.57031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2.28515625" style="2" customWidth="1"/>
    <col min="4105" max="4105" width="7.57031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2.28515625" style="2" customWidth="1"/>
    <col min="4361" max="4361" width="7.57031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2.28515625" style="2" customWidth="1"/>
    <col min="4617" max="4617" width="7.57031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2.28515625" style="2" customWidth="1"/>
    <col min="4873" max="4873" width="7.57031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2.28515625" style="2" customWidth="1"/>
    <col min="5129" max="5129" width="7.57031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2.28515625" style="2" customWidth="1"/>
    <col min="5385" max="5385" width="7.57031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2.28515625" style="2" customWidth="1"/>
    <col min="5641" max="5641" width="7.57031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2.28515625" style="2" customWidth="1"/>
    <col min="5897" max="5897" width="7.57031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2.28515625" style="2" customWidth="1"/>
    <col min="6153" max="6153" width="7.57031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2.28515625" style="2" customWidth="1"/>
    <col min="6409" max="6409" width="7.57031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2.28515625" style="2" customWidth="1"/>
    <col min="6665" max="6665" width="7.57031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2.28515625" style="2" customWidth="1"/>
    <col min="6921" max="6921" width="7.57031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2.28515625" style="2" customWidth="1"/>
    <col min="7177" max="7177" width="7.57031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2.28515625" style="2" customWidth="1"/>
    <col min="7433" max="7433" width="7.57031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2.28515625" style="2" customWidth="1"/>
    <col min="7689" max="7689" width="7.57031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2.28515625" style="2" customWidth="1"/>
    <col min="7945" max="7945" width="7.57031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2.28515625" style="2" customWidth="1"/>
    <col min="8201" max="8201" width="7.57031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2.28515625" style="2" customWidth="1"/>
    <col min="8457" max="8457" width="7.57031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2.28515625" style="2" customWidth="1"/>
    <col min="8713" max="8713" width="7.57031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2.28515625" style="2" customWidth="1"/>
    <col min="8969" max="8969" width="7.57031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2.28515625" style="2" customWidth="1"/>
    <col min="9225" max="9225" width="7.57031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2.28515625" style="2" customWidth="1"/>
    <col min="9481" max="9481" width="7.57031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2.28515625" style="2" customWidth="1"/>
    <col min="9737" max="9737" width="7.57031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2.28515625" style="2" customWidth="1"/>
    <col min="9993" max="9993" width="7.57031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2.28515625" style="2" customWidth="1"/>
    <col min="10249" max="10249" width="7.57031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2.28515625" style="2" customWidth="1"/>
    <col min="10505" max="10505" width="7.57031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2.28515625" style="2" customWidth="1"/>
    <col min="10761" max="10761" width="7.57031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2.28515625" style="2" customWidth="1"/>
    <col min="11017" max="11017" width="7.57031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2.28515625" style="2" customWidth="1"/>
    <col min="11273" max="11273" width="7.57031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2.28515625" style="2" customWidth="1"/>
    <col min="11529" max="11529" width="7.57031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2.28515625" style="2" customWidth="1"/>
    <col min="11785" max="11785" width="7.57031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2.28515625" style="2" customWidth="1"/>
    <col min="12041" max="12041" width="7.57031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2.28515625" style="2" customWidth="1"/>
    <col min="12297" max="12297" width="7.57031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2.28515625" style="2" customWidth="1"/>
    <col min="12553" max="12553" width="7.57031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2.28515625" style="2" customWidth="1"/>
    <col min="12809" max="12809" width="7.57031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2.28515625" style="2" customWidth="1"/>
    <col min="13065" max="13065" width="7.57031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2.28515625" style="2" customWidth="1"/>
    <col min="13321" max="13321" width="7.57031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2.28515625" style="2" customWidth="1"/>
    <col min="13577" max="13577" width="7.57031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2.28515625" style="2" customWidth="1"/>
    <col min="13833" max="13833" width="7.57031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2.28515625" style="2" customWidth="1"/>
    <col min="14089" max="14089" width="7.57031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2.28515625" style="2" customWidth="1"/>
    <col min="14345" max="14345" width="7.57031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2.28515625" style="2" customWidth="1"/>
    <col min="14601" max="14601" width="7.57031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2.28515625" style="2" customWidth="1"/>
    <col min="14857" max="14857" width="7.57031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2.28515625" style="2" customWidth="1"/>
    <col min="15113" max="15113" width="7.57031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2.28515625" style="2" customWidth="1"/>
    <col min="15369" max="15369" width="7.57031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2.28515625" style="2" customWidth="1"/>
    <col min="15625" max="15625" width="7.57031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2.28515625" style="2" customWidth="1"/>
    <col min="15881" max="15881" width="7.57031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2.28515625" style="2" customWidth="1"/>
    <col min="16137" max="16137" width="7.57031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60</v>
      </c>
      <c r="E6" s="30"/>
      <c r="F6" s="30"/>
      <c r="G6" s="30"/>
    </row>
    <row r="7" spans="1:9" x14ac:dyDescent="0.2">
      <c r="B7" s="8" t="s">
        <v>5</v>
      </c>
      <c r="C7" s="4">
        <v>3768.61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0.19600000000000001</v>
      </c>
      <c r="D12" s="12">
        <v>0.19600000000000001</v>
      </c>
      <c r="E12" s="12">
        <v>0.20576137712004655</v>
      </c>
      <c r="F12" s="32">
        <v>0.20576137712004655</v>
      </c>
      <c r="G12" s="67">
        <v>4.9802944490033383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3.3966131108191973E-3</v>
      </c>
      <c r="F13" s="32">
        <v>3.3966131108191973E-3</v>
      </c>
      <c r="G13" s="67">
        <v>13.220437027306573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0.57999999999999996</v>
      </c>
      <c r="E14" s="12"/>
      <c r="F14" s="32">
        <v>0.58026117763024376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0.34599999999999997</v>
      </c>
      <c r="D16" s="12">
        <v>0.34599999999999997</v>
      </c>
      <c r="E16" s="12">
        <v>0.35240839172663357</v>
      </c>
      <c r="F16" s="32">
        <v>0.35240839172663357</v>
      </c>
      <c r="G16" s="67">
        <v>1.8521363371773418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0.02</v>
      </c>
      <c r="D17" s="12">
        <v>0.02</v>
      </c>
      <c r="E17" s="12">
        <v>2.0091373211873872E-2</v>
      </c>
      <c r="F17" s="32">
        <v>2.0091373211873872E-2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2.3E-2</v>
      </c>
      <c r="D18" s="12">
        <v>2.3E-2</v>
      </c>
      <c r="E18" s="12">
        <v>2.3050567715948315E-2</v>
      </c>
      <c r="F18" s="32">
        <v>2.3050567715948315E-2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4.4999999999999998E-2</v>
      </c>
      <c r="D19" s="12">
        <v>4.4999999999999998E-2</v>
      </c>
      <c r="E19" s="12">
        <v>4.4885583809415139E-2</v>
      </c>
      <c r="F19" s="32">
        <v>4.4885583809415139E-2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7.1999999999999995E-2</v>
      </c>
      <c r="D20" s="12">
        <v>7.1999999999999995E-2</v>
      </c>
      <c r="E20" s="12">
        <v>7.2519186732257615E-2</v>
      </c>
      <c r="F20" s="32">
        <v>7.2519186732257615E-2</v>
      </c>
      <c r="G20" s="67">
        <v>0.72109268369113977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0.83</v>
      </c>
      <c r="D21" s="12">
        <v>0.83</v>
      </c>
      <c r="E21" s="12">
        <v>0.56599999999999995</v>
      </c>
      <c r="F21" s="32">
        <v>0.56599999999999995</v>
      </c>
      <c r="G21" s="67">
        <v>-31.807228915662648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0.122</v>
      </c>
      <c r="D22" s="12">
        <v>0.122</v>
      </c>
      <c r="E22" s="12">
        <v>0.12791533396837015</v>
      </c>
      <c r="F22" s="32">
        <v>0.12791533396837015</v>
      </c>
      <c r="G22" s="67">
        <v>4.8486344003034105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0.16800000000000001</v>
      </c>
      <c r="D23" s="12">
        <v>0.16800000000000001</v>
      </c>
      <c r="E23" s="12">
        <v>0.42294108437859051</v>
      </c>
      <c r="F23" s="32">
        <v>0.42294108437859051</v>
      </c>
      <c r="G23" s="67">
        <v>151.75064546344669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0.14099999999999999</v>
      </c>
      <c r="E24" s="12"/>
      <c r="F24" s="32">
        <v>0.12688232531357713</v>
      </c>
      <c r="G24" s="67">
        <v>-10.012535238597778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1.825</v>
      </c>
      <c r="D26" s="29">
        <f>SUM(D12:D25)</f>
        <v>2.5999999999999996</v>
      </c>
      <c r="E26" s="24">
        <f>SUM(E12:E25)</f>
        <v>1.8389695117739548</v>
      </c>
      <c r="F26" s="38">
        <f>SUM(F12:F25)</f>
        <v>2.6001670147177758</v>
      </c>
      <c r="G26" s="43">
        <f>(F26/D26*100)-100</f>
        <v>6.423642991393308E-3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20" sqref="G20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85546875" style="3" customWidth="1"/>
    <col min="5" max="5" width="9" style="3" customWidth="1"/>
    <col min="6" max="7" width="9.85546875" style="3" customWidth="1"/>
    <col min="8" max="8" width="13.5703125" style="2" customWidth="1"/>
    <col min="9" max="9" width="7.855468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42</v>
      </c>
      <c r="E6" s="30"/>
      <c r="F6" s="30"/>
      <c r="G6" s="30"/>
    </row>
    <row r="7" spans="1:9" x14ac:dyDescent="0.2">
      <c r="B7" s="8" t="s">
        <v>5</v>
      </c>
      <c r="C7" s="4">
        <v>5051.93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0.36899999999999999</v>
      </c>
      <c r="D12" s="12">
        <v>0.36899999999999999</v>
      </c>
      <c r="E12" s="12">
        <v>0.38780501715239984</v>
      </c>
      <c r="F12" s="32">
        <v>0.38780501715239984</v>
      </c>
      <c r="G12" s="67">
        <v>5.0962106104064588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6.0000000000000001E-3</v>
      </c>
      <c r="D13" s="12">
        <v>6.0000000000000001E-3</v>
      </c>
      <c r="E13" s="12">
        <v>6.6726962960428123E-3</v>
      </c>
      <c r="F13" s="32">
        <v>6.6726962960428123E-3</v>
      </c>
      <c r="G13" s="67">
        <v>11.211604934046875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0.27700000000000002</v>
      </c>
      <c r="E14" s="12"/>
      <c r="F14" s="32">
        <v>0.27702599033092223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0.318</v>
      </c>
      <c r="D16" s="12">
        <v>0.318</v>
      </c>
      <c r="E16" s="12">
        <v>0.32366098193241011</v>
      </c>
      <c r="F16" s="32">
        <v>0.32366098193241011</v>
      </c>
      <c r="G16" s="67">
        <v>1.7801829976132382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3.9E-2</v>
      </c>
      <c r="D17" s="12">
        <v>3.9E-2</v>
      </c>
      <c r="E17" s="12">
        <v>3.9469797483338051E-2</v>
      </c>
      <c r="F17" s="32">
        <v>3.9469797483338051E-2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4.4999999999999998E-2</v>
      </c>
      <c r="D18" s="12">
        <v>4.4999999999999998E-2</v>
      </c>
      <c r="E18" s="12">
        <v>4.5283178508015762E-2</v>
      </c>
      <c r="F18" s="32">
        <v>4.5283178508015762E-2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0.08</v>
      </c>
      <c r="D19" s="12">
        <v>0.08</v>
      </c>
      <c r="E19" s="12">
        <v>8.006922106996732E-2</v>
      </c>
      <c r="F19" s="32">
        <v>8.006922106996732E-2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4.7E-2</v>
      </c>
      <c r="D20" s="12">
        <v>4.7E-2</v>
      </c>
      <c r="E20" s="12">
        <v>4.6968838760290635E-2</v>
      </c>
      <c r="F20" s="32">
        <v>4.6968838760290635E-2</v>
      </c>
      <c r="G20" s="67"/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0.98699999999999999</v>
      </c>
      <c r="D21" s="12">
        <v>0.98699999999999999</v>
      </c>
      <c r="E21" s="12">
        <v>0.98699999999999999</v>
      </c>
      <c r="F21" s="32">
        <v>0.98699999999999999</v>
      </c>
      <c r="G21" s="67">
        <v>0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9.5000000000000001E-2</v>
      </c>
      <c r="D22" s="12">
        <v>9.5000000000000001E-2</v>
      </c>
      <c r="E22" s="12">
        <v>0.11092495307138872</v>
      </c>
      <c r="F22" s="32">
        <v>0.11092495307138872</v>
      </c>
      <c r="G22" s="67">
        <v>16.76310849619864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0.17599999999999999</v>
      </c>
      <c r="D23" s="12">
        <v>0.17599999999999999</v>
      </c>
      <c r="E23" s="12">
        <v>0.14039891684960004</v>
      </c>
      <c r="F23" s="32">
        <v>0.14039891684960004</v>
      </c>
      <c r="G23" s="67">
        <v>-20.227888153636329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0.107</v>
      </c>
      <c r="E24" s="12"/>
      <c r="F24" s="32">
        <v>0.10096101885813935</v>
      </c>
      <c r="G24" s="67">
        <v>-5.6439076092155602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2.1619999999999999</v>
      </c>
      <c r="D26" s="24">
        <f>SUM(D12:D25)</f>
        <v>2.6000000000000005</v>
      </c>
      <c r="E26" s="24">
        <f>SUM(E12:E25)</f>
        <v>2.1682536011234532</v>
      </c>
      <c r="F26" s="32">
        <f>SUM(F12:F25)</f>
        <v>2.6002946103125151</v>
      </c>
      <c r="G26" s="43">
        <f>(F26/D26*100)-100</f>
        <v>1.1331165865939852E-2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" style="3" customWidth="1"/>
    <col min="4" max="4" width="7.85546875" style="3" customWidth="1"/>
    <col min="5" max="5" width="9" style="3" customWidth="1"/>
    <col min="6" max="7" width="7.85546875" style="3" customWidth="1"/>
    <col min="8" max="8" width="16.7109375" style="2" customWidth="1"/>
    <col min="9" max="9" width="9.855468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7.28515625" style="2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7.28515625" style="2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7.28515625" style="2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7.28515625" style="2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7.28515625" style="2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7.28515625" style="2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7.28515625" style="2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7.28515625" style="2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7.28515625" style="2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7.28515625" style="2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7.28515625" style="2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7.28515625" style="2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7.28515625" style="2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7.28515625" style="2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7.28515625" style="2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7.28515625" style="2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7.28515625" style="2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7.28515625" style="2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7.28515625" style="2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7.28515625" style="2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7.28515625" style="2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7.28515625" style="2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7.28515625" style="2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7.28515625" style="2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7.28515625" style="2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7.28515625" style="2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7.28515625" style="2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7.28515625" style="2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7.28515625" style="2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7.28515625" style="2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7.28515625" style="2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7.28515625" style="2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7.28515625" style="2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7.28515625" style="2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7.28515625" style="2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7.28515625" style="2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7.28515625" style="2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7.28515625" style="2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7.28515625" style="2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7.28515625" style="2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7.28515625" style="2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7.28515625" style="2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7.28515625" style="2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7.28515625" style="2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7.28515625" style="2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7.28515625" style="2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7.28515625" style="2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7.28515625" style="2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7.28515625" style="2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7.28515625" style="2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7.28515625" style="2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7.28515625" style="2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7.28515625" style="2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7.28515625" style="2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7.28515625" style="2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7.28515625" style="2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7.28515625" style="2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7.28515625" style="2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7.28515625" style="2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7.28515625" style="2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7.28515625" style="2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7.28515625" style="2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7.28515625" style="2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61</v>
      </c>
      <c r="E6" s="30"/>
      <c r="F6" s="30"/>
      <c r="G6" s="30"/>
    </row>
    <row r="7" spans="1:9" x14ac:dyDescent="0.2">
      <c r="B7" s="8" t="s">
        <v>5</v>
      </c>
      <c r="C7" s="4">
        <v>6059.34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38.2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0.32700000000000001</v>
      </c>
      <c r="D12" s="12">
        <v>0.32700000000000001</v>
      </c>
      <c r="E12" s="12">
        <v>0.34324241287108331</v>
      </c>
      <c r="F12" s="32">
        <v>0.34324241287108331</v>
      </c>
      <c r="G12" s="67">
        <v>4.9670987373343394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2.9820999202720558E-3</v>
      </c>
      <c r="F13" s="32">
        <v>2.9820999202720558E-3</v>
      </c>
      <c r="G13" s="67">
        <v>-0.59666932426480912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0.57999999999999996</v>
      </c>
      <c r="E14" s="12"/>
      <c r="F14" s="32">
        <v>0.57968028368008417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</v>
      </c>
      <c r="D16" s="12">
        <v>0.33</v>
      </c>
      <c r="E16" s="12">
        <v>0.33556736831026074</v>
      </c>
      <c r="F16" s="32">
        <v>0.33556736831026074</v>
      </c>
      <c r="G16" s="67">
        <v>1.6870813061396177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1.7999999999999999E-2</v>
      </c>
      <c r="D17" s="12">
        <v>1.7999999999999999E-2</v>
      </c>
      <c r="E17" s="12">
        <v>1.7639478061967143E-2</v>
      </c>
      <c r="F17" s="32">
        <v>1.7639478061967143E-2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0.02</v>
      </c>
      <c r="D18" s="12">
        <v>0.02</v>
      </c>
      <c r="E18" s="12">
        <v>2.0237540722256881E-2</v>
      </c>
      <c r="F18" s="32">
        <v>2.0237540722256881E-2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4.2999999999999997E-2</v>
      </c>
      <c r="D19" s="12">
        <v>4.2999999999999997E-2</v>
      </c>
      <c r="E19" s="12">
        <v>4.3290982186178696E-2</v>
      </c>
      <c r="F19" s="32">
        <v>4.3290982186178696E-2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5.1999999999999998E-2</v>
      </c>
      <c r="D20" s="12">
        <v>5.1999999999999998E-2</v>
      </c>
      <c r="E20" s="12">
        <v>5.2801438621050557E-2</v>
      </c>
      <c r="F20" s="32">
        <v>5.2801438621050557E-2</v>
      </c>
      <c r="G20" s="67">
        <v>1.5412281174049127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0.69699999999999995</v>
      </c>
      <c r="D21" s="12">
        <v>0.69699999999999995</v>
      </c>
      <c r="E21" s="12">
        <v>0.52</v>
      </c>
      <c r="F21" s="32">
        <v>0.52</v>
      </c>
      <c r="G21" s="67">
        <v>-25.394548063127687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0.17399999999999999</v>
      </c>
      <c r="D22" s="12">
        <v>0.17399999999999999</v>
      </c>
      <c r="E22" s="12">
        <v>0.18293291944650947</v>
      </c>
      <c r="F22" s="32">
        <v>0.18293291944650947</v>
      </c>
      <c r="G22" s="67">
        <v>5.1338617508675242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0.17199999999999999</v>
      </c>
      <c r="D23" s="12">
        <v>0.17199999999999999</v>
      </c>
      <c r="E23" s="12">
        <v>0.28935329590351422</v>
      </c>
      <c r="F23" s="32">
        <v>0.28935329590351422</v>
      </c>
      <c r="G23" s="67">
        <v>68.228660409019909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0.13</v>
      </c>
      <c r="E24" s="12"/>
      <c r="F24" s="32">
        <v>0.15782907049282593</v>
      </c>
      <c r="G24" s="67">
        <v>21.4069773021738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1.8360000000000001</v>
      </c>
      <c r="D26" s="29">
        <f>SUM(D12:D25)</f>
        <v>2.6</v>
      </c>
      <c r="E26" s="24">
        <f>SUM(E12:E25)</f>
        <v>1.8080475360430932</v>
      </c>
      <c r="F26" s="38">
        <f>SUM(F12:F25)</f>
        <v>2.5996108902160029</v>
      </c>
      <c r="G26" s="43">
        <f>(F26/D26*100)-100</f>
        <v>-1.496576092296209E-2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" style="3" customWidth="1"/>
    <col min="4" max="4" width="8.28515625" style="3" customWidth="1"/>
    <col min="5" max="5" width="9" style="3" customWidth="1"/>
    <col min="6" max="7" width="8.28515625" style="3" customWidth="1"/>
    <col min="8" max="8" width="16.42578125" style="2" customWidth="1"/>
    <col min="9" max="9" width="8.5703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4" width="12.7109375" style="2" customWidth="1"/>
    <col min="265" max="265" width="8.57031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20" width="12.7109375" style="2" customWidth="1"/>
    <col min="521" max="521" width="8.57031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6" width="12.7109375" style="2" customWidth="1"/>
    <col min="777" max="777" width="8.57031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2" width="12.7109375" style="2" customWidth="1"/>
    <col min="1033" max="1033" width="8.57031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8" width="12.7109375" style="2" customWidth="1"/>
    <col min="1289" max="1289" width="8.57031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4" width="12.7109375" style="2" customWidth="1"/>
    <col min="1545" max="1545" width="8.57031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800" width="12.7109375" style="2" customWidth="1"/>
    <col min="1801" max="1801" width="8.57031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6" width="12.7109375" style="2" customWidth="1"/>
    <col min="2057" max="2057" width="8.57031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2" width="12.7109375" style="2" customWidth="1"/>
    <col min="2313" max="2313" width="8.57031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8" width="12.7109375" style="2" customWidth="1"/>
    <col min="2569" max="2569" width="8.57031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4" width="12.7109375" style="2" customWidth="1"/>
    <col min="2825" max="2825" width="8.57031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80" width="12.7109375" style="2" customWidth="1"/>
    <col min="3081" max="3081" width="8.57031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6" width="12.7109375" style="2" customWidth="1"/>
    <col min="3337" max="3337" width="8.57031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2" width="12.7109375" style="2" customWidth="1"/>
    <col min="3593" max="3593" width="8.57031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8" width="12.7109375" style="2" customWidth="1"/>
    <col min="3849" max="3849" width="8.57031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4" width="12.7109375" style="2" customWidth="1"/>
    <col min="4105" max="4105" width="8.57031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60" width="12.7109375" style="2" customWidth="1"/>
    <col min="4361" max="4361" width="8.57031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6" width="12.7109375" style="2" customWidth="1"/>
    <col min="4617" max="4617" width="8.57031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2" width="12.7109375" style="2" customWidth="1"/>
    <col min="4873" max="4873" width="8.57031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8" width="12.7109375" style="2" customWidth="1"/>
    <col min="5129" max="5129" width="8.57031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4" width="12.7109375" style="2" customWidth="1"/>
    <col min="5385" max="5385" width="8.57031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40" width="12.7109375" style="2" customWidth="1"/>
    <col min="5641" max="5641" width="8.57031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6" width="12.7109375" style="2" customWidth="1"/>
    <col min="5897" max="5897" width="8.57031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2" width="12.7109375" style="2" customWidth="1"/>
    <col min="6153" max="6153" width="8.57031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8" width="12.7109375" style="2" customWidth="1"/>
    <col min="6409" max="6409" width="8.57031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4" width="12.7109375" style="2" customWidth="1"/>
    <col min="6665" max="6665" width="8.57031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20" width="12.7109375" style="2" customWidth="1"/>
    <col min="6921" max="6921" width="8.57031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6" width="12.7109375" style="2" customWidth="1"/>
    <col min="7177" max="7177" width="8.57031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2" width="12.7109375" style="2" customWidth="1"/>
    <col min="7433" max="7433" width="8.57031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8" width="12.7109375" style="2" customWidth="1"/>
    <col min="7689" max="7689" width="8.57031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4" width="12.7109375" style="2" customWidth="1"/>
    <col min="7945" max="7945" width="8.57031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200" width="12.7109375" style="2" customWidth="1"/>
    <col min="8201" max="8201" width="8.57031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6" width="12.7109375" style="2" customWidth="1"/>
    <col min="8457" max="8457" width="8.57031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2" width="12.7109375" style="2" customWidth="1"/>
    <col min="8713" max="8713" width="8.57031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8" width="12.7109375" style="2" customWidth="1"/>
    <col min="8969" max="8969" width="8.57031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4" width="12.7109375" style="2" customWidth="1"/>
    <col min="9225" max="9225" width="8.57031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80" width="12.7109375" style="2" customWidth="1"/>
    <col min="9481" max="9481" width="8.57031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6" width="12.7109375" style="2" customWidth="1"/>
    <col min="9737" max="9737" width="8.57031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2" width="12.7109375" style="2" customWidth="1"/>
    <col min="9993" max="9993" width="8.57031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8" width="12.7109375" style="2" customWidth="1"/>
    <col min="10249" max="10249" width="8.57031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4" width="12.7109375" style="2" customWidth="1"/>
    <col min="10505" max="10505" width="8.57031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60" width="12.7109375" style="2" customWidth="1"/>
    <col min="10761" max="10761" width="8.57031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6" width="12.7109375" style="2" customWidth="1"/>
    <col min="11017" max="11017" width="8.57031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2" width="12.7109375" style="2" customWidth="1"/>
    <col min="11273" max="11273" width="8.57031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8" width="12.7109375" style="2" customWidth="1"/>
    <col min="11529" max="11529" width="8.57031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4" width="12.7109375" style="2" customWidth="1"/>
    <col min="11785" max="11785" width="8.57031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40" width="12.7109375" style="2" customWidth="1"/>
    <col min="12041" max="12041" width="8.57031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6" width="12.7109375" style="2" customWidth="1"/>
    <col min="12297" max="12297" width="8.57031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2" width="12.7109375" style="2" customWidth="1"/>
    <col min="12553" max="12553" width="8.57031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8" width="12.7109375" style="2" customWidth="1"/>
    <col min="12809" max="12809" width="8.57031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4" width="12.7109375" style="2" customWidth="1"/>
    <col min="13065" max="13065" width="8.57031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20" width="12.7109375" style="2" customWidth="1"/>
    <col min="13321" max="13321" width="8.57031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6" width="12.7109375" style="2" customWidth="1"/>
    <col min="13577" max="13577" width="8.57031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2" width="12.7109375" style="2" customWidth="1"/>
    <col min="13833" max="13833" width="8.57031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8" width="12.7109375" style="2" customWidth="1"/>
    <col min="14089" max="14089" width="8.57031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4" width="12.7109375" style="2" customWidth="1"/>
    <col min="14345" max="14345" width="8.57031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600" width="12.7109375" style="2" customWidth="1"/>
    <col min="14601" max="14601" width="8.57031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6" width="12.7109375" style="2" customWidth="1"/>
    <col min="14857" max="14857" width="8.57031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2" width="12.7109375" style="2" customWidth="1"/>
    <col min="15113" max="15113" width="8.57031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8" width="12.7109375" style="2" customWidth="1"/>
    <col min="15369" max="15369" width="8.57031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4" width="12.7109375" style="2" customWidth="1"/>
    <col min="15625" max="15625" width="8.57031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80" width="12.7109375" style="2" customWidth="1"/>
    <col min="15881" max="15881" width="8.57031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6" width="12.7109375" style="2" customWidth="1"/>
    <col min="16137" max="16137" width="8.57031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62</v>
      </c>
      <c r="E6" s="30"/>
      <c r="F6" s="30"/>
      <c r="G6" s="30"/>
    </row>
    <row r="7" spans="1:9" x14ac:dyDescent="0.2">
      <c r="B7" s="8" t="s">
        <v>5</v>
      </c>
      <c r="C7" s="4">
        <v>5950.13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0.3</v>
      </c>
      <c r="D12" s="12">
        <v>0.3</v>
      </c>
      <c r="E12" s="12">
        <v>0.31503637498852327</v>
      </c>
      <c r="F12" s="32">
        <v>0.31503637498852327</v>
      </c>
      <c r="G12" s="67">
        <v>5.0121249961744212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2.4614865700990354E-3</v>
      </c>
      <c r="F13" s="32">
        <v>2.4614865700990354E-3</v>
      </c>
      <c r="G13" s="67">
        <v>23.074328504951765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0.58299999999999996</v>
      </c>
      <c r="E14" s="12"/>
      <c r="F14" s="32">
        <v>0.58313414634146332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0.32900000000000001</v>
      </c>
      <c r="D16" s="12">
        <v>0.32900000000000001</v>
      </c>
      <c r="E16" s="12">
        <v>0.3348846996828132</v>
      </c>
      <c r="F16" s="32">
        <v>0.3348846996828132</v>
      </c>
      <c r="G16" s="67">
        <v>1.7886625175723907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1.4999999999999999E-2</v>
      </c>
      <c r="D17" s="12">
        <v>1.4999999999999999E-2</v>
      </c>
      <c r="E17" s="12">
        <v>1.4559987764973203E-2</v>
      </c>
      <c r="F17" s="32">
        <v>1.4559987764973203E-2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1.7000000000000001E-2</v>
      </c>
      <c r="D18" s="12">
        <v>1.7000000000000001E-2</v>
      </c>
      <c r="E18" s="12">
        <v>1.6704482086945999E-2</v>
      </c>
      <c r="F18" s="32">
        <v>1.6704482086945999E-2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6.6000000000000003E-2</v>
      </c>
      <c r="D19" s="12">
        <v>6.6000000000000003E-2</v>
      </c>
      <c r="E19" s="12">
        <v>6.5922324386189904E-2</v>
      </c>
      <c r="F19" s="32">
        <v>6.5922324386189904E-2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5.2999999999999999E-2</v>
      </c>
      <c r="D20" s="12">
        <v>5.2999999999999999E-2</v>
      </c>
      <c r="E20" s="12">
        <v>5.3954510061838767E-2</v>
      </c>
      <c r="F20" s="32">
        <v>5.3954510061838767E-2</v>
      </c>
      <c r="G20" s="67">
        <v>1.800962380827869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0.78600000000000003</v>
      </c>
      <c r="D21" s="12">
        <v>0.78600000000000003</v>
      </c>
      <c r="E21" s="12">
        <v>0.48500000000000004</v>
      </c>
      <c r="F21" s="32">
        <v>0.48500000000000004</v>
      </c>
      <c r="G21" s="67">
        <v>-38.295165394402034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8.2000000000000003E-2</v>
      </c>
      <c r="D22" s="12">
        <v>8.2000000000000003E-2</v>
      </c>
      <c r="E22" s="12">
        <v>8.5614776168210602E-2</v>
      </c>
      <c r="F22" s="32">
        <v>8.5614776168210602E-2</v>
      </c>
      <c r="G22" s="67">
        <v>4.4082636197690306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0.19800000000000001</v>
      </c>
      <c r="D23" s="12">
        <v>0.19800000000000001</v>
      </c>
      <c r="E23" s="12">
        <v>0.48217770031915269</v>
      </c>
      <c r="F23" s="32">
        <v>0.48217770031915269</v>
      </c>
      <c r="G23" s="67">
        <v>143.52409107027913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0.115</v>
      </c>
      <c r="E24" s="12"/>
      <c r="F24" s="32">
        <v>0.10615060007092281</v>
      </c>
      <c r="G24" s="67">
        <v>-7.6951303731106009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1.8480000000000001</v>
      </c>
      <c r="D26" s="29">
        <f>SUM(D12:D25)</f>
        <v>2.6</v>
      </c>
      <c r="E26" s="24">
        <f>SUM(E12:E25)</f>
        <v>1.856316342028747</v>
      </c>
      <c r="F26" s="38">
        <f>SUM(F12:F25)</f>
        <v>2.5996550884411325</v>
      </c>
      <c r="G26" s="43">
        <f>(F26/D26*100)-100</f>
        <v>-1.3265829187218969E-2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9" style="3" customWidth="1"/>
    <col min="6" max="7" width="9.140625" style="3" customWidth="1"/>
    <col min="8" max="8" width="16.5703125" style="2" customWidth="1"/>
    <col min="9" max="9" width="9.855468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63</v>
      </c>
      <c r="E6" s="30"/>
      <c r="F6" s="30"/>
      <c r="G6" s="30"/>
    </row>
    <row r="7" spans="1:9" x14ac:dyDescent="0.2">
      <c r="B7" s="8" t="s">
        <v>5</v>
      </c>
      <c r="C7" s="4">
        <v>6043.77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0.20899999999999999</v>
      </c>
      <c r="D12" s="12">
        <v>0.20899999999999999</v>
      </c>
      <c r="E12" s="12">
        <v>0.21931431105682928</v>
      </c>
      <c r="F12" s="32">
        <v>0.21931431105682928</v>
      </c>
      <c r="G12" s="67">
        <v>4.9350770606838807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2.4282746884089928E-3</v>
      </c>
      <c r="F13" s="32">
        <v>2.4282746884089928E-3</v>
      </c>
      <c r="G13" s="67">
        <v>21.413734420449643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0.57899999999999996</v>
      </c>
      <c r="E14" s="12"/>
      <c r="F14" s="32">
        <v>0.57895639438365554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0.32700000000000001</v>
      </c>
      <c r="D16" s="12">
        <v>0.32700000000000001</v>
      </c>
      <c r="E16" s="12">
        <v>0.33337516250738553</v>
      </c>
      <c r="F16" s="32">
        <v>0.33337516250738553</v>
      </c>
      <c r="G16" s="67">
        <v>1.9495909808518377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1.4E-2</v>
      </c>
      <c r="D17" s="12">
        <v>1.4E-2</v>
      </c>
      <c r="E17" s="12">
        <v>1.4363535508465742E-2</v>
      </c>
      <c r="F17" s="32">
        <v>1.4363535508465742E-2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1.6E-2</v>
      </c>
      <c r="D18" s="12">
        <v>1.6E-2</v>
      </c>
      <c r="E18" s="12">
        <v>1.6479095001960695E-2</v>
      </c>
      <c r="F18" s="32">
        <v>1.6479095001960695E-2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6.6000000000000003E-2</v>
      </c>
      <c r="D19" s="12">
        <v>6.6000000000000003E-2</v>
      </c>
      <c r="E19" s="12">
        <v>6.5712209432192151E-2</v>
      </c>
      <c r="F19" s="32">
        <v>6.5712209432192151E-2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5.1999999999999998E-2</v>
      </c>
      <c r="D20" s="12">
        <v>5.1999999999999998E-2</v>
      </c>
      <c r="E20" s="12">
        <v>5.3118558276414998E-2</v>
      </c>
      <c r="F20" s="32">
        <v>5.3118558276414998E-2</v>
      </c>
      <c r="G20" s="67">
        <v>2.1510736084903783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0.85199999999999998</v>
      </c>
      <c r="D21" s="12">
        <v>0.85199999999999998</v>
      </c>
      <c r="E21" s="12">
        <v>0.35199999999999998</v>
      </c>
      <c r="F21" s="32">
        <v>0.35199999999999998</v>
      </c>
      <c r="G21" s="67">
        <v>-58.685446009389672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8.6999999999999994E-2</v>
      </c>
      <c r="D22" s="12">
        <v>8.6999999999999994E-2</v>
      </c>
      <c r="E22" s="12">
        <v>9.1267030922297265E-2</v>
      </c>
      <c r="F22" s="32">
        <v>9.1267030922297265E-2</v>
      </c>
      <c r="G22" s="67">
        <v>4.9046332440198626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0.19900000000000001</v>
      </c>
      <c r="D23" s="12">
        <v>0.19900000000000001</v>
      </c>
      <c r="E23" s="12">
        <v>0.65931529492353269</v>
      </c>
      <c r="F23" s="32">
        <v>0.65931529492353269</v>
      </c>
      <c r="G23" s="67">
        <v>231.31421855453902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0.14299999999999999</v>
      </c>
      <c r="E24" s="12"/>
      <c r="F24" s="32">
        <v>0.15923567078164785</v>
      </c>
      <c r="G24" s="67">
        <v>11.353615931222279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1.8240000000000003</v>
      </c>
      <c r="D26" s="29">
        <f>SUM(D12:D25)</f>
        <v>2.6</v>
      </c>
      <c r="E26" s="24">
        <f>SUM(E12:E25)</f>
        <v>1.807373472317487</v>
      </c>
      <c r="F26" s="38">
        <f>SUM(F12:F25)</f>
        <v>2.5996195374827908</v>
      </c>
      <c r="G26" s="43">
        <f>(F26/D26*100)-100</f>
        <v>-1.4633173738815231E-2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9" style="3" customWidth="1"/>
    <col min="6" max="7" width="9.140625" style="3" customWidth="1"/>
    <col min="8" max="8" width="16.85546875" style="2" customWidth="1"/>
    <col min="9" max="9" width="10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64</v>
      </c>
      <c r="E6" s="30"/>
      <c r="F6" s="30"/>
      <c r="G6" s="30"/>
    </row>
    <row r="7" spans="1:9" x14ac:dyDescent="0.2">
      <c r="B7" s="8" t="s">
        <v>5</v>
      </c>
      <c r="C7" s="4">
        <v>5950.33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0.22900000000000001</v>
      </c>
      <c r="D12" s="12">
        <v>0.22900000000000001</v>
      </c>
      <c r="E12" s="12">
        <v>0.24058024108477144</v>
      </c>
      <c r="F12" s="32">
        <v>0.24058024108477144</v>
      </c>
      <c r="G12" s="67">
        <v>5.0568738361447316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1.9611185031954727E-3</v>
      </c>
      <c r="F13" s="32">
        <v>1.9611185031954727E-3</v>
      </c>
      <c r="G13" s="67">
        <v>-1.9440748402263779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0.58799999999999997</v>
      </c>
      <c r="E14" s="12"/>
      <c r="F14" s="32">
        <v>0.58768166745618189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0.32900000000000001</v>
      </c>
      <c r="D16" s="12">
        <v>0.32900000000000001</v>
      </c>
      <c r="E16" s="12">
        <v>0.33526639569692135</v>
      </c>
      <c r="F16" s="32">
        <v>0.33526639569692135</v>
      </c>
      <c r="G16" s="67">
        <v>1.9046795431371777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1.2E-2</v>
      </c>
      <c r="D17" s="12">
        <v>1.2E-2</v>
      </c>
      <c r="E17" s="12">
        <v>1.1600250742395799E-2</v>
      </c>
      <c r="F17" s="32">
        <v>1.1600250742395799E-2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1.2999999999999999E-2</v>
      </c>
      <c r="D18" s="12">
        <v>1.2999999999999999E-2</v>
      </c>
      <c r="E18" s="12">
        <v>1.330881480522929E-2</v>
      </c>
      <c r="F18" s="32">
        <v>1.330881480522929E-2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6.6000000000000003E-2</v>
      </c>
      <c r="D19" s="12">
        <v>6.6000000000000003E-2</v>
      </c>
      <c r="E19" s="12">
        <v>6.6332109311584397E-2</v>
      </c>
      <c r="F19" s="32">
        <v>6.6332109311584397E-2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5.2999999999999999E-2</v>
      </c>
      <c r="D20" s="12">
        <v>5.2999999999999999E-2</v>
      </c>
      <c r="E20" s="12">
        <v>5.3505994866954863E-2</v>
      </c>
      <c r="F20" s="32">
        <v>5.3505994866954863E-2</v>
      </c>
      <c r="G20" s="67">
        <v>0.95470729614123684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0.82599999999999996</v>
      </c>
      <c r="D21" s="12">
        <v>0.82599999999999996</v>
      </c>
      <c r="E21" s="12">
        <v>0.16799999999999993</v>
      </c>
      <c r="F21" s="32">
        <v>0.16799999999999993</v>
      </c>
      <c r="G21" s="67">
        <v>-79.661016949152554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0.111</v>
      </c>
      <c r="D22" s="12">
        <v>0.111</v>
      </c>
      <c r="E22" s="12">
        <v>0.11656267987136185</v>
      </c>
      <c r="F22" s="32">
        <v>0.11656267987136185</v>
      </c>
      <c r="G22" s="67">
        <v>5.0114233075331924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0.191</v>
      </c>
      <c r="D23" s="12">
        <v>0.191</v>
      </c>
      <c r="E23" s="12">
        <v>0.77681573963124728</v>
      </c>
      <c r="F23" s="32">
        <v>0.77681573963124728</v>
      </c>
      <c r="G23" s="67">
        <v>306.70981132526032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0.126</v>
      </c>
      <c r="E24" s="12"/>
      <c r="F24" s="32">
        <v>0.1741138726759692</v>
      </c>
      <c r="G24" s="67">
        <v>38.185613234896209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1.8320000000000001</v>
      </c>
      <c r="D26" s="29">
        <f>SUM(D12:D25)</f>
        <v>2.5999999999999996</v>
      </c>
      <c r="E26" s="24">
        <f>SUM(E12:E25)</f>
        <v>1.7839333445136618</v>
      </c>
      <c r="F26" s="38">
        <f>SUM(F12:F25)</f>
        <v>2.5997828846458129</v>
      </c>
      <c r="G26" s="43">
        <f>(F26/D26*100)-100</f>
        <v>-8.3505905456462415E-3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3.7109375" style="1" customWidth="1"/>
    <col min="2" max="2" width="50.7109375" style="2" customWidth="1"/>
    <col min="3" max="3" width="10.42578125" style="3" bestFit="1" customWidth="1"/>
    <col min="4" max="4" width="9.7109375" style="3" customWidth="1"/>
    <col min="5" max="5" width="9" style="3" customWidth="1"/>
    <col min="6" max="7" width="9.7109375" style="3" customWidth="1"/>
    <col min="8" max="8" width="16.42578125" style="2" customWidth="1"/>
    <col min="9" max="9" width="9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2.7109375" style="2" customWidth="1"/>
    <col min="265" max="265" width="8.1406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2.7109375" style="2" customWidth="1"/>
    <col min="521" max="521" width="8.1406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2.7109375" style="2" customWidth="1"/>
    <col min="777" max="777" width="8.1406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2.7109375" style="2" customWidth="1"/>
    <col min="1033" max="1033" width="8.1406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2.7109375" style="2" customWidth="1"/>
    <col min="1289" max="1289" width="8.1406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2.7109375" style="2" customWidth="1"/>
    <col min="1545" max="1545" width="8.1406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2.7109375" style="2" customWidth="1"/>
    <col min="1801" max="1801" width="8.1406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2.7109375" style="2" customWidth="1"/>
    <col min="2057" max="2057" width="8.1406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2.7109375" style="2" customWidth="1"/>
    <col min="2313" max="2313" width="8.1406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2.7109375" style="2" customWidth="1"/>
    <col min="2569" max="2569" width="8.1406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2.7109375" style="2" customWidth="1"/>
    <col min="2825" max="2825" width="8.1406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2.7109375" style="2" customWidth="1"/>
    <col min="3081" max="3081" width="8.1406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2.7109375" style="2" customWidth="1"/>
    <col min="3337" max="3337" width="8.1406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2.7109375" style="2" customWidth="1"/>
    <col min="3593" max="3593" width="8.1406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2.7109375" style="2" customWidth="1"/>
    <col min="3849" max="3849" width="8.1406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2.7109375" style="2" customWidth="1"/>
    <col min="4105" max="4105" width="8.1406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2.7109375" style="2" customWidth="1"/>
    <col min="4361" max="4361" width="8.1406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2.7109375" style="2" customWidth="1"/>
    <col min="4617" max="4617" width="8.1406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2.7109375" style="2" customWidth="1"/>
    <col min="4873" max="4873" width="8.1406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2.7109375" style="2" customWidth="1"/>
    <col min="5129" max="5129" width="8.1406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2.7109375" style="2" customWidth="1"/>
    <col min="5385" max="5385" width="8.1406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2.7109375" style="2" customWidth="1"/>
    <col min="5641" max="5641" width="8.1406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2.7109375" style="2" customWidth="1"/>
    <col min="5897" max="5897" width="8.1406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2.7109375" style="2" customWidth="1"/>
    <col min="6153" max="6153" width="8.1406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2.7109375" style="2" customWidth="1"/>
    <col min="6409" max="6409" width="8.1406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2.7109375" style="2" customWidth="1"/>
    <col min="6665" max="6665" width="8.1406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2.7109375" style="2" customWidth="1"/>
    <col min="6921" max="6921" width="8.1406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2.7109375" style="2" customWidth="1"/>
    <col min="7177" max="7177" width="8.1406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2.7109375" style="2" customWidth="1"/>
    <col min="7433" max="7433" width="8.1406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2.7109375" style="2" customWidth="1"/>
    <col min="7689" max="7689" width="8.1406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2.7109375" style="2" customWidth="1"/>
    <col min="7945" max="7945" width="8.1406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2.7109375" style="2" customWidth="1"/>
    <col min="8201" max="8201" width="8.1406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2.7109375" style="2" customWidth="1"/>
    <col min="8457" max="8457" width="8.1406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2.7109375" style="2" customWidth="1"/>
    <col min="8713" max="8713" width="8.1406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2.7109375" style="2" customWidth="1"/>
    <col min="8969" max="8969" width="8.1406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2.7109375" style="2" customWidth="1"/>
    <col min="9225" max="9225" width="8.1406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2.7109375" style="2" customWidth="1"/>
    <col min="9481" max="9481" width="8.1406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2.7109375" style="2" customWidth="1"/>
    <col min="9737" max="9737" width="8.1406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2.7109375" style="2" customWidth="1"/>
    <col min="9993" max="9993" width="8.1406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2.7109375" style="2" customWidth="1"/>
    <col min="10249" max="10249" width="8.1406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2.7109375" style="2" customWidth="1"/>
    <col min="10505" max="10505" width="8.1406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2.7109375" style="2" customWidth="1"/>
    <col min="10761" max="10761" width="8.1406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2.7109375" style="2" customWidth="1"/>
    <col min="11017" max="11017" width="8.1406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2.7109375" style="2" customWidth="1"/>
    <col min="11273" max="11273" width="8.1406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2.7109375" style="2" customWidth="1"/>
    <col min="11529" max="11529" width="8.1406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2.7109375" style="2" customWidth="1"/>
    <col min="11785" max="11785" width="8.1406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2.7109375" style="2" customWidth="1"/>
    <col min="12041" max="12041" width="8.1406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2.7109375" style="2" customWidth="1"/>
    <col min="12297" max="12297" width="8.1406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2.7109375" style="2" customWidth="1"/>
    <col min="12553" max="12553" width="8.1406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2.7109375" style="2" customWidth="1"/>
    <col min="12809" max="12809" width="8.1406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2.7109375" style="2" customWidth="1"/>
    <col min="13065" max="13065" width="8.1406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2.7109375" style="2" customWidth="1"/>
    <col min="13321" max="13321" width="8.1406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2.7109375" style="2" customWidth="1"/>
    <col min="13577" max="13577" width="8.1406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2.7109375" style="2" customWidth="1"/>
    <col min="13833" max="13833" width="8.1406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2.7109375" style="2" customWidth="1"/>
    <col min="14089" max="14089" width="8.1406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2.7109375" style="2" customWidth="1"/>
    <col min="14345" max="14345" width="8.1406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2.7109375" style="2" customWidth="1"/>
    <col min="14601" max="14601" width="8.1406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2.7109375" style="2" customWidth="1"/>
    <col min="14857" max="14857" width="8.1406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2.7109375" style="2" customWidth="1"/>
    <col min="15113" max="15113" width="8.1406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2.7109375" style="2" customWidth="1"/>
    <col min="15369" max="15369" width="8.1406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2.7109375" style="2" customWidth="1"/>
    <col min="15625" max="15625" width="8.1406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2.7109375" style="2" customWidth="1"/>
    <col min="15881" max="15881" width="8.1406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2.7109375" style="2" customWidth="1"/>
    <col min="16137" max="16137" width="8.1406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65</v>
      </c>
      <c r="E6" s="30"/>
      <c r="F6" s="30"/>
      <c r="G6" s="30"/>
    </row>
    <row r="7" spans="1:9" x14ac:dyDescent="0.2">
      <c r="B7" s="8" t="s">
        <v>5</v>
      </c>
      <c r="C7" s="4">
        <v>10936.86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0.13900000000000001</v>
      </c>
      <c r="D12" s="12">
        <v>0.13900000000000001</v>
      </c>
      <c r="E12" s="12">
        <v>0.14588334525976407</v>
      </c>
      <c r="F12" s="32">
        <v>0.14588334525976407</v>
      </c>
      <c r="G12" s="67">
        <v>4.9520469494705281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2.1284964121140565E-3</v>
      </c>
      <c r="F13" s="32">
        <v>2.1284964121140565E-3</v>
      </c>
      <c r="G13" s="67">
        <v>6.4248206057028199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0.57099999999999995</v>
      </c>
      <c r="E14" s="12"/>
      <c r="F14" s="32">
        <v>0.57063499767925019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0.33300000000000002</v>
      </c>
      <c r="D16" s="12">
        <v>0.33300000000000002</v>
      </c>
      <c r="E16" s="12">
        <v>0.33907254973329359</v>
      </c>
      <c r="F16" s="32">
        <v>0.33907254973329359</v>
      </c>
      <c r="G16" s="67">
        <v>1.8235885084965702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1.2999999999999999E-2</v>
      </c>
      <c r="D17" s="12">
        <v>1.2999999999999999E-2</v>
      </c>
      <c r="E17" s="12">
        <v>1.2590311113061699E-2</v>
      </c>
      <c r="F17" s="32">
        <v>1.2590311113061699E-2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1.4E-2</v>
      </c>
      <c r="D18" s="12">
        <v>1.4E-2</v>
      </c>
      <c r="E18" s="12">
        <v>1.4444698021187067E-2</v>
      </c>
      <c r="F18" s="32">
        <v>1.4444698021187067E-2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3.7999999999999999E-2</v>
      </c>
      <c r="D19" s="12">
        <v>3.7999999999999999E-2</v>
      </c>
      <c r="E19" s="12">
        <v>3.8330319671276772E-2</v>
      </c>
      <c r="F19" s="32">
        <v>3.8330319671276772E-2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3.6999999999999998E-2</v>
      </c>
      <c r="D20" s="12">
        <v>3.6999999999999998E-2</v>
      </c>
      <c r="E20" s="12">
        <v>3.7354589405730311E-2</v>
      </c>
      <c r="F20" s="32">
        <v>3.7354589405730311E-2</v>
      </c>
      <c r="G20" s="67">
        <v>0.95834974521706329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1.0429999999999999</v>
      </c>
      <c r="D21" s="12">
        <v>1.0429999999999999</v>
      </c>
      <c r="E21" s="12">
        <v>0.89399999999999991</v>
      </c>
      <c r="F21" s="32">
        <v>0.89399999999999991</v>
      </c>
      <c r="G21" s="67">
        <v>-14.285714285714292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5.8999999999999997E-2</v>
      </c>
      <c r="D22" s="12">
        <v>5.8999999999999997E-2</v>
      </c>
      <c r="E22" s="12">
        <v>6.1600822526122007E-2</v>
      </c>
      <c r="F22" s="32">
        <v>6.1600822526122007E-2</v>
      </c>
      <c r="G22" s="67">
        <v>4.4081737730881514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0.192</v>
      </c>
      <c r="D23" s="12">
        <v>0.192</v>
      </c>
      <c r="E23" s="12">
        <v>0.32062036087140183</v>
      </c>
      <c r="F23" s="32">
        <v>0.32062036087140183</v>
      </c>
      <c r="G23" s="67">
        <v>66.989771287188461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0.105</v>
      </c>
      <c r="E24" s="12"/>
      <c r="F24" s="32">
        <v>0.10930239575161425</v>
      </c>
      <c r="G24" s="67">
        <v>4.0975197634421505</v>
      </c>
      <c r="H24" s="13" t="s">
        <v>28</v>
      </c>
      <c r="I24" s="14" t="s">
        <v>11</v>
      </c>
    </row>
    <row r="25" spans="1:9" x14ac:dyDescent="0.2">
      <c r="A25" s="10"/>
      <c r="B25" s="11" t="s">
        <v>37</v>
      </c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1.8699999999999999</v>
      </c>
      <c r="D26" s="29">
        <f>SUM(D12:D25)</f>
        <v>2.6</v>
      </c>
      <c r="E26" s="24">
        <f>SUM(E12:E25)</f>
        <v>1.866025493013951</v>
      </c>
      <c r="F26" s="38">
        <f>SUM(F12:F25)</f>
        <v>2.6000168864448159</v>
      </c>
      <c r="G26" s="43">
        <f>(F26/D26*100)-100</f>
        <v>6.4947864674991251E-4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6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7" width="9" style="3" customWidth="1"/>
    <col min="8" max="8" width="17" style="2" customWidth="1"/>
    <col min="9" max="9" width="9.855468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10.28515625" style="2" customWidth="1"/>
    <col min="265" max="265" width="7.1406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10.28515625" style="2" customWidth="1"/>
    <col min="521" max="521" width="7.1406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10.28515625" style="2" customWidth="1"/>
    <col min="777" max="777" width="7.1406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10.28515625" style="2" customWidth="1"/>
    <col min="1033" max="1033" width="7.1406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10.28515625" style="2" customWidth="1"/>
    <col min="1289" max="1289" width="7.1406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10.28515625" style="2" customWidth="1"/>
    <col min="1545" max="1545" width="7.1406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10.28515625" style="2" customWidth="1"/>
    <col min="1801" max="1801" width="7.1406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10.28515625" style="2" customWidth="1"/>
    <col min="2057" max="2057" width="7.1406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10.28515625" style="2" customWidth="1"/>
    <col min="2313" max="2313" width="7.1406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10.28515625" style="2" customWidth="1"/>
    <col min="2569" max="2569" width="7.1406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10.28515625" style="2" customWidth="1"/>
    <col min="2825" max="2825" width="7.1406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10.28515625" style="2" customWidth="1"/>
    <col min="3081" max="3081" width="7.1406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10.28515625" style="2" customWidth="1"/>
    <col min="3337" max="3337" width="7.1406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10.28515625" style="2" customWidth="1"/>
    <col min="3593" max="3593" width="7.1406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10.28515625" style="2" customWidth="1"/>
    <col min="3849" max="3849" width="7.1406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10.28515625" style="2" customWidth="1"/>
    <col min="4105" max="4105" width="7.1406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10.28515625" style="2" customWidth="1"/>
    <col min="4361" max="4361" width="7.1406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10.28515625" style="2" customWidth="1"/>
    <col min="4617" max="4617" width="7.1406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10.28515625" style="2" customWidth="1"/>
    <col min="4873" max="4873" width="7.1406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10.28515625" style="2" customWidth="1"/>
    <col min="5129" max="5129" width="7.1406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10.28515625" style="2" customWidth="1"/>
    <col min="5385" max="5385" width="7.1406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10.28515625" style="2" customWidth="1"/>
    <col min="5641" max="5641" width="7.1406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10.28515625" style="2" customWidth="1"/>
    <col min="5897" max="5897" width="7.1406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10.28515625" style="2" customWidth="1"/>
    <col min="6153" max="6153" width="7.1406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10.28515625" style="2" customWidth="1"/>
    <col min="6409" max="6409" width="7.1406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10.28515625" style="2" customWidth="1"/>
    <col min="6665" max="6665" width="7.1406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10.28515625" style="2" customWidth="1"/>
    <col min="6921" max="6921" width="7.1406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10.28515625" style="2" customWidth="1"/>
    <col min="7177" max="7177" width="7.1406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10.28515625" style="2" customWidth="1"/>
    <col min="7433" max="7433" width="7.1406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10.28515625" style="2" customWidth="1"/>
    <col min="7689" max="7689" width="7.1406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10.28515625" style="2" customWidth="1"/>
    <col min="7945" max="7945" width="7.1406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10.28515625" style="2" customWidth="1"/>
    <col min="8201" max="8201" width="7.1406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10.28515625" style="2" customWidth="1"/>
    <col min="8457" max="8457" width="7.1406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10.28515625" style="2" customWidth="1"/>
    <col min="8713" max="8713" width="7.1406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10.28515625" style="2" customWidth="1"/>
    <col min="8969" max="8969" width="7.1406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10.28515625" style="2" customWidth="1"/>
    <col min="9225" max="9225" width="7.1406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10.28515625" style="2" customWidth="1"/>
    <col min="9481" max="9481" width="7.1406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10.28515625" style="2" customWidth="1"/>
    <col min="9737" max="9737" width="7.1406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10.28515625" style="2" customWidth="1"/>
    <col min="9993" max="9993" width="7.1406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10.28515625" style="2" customWidth="1"/>
    <col min="10249" max="10249" width="7.1406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10.28515625" style="2" customWidth="1"/>
    <col min="10505" max="10505" width="7.1406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10.28515625" style="2" customWidth="1"/>
    <col min="10761" max="10761" width="7.1406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10.28515625" style="2" customWidth="1"/>
    <col min="11017" max="11017" width="7.1406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10.28515625" style="2" customWidth="1"/>
    <col min="11273" max="11273" width="7.1406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10.28515625" style="2" customWidth="1"/>
    <col min="11529" max="11529" width="7.1406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10.28515625" style="2" customWidth="1"/>
    <col min="11785" max="11785" width="7.1406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10.28515625" style="2" customWidth="1"/>
    <col min="12041" max="12041" width="7.1406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10.28515625" style="2" customWidth="1"/>
    <col min="12297" max="12297" width="7.1406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10.28515625" style="2" customWidth="1"/>
    <col min="12553" max="12553" width="7.1406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10.28515625" style="2" customWidth="1"/>
    <col min="12809" max="12809" width="7.1406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10.28515625" style="2" customWidth="1"/>
    <col min="13065" max="13065" width="7.1406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10.28515625" style="2" customWidth="1"/>
    <col min="13321" max="13321" width="7.1406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10.28515625" style="2" customWidth="1"/>
    <col min="13577" max="13577" width="7.1406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10.28515625" style="2" customWidth="1"/>
    <col min="13833" max="13833" width="7.1406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10.28515625" style="2" customWidth="1"/>
    <col min="14089" max="14089" width="7.1406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10.28515625" style="2" customWidth="1"/>
    <col min="14345" max="14345" width="7.1406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10.28515625" style="2" customWidth="1"/>
    <col min="14601" max="14601" width="7.1406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10.28515625" style="2" customWidth="1"/>
    <col min="14857" max="14857" width="7.1406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10.28515625" style="2" customWidth="1"/>
    <col min="15113" max="15113" width="7.1406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10.28515625" style="2" customWidth="1"/>
    <col min="15369" max="15369" width="7.1406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10.28515625" style="2" customWidth="1"/>
    <col min="15625" max="15625" width="7.1406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10.28515625" style="2" customWidth="1"/>
    <col min="15881" max="15881" width="7.1406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10.28515625" style="2" customWidth="1"/>
    <col min="16137" max="16137" width="7.1406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54</v>
      </c>
      <c r="C6" s="4" t="s">
        <v>55</v>
      </c>
      <c r="D6" s="30" t="s">
        <v>66</v>
      </c>
      <c r="E6" s="30"/>
      <c r="F6" s="30"/>
      <c r="G6" s="30"/>
    </row>
    <row r="7" spans="1:9" x14ac:dyDescent="0.2">
      <c r="B7" s="8" t="s">
        <v>5</v>
      </c>
      <c r="C7" s="4">
        <v>4815.76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0.24199999999999999</v>
      </c>
      <c r="D12" s="12">
        <v>0.24199999999999999</v>
      </c>
      <c r="E12" s="12">
        <v>0.25374747334437764</v>
      </c>
      <c r="F12" s="32">
        <v>0.25374747334437764</v>
      </c>
      <c r="G12" s="67">
        <v>4.8543278282552365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3.5110929178849893E-3</v>
      </c>
      <c r="F13" s="32">
        <v>3.5110929178849893E-3</v>
      </c>
      <c r="G13" s="67">
        <v>17.036430596166312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0.26900000000000002</v>
      </c>
      <c r="E14" s="12"/>
      <c r="F14" s="32">
        <v>0.26867001358454901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0.32200000000000001</v>
      </c>
      <c r="D16" s="12">
        <v>0.32200000000000001</v>
      </c>
      <c r="E16" s="12">
        <v>0.32810173302301265</v>
      </c>
      <c r="F16" s="32">
        <v>0.32810173302301265</v>
      </c>
      <c r="G16" s="67">
        <v>1.894948143792746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2.0768534976826087E-2</v>
      </c>
      <c r="F17" s="32">
        <v>2.0768534976826087E-2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2.4E-2</v>
      </c>
      <c r="D18" s="12">
        <v>2.4E-2</v>
      </c>
      <c r="E18" s="12">
        <v>2.382746648504078E-2</v>
      </c>
      <c r="F18" s="32">
        <v>2.382746648504078E-2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8.5999999999999993E-2</v>
      </c>
      <c r="D19" s="12">
        <v>8.5999999999999993E-2</v>
      </c>
      <c r="E19" s="12">
        <v>8.6032165224180612E-2</v>
      </c>
      <c r="F19" s="32">
        <v>8.6032165224180612E-2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4.8000000000000001E-2</v>
      </c>
      <c r="D20" s="12">
        <v>4.8000000000000001E-2</v>
      </c>
      <c r="E20" s="12">
        <v>4.7973552454590632E-2</v>
      </c>
      <c r="F20" s="32">
        <v>4.7973552454590632E-2</v>
      </c>
      <c r="G20" s="67">
        <v>-5.5099052936185444E-2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1.1479999999999999</v>
      </c>
      <c r="D21" s="12">
        <v>1.1479999999999999</v>
      </c>
      <c r="E21" s="12">
        <v>0.92</v>
      </c>
      <c r="F21" s="32">
        <v>0.92</v>
      </c>
      <c r="G21" s="67">
        <v>-19.860627177700337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6.2E-2</v>
      </c>
      <c r="D22" s="12">
        <v>6.2E-2</v>
      </c>
      <c r="E22" s="12">
        <v>6.491406463158049E-2</v>
      </c>
      <c r="F22" s="32">
        <v>6.491406463158049E-2</v>
      </c>
      <c r="G22" s="67">
        <v>4.7001042444846632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0.20100000000000001</v>
      </c>
      <c r="D23" s="12">
        <v>0.20100000000000001</v>
      </c>
      <c r="E23" s="12">
        <v>0.43026853497682599</v>
      </c>
      <c r="F23" s="32">
        <v>0.43026853497682599</v>
      </c>
      <c r="G23" s="67">
        <v>114.06394774966464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0.12</v>
      </c>
      <c r="E24" s="12"/>
      <c r="F24" s="32">
        <v>9.8292738840806013E-2</v>
      </c>
      <c r="G24" s="67">
        <v>-18.089384299328316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68"/>
      <c r="H25" s="13"/>
      <c r="I25" s="13"/>
    </row>
    <row r="26" spans="1:9" x14ac:dyDescent="0.2">
      <c r="A26" s="22"/>
      <c r="B26" s="23" t="s">
        <v>30</v>
      </c>
      <c r="C26" s="24">
        <f>SUM(C12:C25)</f>
        <v>2.157</v>
      </c>
      <c r="D26" s="29">
        <f>SUM(D12:D25)</f>
        <v>2.6</v>
      </c>
      <c r="E26" s="24">
        <f>SUM(E12:E25)</f>
        <v>2.1791446180343197</v>
      </c>
      <c r="F26" s="38">
        <f>SUM(F12:F25)</f>
        <v>2.6001613704596749</v>
      </c>
      <c r="G26" s="43">
        <f>(F26/D26*100)-100</f>
        <v>6.2065561413362502E-3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6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7" width="9" style="3" customWidth="1"/>
    <col min="8" max="8" width="16.42578125" style="2" customWidth="1"/>
    <col min="9" max="9" width="9.5703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69</v>
      </c>
      <c r="C6" s="4" t="s">
        <v>67</v>
      </c>
      <c r="D6" s="7"/>
      <c r="E6" s="30"/>
      <c r="F6" s="7"/>
      <c r="G6" s="7"/>
    </row>
    <row r="7" spans="1:9" x14ac:dyDescent="0.2">
      <c r="B7" s="8" t="s">
        <v>5</v>
      </c>
      <c r="C7" s="4">
        <v>4431.9799999999996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0.26900000000000002</v>
      </c>
      <c r="D12" s="12">
        <v>0.26900000000000002</v>
      </c>
      <c r="E12" s="12">
        <v>0.28259317532432554</v>
      </c>
      <c r="F12" s="32">
        <v>0.28259317532432554</v>
      </c>
      <c r="G12" s="67">
        <v>5.0532250276303046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4.0000000000000001E-3</v>
      </c>
      <c r="D13" s="12">
        <v>4.0000000000000001E-3</v>
      </c>
      <c r="E13" s="12">
        <v>3.835952233025144E-3</v>
      </c>
      <c r="F13" s="32">
        <v>3.835952233025144E-3</v>
      </c>
      <c r="G13" s="67">
        <v>-4.1011941743714004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0.3</v>
      </c>
      <c r="E14" s="12"/>
      <c r="F14" s="32">
        <v>0.29959407044137315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0.33200000000000002</v>
      </c>
      <c r="D16" s="12">
        <v>0.33200000000000002</v>
      </c>
      <c r="E16" s="12">
        <v>0.33842713068586777</v>
      </c>
      <c r="F16" s="32">
        <v>0.33842713068586777</v>
      </c>
      <c r="G16" s="67">
        <v>1.9358827367071569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2.3E-2</v>
      </c>
      <c r="D17" s="12">
        <v>2.3E-2</v>
      </c>
      <c r="E17" s="12">
        <v>2.2690116719840798E-2</v>
      </c>
      <c r="F17" s="32">
        <v>2.2690116719840798E-2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2.5999999999999999E-2</v>
      </c>
      <c r="D18" s="12">
        <v>2.5999999999999999E-2</v>
      </c>
      <c r="E18" s="12">
        <v>2.6032071895631302E-2</v>
      </c>
      <c r="F18" s="32">
        <v>2.6032071895631302E-2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9.5000000000000001E-2</v>
      </c>
      <c r="D19" s="12">
        <v>9.5000000000000001E-2</v>
      </c>
      <c r="E19" s="12">
        <v>9.4588274315317328E-2</v>
      </c>
      <c r="F19" s="32">
        <v>9.4588274315317328E-2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5.1999999999999998E-2</v>
      </c>
      <c r="D20" s="12">
        <v>5.1999999999999998E-2</v>
      </c>
      <c r="E20" s="12">
        <v>5.2409972313645505E-2</v>
      </c>
      <c r="F20" s="32">
        <v>5.2409972313645505E-2</v>
      </c>
      <c r="G20" s="67">
        <v>0.78840829547213787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1.0529999999999999</v>
      </c>
      <c r="D21" s="12">
        <v>1.0529999999999999</v>
      </c>
      <c r="E21" s="12">
        <v>0.64200000000000013</v>
      </c>
      <c r="F21" s="32">
        <v>0.64200000000000013</v>
      </c>
      <c r="G21" s="67">
        <v>-39.031339031339016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0.14799999999999999</v>
      </c>
      <c r="D22" s="12">
        <v>0.14799999999999999</v>
      </c>
      <c r="E22" s="12">
        <v>0.15557294467632199</v>
      </c>
      <c r="F22" s="32">
        <v>0.15557294467632199</v>
      </c>
      <c r="G22" s="67">
        <v>5.1168545110283645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0.16</v>
      </c>
      <c r="D23" s="12">
        <v>0.16</v>
      </c>
      <c r="E23" s="12">
        <v>0.50349053921723474</v>
      </c>
      <c r="F23" s="32">
        <v>0.50349053921723474</v>
      </c>
      <c r="G23" s="67">
        <v>214.68158701077169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8.4000000000000005E-2</v>
      </c>
      <c r="E24" s="12"/>
      <c r="F24" s="32">
        <v>0.12487263480430869</v>
      </c>
      <c r="G24" s="67">
        <v>48.657898576557955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68"/>
      <c r="H25" s="13"/>
      <c r="I25" s="13"/>
    </row>
    <row r="26" spans="1:9" x14ac:dyDescent="0.2">
      <c r="A26" s="22"/>
      <c r="B26" s="23" t="s">
        <v>30</v>
      </c>
      <c r="C26" s="24">
        <f>SUM(C12:C25)</f>
        <v>2.1620000000000004</v>
      </c>
      <c r="D26" s="29">
        <f>SUM(D12:D25)</f>
        <v>2.6000000000000005</v>
      </c>
      <c r="E26" s="24">
        <f>SUM(E12:E25)</f>
        <v>2.1216401773812099</v>
      </c>
      <c r="F26" s="38">
        <f>SUM(F12:F25)</f>
        <v>2.6001608826268918</v>
      </c>
      <c r="G26" s="43">
        <f>(F26/D26*100)-100</f>
        <v>6.1877933419793862E-3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6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9" style="3" customWidth="1"/>
    <col min="6" max="7" width="9.42578125" style="3" customWidth="1"/>
    <col min="8" max="8" width="16.140625" style="2" customWidth="1"/>
    <col min="9" max="9" width="9.5703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69</v>
      </c>
      <c r="C6" s="4" t="s">
        <v>68</v>
      </c>
      <c r="D6" s="7"/>
      <c r="E6" s="30"/>
      <c r="F6" s="7"/>
      <c r="G6" s="7"/>
    </row>
    <row r="7" spans="1:9" x14ac:dyDescent="0.2">
      <c r="B7" s="8" t="s">
        <v>5</v>
      </c>
      <c r="C7" s="4">
        <v>5979.79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0.21</v>
      </c>
      <c r="D12" s="12">
        <v>0.21</v>
      </c>
      <c r="E12" s="12">
        <v>0.22100464322816044</v>
      </c>
      <c r="F12" s="32">
        <v>0.22100464322816044</v>
      </c>
      <c r="G12" s="67">
        <v>5.2403062991240148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2.4542557035557469E-3</v>
      </c>
      <c r="F13" s="40">
        <v>2.4542557035557469E-3</v>
      </c>
      <c r="G13" s="67">
        <v>22.712785177787339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0.58799999999999997</v>
      </c>
      <c r="E14" s="12"/>
      <c r="F14" s="32">
        <v>0.58752655814789301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0.32800000000000001</v>
      </c>
      <c r="D16" s="12">
        <v>0.32800000000000001</v>
      </c>
      <c r="E16" s="12">
        <v>0.33386716287300477</v>
      </c>
      <c r="F16" s="32">
        <v>0.33386716287300477</v>
      </c>
      <c r="G16" s="67">
        <v>1.7887691685990035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1.4999999999999999E-2</v>
      </c>
      <c r="D17" s="12">
        <v>1.4999999999999999E-2</v>
      </c>
      <c r="E17" s="12">
        <v>1.4517216323650162E-2</v>
      </c>
      <c r="F17" s="32">
        <v>1.4517216323650162E-2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1.7000000000000001E-2</v>
      </c>
      <c r="D18" s="12">
        <v>1.7000000000000001E-2</v>
      </c>
      <c r="E18" s="12">
        <v>1.6655410975970727E-2</v>
      </c>
      <c r="F18" s="32">
        <v>1.6655410975970727E-2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6.6000000000000003E-2</v>
      </c>
      <c r="D19" s="12">
        <v>6.6000000000000003E-2</v>
      </c>
      <c r="E19" s="12">
        <v>6.6415288831213129E-2</v>
      </c>
      <c r="F19" s="32">
        <v>6.6415288831213129E-2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5.2999999999999999E-2</v>
      </c>
      <c r="D20" s="12">
        <v>5.2999999999999999E-2</v>
      </c>
      <c r="E20" s="12">
        <v>5.3346980997600754E-2</v>
      </c>
      <c r="F20" s="32">
        <v>5.3346980997600754E-2</v>
      </c>
      <c r="G20" s="67">
        <v>0.65468112754859931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0.85199999999999998</v>
      </c>
      <c r="D21" s="12">
        <v>0.85199999999999998</v>
      </c>
      <c r="E21" s="12">
        <v>0.443</v>
      </c>
      <c r="F21" s="32">
        <v>0.443</v>
      </c>
      <c r="G21" s="67">
        <v>-48.004694835680752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9.5000000000000001E-2</v>
      </c>
      <c r="D22" s="12">
        <v>9.5000000000000001E-2</v>
      </c>
      <c r="E22" s="12">
        <v>9.9865348042264435E-2</v>
      </c>
      <c r="F22" s="32">
        <v>9.9865348042264435E-2</v>
      </c>
      <c r="G22" s="67">
        <v>5.121418991857297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0.19</v>
      </c>
      <c r="D23" s="12">
        <v>0.19</v>
      </c>
      <c r="E23" s="12">
        <v>0.50444086163560931</v>
      </c>
      <c r="F23" s="32">
        <v>0.50444086163560931</v>
      </c>
      <c r="G23" s="67">
        <v>165.49519033453117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0.13</v>
      </c>
      <c r="E24" s="12"/>
      <c r="F24" s="32">
        <v>0.20257634465424371</v>
      </c>
      <c r="G24" s="67">
        <v>55.8279574263413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68"/>
      <c r="H25" s="13"/>
      <c r="I25" s="13"/>
    </row>
    <row r="26" spans="1:9" x14ac:dyDescent="0.2">
      <c r="A26" s="22"/>
      <c r="B26" s="23" t="s">
        <v>30</v>
      </c>
      <c r="C26" s="24">
        <f>SUM(C12:C25)</f>
        <v>1.8280000000000001</v>
      </c>
      <c r="D26" s="29">
        <f>SUM(D12:D25)</f>
        <v>2.5999999999999996</v>
      </c>
      <c r="E26" s="24">
        <f>SUM(E12:E25)</f>
        <v>1.7555671686110295</v>
      </c>
      <c r="F26" s="38">
        <f>SUM(F12:F25)</f>
        <v>2.5997240714131666</v>
      </c>
      <c r="G26" s="43">
        <f>(F26/D26*100)-100</f>
        <v>-1.0612637955119908E-2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13" sqref="G13:G27"/>
    </sheetView>
  </sheetViews>
  <sheetFormatPr defaultRowHeight="12.75" x14ac:dyDescent="0.2"/>
  <cols>
    <col min="1" max="1" width="3.7109375" style="1" customWidth="1"/>
    <col min="2" max="2" width="54.140625" style="2" customWidth="1"/>
    <col min="3" max="3" width="9.7109375" style="3" customWidth="1"/>
    <col min="4" max="4" width="8" style="3" bestFit="1" customWidth="1"/>
    <col min="5" max="5" width="9" style="3" customWidth="1"/>
    <col min="6" max="6" width="9.7109375" style="3" customWidth="1"/>
    <col min="7" max="7" width="7.85546875" style="3" bestFit="1" customWidth="1"/>
    <col min="8" max="8" width="16.42578125" style="2" customWidth="1"/>
    <col min="9" max="9" width="8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33</v>
      </c>
      <c r="D5" s="7"/>
      <c r="E5" s="7"/>
      <c r="F5" s="7"/>
      <c r="G5" s="7"/>
    </row>
    <row r="6" spans="1:9" x14ac:dyDescent="0.2">
      <c r="B6" s="6" t="s">
        <v>4</v>
      </c>
      <c r="C6" s="4" t="s">
        <v>70</v>
      </c>
      <c r="D6" s="7"/>
      <c r="E6" s="30"/>
      <c r="F6" s="7"/>
      <c r="G6" s="7"/>
    </row>
    <row r="7" spans="1:9" x14ac:dyDescent="0.2">
      <c r="B7" s="6"/>
      <c r="C7" s="4" t="s">
        <v>73</v>
      </c>
      <c r="D7" s="7"/>
      <c r="E7" s="7"/>
      <c r="F7" s="7"/>
      <c r="G7" s="7"/>
    </row>
    <row r="8" spans="1:9" x14ac:dyDescent="0.2">
      <c r="B8" s="8" t="s">
        <v>5</v>
      </c>
      <c r="C8" s="4">
        <v>4432.8599999999997</v>
      </c>
      <c r="D8" s="7"/>
      <c r="F8" s="7"/>
      <c r="G8" s="7"/>
    </row>
    <row r="9" spans="1:9" x14ac:dyDescent="0.2">
      <c r="A9" s="9"/>
      <c r="B9" s="7"/>
    </row>
    <row r="10" spans="1:9" ht="12.75" customHeight="1" x14ac:dyDescent="0.2">
      <c r="A10" s="53" t="s">
        <v>6</v>
      </c>
      <c r="B10" s="55" t="s">
        <v>7</v>
      </c>
      <c r="C10" s="57" t="s">
        <v>34</v>
      </c>
      <c r="D10" s="58"/>
      <c r="E10" s="63" t="s">
        <v>75</v>
      </c>
      <c r="F10" s="64"/>
      <c r="G10" s="61" t="s">
        <v>76</v>
      </c>
      <c r="H10" s="61" t="s">
        <v>8</v>
      </c>
      <c r="I10" s="61" t="s">
        <v>9</v>
      </c>
    </row>
    <row r="11" spans="1:9" x14ac:dyDescent="0.2">
      <c r="A11" s="54"/>
      <c r="B11" s="56"/>
      <c r="C11" s="59"/>
      <c r="D11" s="60"/>
      <c r="E11" s="65"/>
      <c r="F11" s="66"/>
      <c r="G11" s="62"/>
      <c r="H11" s="62"/>
      <c r="I11" s="62"/>
    </row>
    <row r="12" spans="1:9" ht="25.5" x14ac:dyDescent="0.2">
      <c r="A12" s="25"/>
      <c r="B12" s="26"/>
      <c r="C12" s="27" t="s">
        <v>35</v>
      </c>
      <c r="D12" s="28" t="s">
        <v>36</v>
      </c>
      <c r="E12" s="42" t="s">
        <v>35</v>
      </c>
      <c r="F12" s="44" t="s">
        <v>36</v>
      </c>
      <c r="G12" s="31"/>
      <c r="H12" s="27"/>
      <c r="I12" s="27"/>
    </row>
    <row r="13" spans="1:9" x14ac:dyDescent="0.2">
      <c r="A13" s="10">
        <v>1</v>
      </c>
      <c r="B13" s="11" t="s">
        <v>10</v>
      </c>
      <c r="C13" s="12">
        <v>0.24399999999999999</v>
      </c>
      <c r="D13" s="12">
        <v>0.24399999999999999</v>
      </c>
      <c r="E13" s="12">
        <v>0.2564174030038871</v>
      </c>
      <c r="F13" s="32">
        <v>0.2564174030038871</v>
      </c>
      <c r="G13" s="67">
        <v>5.0890995917570052</v>
      </c>
      <c r="H13" s="13" t="s">
        <v>31</v>
      </c>
      <c r="I13" s="14" t="s">
        <v>11</v>
      </c>
    </row>
    <row r="14" spans="1:9" x14ac:dyDescent="0.2">
      <c r="A14" s="10">
        <v>2</v>
      </c>
      <c r="B14" s="15" t="s">
        <v>12</v>
      </c>
      <c r="C14" s="12">
        <v>3.0000000000000001E-3</v>
      </c>
      <c r="D14" s="12">
        <v>3.0000000000000001E-3</v>
      </c>
      <c r="E14" s="12">
        <v>3.2704217918527009E-3</v>
      </c>
      <c r="F14" s="32">
        <v>3.2704217918527009E-3</v>
      </c>
      <c r="G14" s="68"/>
      <c r="H14" s="13" t="s">
        <v>13</v>
      </c>
      <c r="I14" s="14" t="s">
        <v>11</v>
      </c>
    </row>
    <row r="15" spans="1:9" x14ac:dyDescent="0.2">
      <c r="A15" s="10">
        <v>3</v>
      </c>
      <c r="B15" s="15" t="s">
        <v>14</v>
      </c>
      <c r="C15" s="12"/>
      <c r="D15" s="12">
        <v>0.59</v>
      </c>
      <c r="E15" s="12"/>
      <c r="F15" s="32">
        <v>0.58993491620111738</v>
      </c>
      <c r="G15" s="68"/>
      <c r="H15" s="13" t="s">
        <v>15</v>
      </c>
      <c r="I15" s="14" t="s">
        <v>11</v>
      </c>
    </row>
    <row r="16" spans="1:9" x14ac:dyDescent="0.2">
      <c r="A16" s="10">
        <v>4</v>
      </c>
      <c r="B16" s="16" t="s">
        <v>16</v>
      </c>
      <c r="C16" s="12"/>
      <c r="D16" s="12">
        <v>5.3999999999999999E-2</v>
      </c>
      <c r="E16" s="12"/>
      <c r="F16" s="32">
        <v>5.4054000000000012E-2</v>
      </c>
      <c r="G16" s="68"/>
      <c r="H16" s="13" t="s">
        <v>15</v>
      </c>
      <c r="I16" s="14" t="s">
        <v>11</v>
      </c>
    </row>
    <row r="17" spans="1:9" ht="63.75" x14ac:dyDescent="0.2">
      <c r="A17" s="17">
        <v>5</v>
      </c>
      <c r="B17" s="16" t="s">
        <v>32</v>
      </c>
      <c r="C17" s="12">
        <v>0.32900000000000001</v>
      </c>
      <c r="D17" s="12">
        <v>0.32900000000000001</v>
      </c>
      <c r="E17" s="12">
        <v>0.33454740843125663</v>
      </c>
      <c r="F17" s="32">
        <v>0.33454740843125663</v>
      </c>
      <c r="G17" s="67">
        <v>1.6861423803211721</v>
      </c>
      <c r="H17" s="13" t="s">
        <v>17</v>
      </c>
      <c r="I17" s="14" t="s">
        <v>11</v>
      </c>
    </row>
    <row r="18" spans="1:9" x14ac:dyDescent="0.2">
      <c r="A18" s="17">
        <v>6</v>
      </c>
      <c r="B18" s="15" t="s">
        <v>18</v>
      </c>
      <c r="C18" s="12">
        <v>1.9E-2</v>
      </c>
      <c r="D18" s="12">
        <v>1.9E-2</v>
      </c>
      <c r="E18" s="12">
        <v>1.9344936451861777E-2</v>
      </c>
      <c r="F18" s="32">
        <v>1.9344936451861777E-2</v>
      </c>
      <c r="G18" s="68"/>
      <c r="H18" s="13" t="s">
        <v>13</v>
      </c>
      <c r="I18" s="14" t="s">
        <v>11</v>
      </c>
    </row>
    <row r="19" spans="1:9" s="18" customFormat="1" x14ac:dyDescent="0.2">
      <c r="A19" s="17">
        <v>7</v>
      </c>
      <c r="B19" s="15" t="s">
        <v>19</v>
      </c>
      <c r="C19" s="12">
        <v>2.1999999999999999E-2</v>
      </c>
      <c r="D19" s="12">
        <v>2.1999999999999999E-2</v>
      </c>
      <c r="E19" s="12">
        <v>2.2194190657949951E-2</v>
      </c>
      <c r="F19" s="32">
        <v>2.2194190657949951E-2</v>
      </c>
      <c r="G19" s="68"/>
      <c r="H19" s="13" t="s">
        <v>13</v>
      </c>
      <c r="I19" s="14" t="s">
        <v>11</v>
      </c>
    </row>
    <row r="20" spans="1:9" x14ac:dyDescent="0.2">
      <c r="A20" s="17">
        <v>8</v>
      </c>
      <c r="B20" s="15" t="s">
        <v>20</v>
      </c>
      <c r="C20" s="12">
        <v>4.3999999999999997E-2</v>
      </c>
      <c r="D20" s="12">
        <v>4.3999999999999997E-2</v>
      </c>
      <c r="E20" s="12">
        <v>4.3690001488880775E-2</v>
      </c>
      <c r="F20" s="32">
        <v>4.3690001488880775E-2</v>
      </c>
      <c r="G20" s="68"/>
      <c r="H20" s="13" t="s">
        <v>21</v>
      </c>
      <c r="I20" s="14" t="s">
        <v>11</v>
      </c>
    </row>
    <row r="21" spans="1:9" ht="63.75" x14ac:dyDescent="0.2">
      <c r="A21" s="17">
        <v>9</v>
      </c>
      <c r="B21" s="19" t="s">
        <v>22</v>
      </c>
      <c r="C21" s="12">
        <v>4.8000000000000001E-2</v>
      </c>
      <c r="D21" s="12">
        <v>4.8000000000000001E-2</v>
      </c>
      <c r="E21" s="12">
        <v>4.9023465190754227E-2</v>
      </c>
      <c r="F21" s="32">
        <v>4.9023465190754227E-2</v>
      </c>
      <c r="G21" s="67">
        <v>2.1322191474046406</v>
      </c>
      <c r="H21" s="13" t="s">
        <v>21</v>
      </c>
      <c r="I21" s="14" t="s">
        <v>11</v>
      </c>
    </row>
    <row r="22" spans="1:9" ht="76.5" x14ac:dyDescent="0.2">
      <c r="A22" s="17">
        <v>10</v>
      </c>
      <c r="B22" s="16" t="s">
        <v>23</v>
      </c>
      <c r="C22" s="12">
        <v>0.88800000000000001</v>
      </c>
      <c r="D22" s="12">
        <v>0.88800000000000001</v>
      </c>
      <c r="E22" s="12">
        <v>0.74199999999999999</v>
      </c>
      <c r="F22" s="32">
        <v>0.74199999999999999</v>
      </c>
      <c r="G22" s="68"/>
      <c r="H22" s="20" t="s">
        <v>24</v>
      </c>
      <c r="I22" s="14" t="s">
        <v>11</v>
      </c>
    </row>
    <row r="23" spans="1:9" ht="38.25" x14ac:dyDescent="0.2">
      <c r="A23" s="17">
        <v>11</v>
      </c>
      <c r="B23" s="16" t="s">
        <v>25</v>
      </c>
      <c r="C23" s="12">
        <v>2.8000000000000001E-2</v>
      </c>
      <c r="D23" s="12">
        <v>2.8000000000000001E-2</v>
      </c>
      <c r="E23" s="12">
        <v>2.8999367255543942E-2</v>
      </c>
      <c r="F23" s="32">
        <v>2.8999367255543942E-2</v>
      </c>
      <c r="G23" s="67">
        <v>3.5691687697997736</v>
      </c>
      <c r="H23" s="20" t="s">
        <v>26</v>
      </c>
      <c r="I23" s="14" t="s">
        <v>11</v>
      </c>
    </row>
    <row r="24" spans="1:9" ht="25.5" x14ac:dyDescent="0.2">
      <c r="A24" s="17">
        <v>12</v>
      </c>
      <c r="B24" s="21" t="s">
        <v>27</v>
      </c>
      <c r="C24" s="12">
        <v>0.192</v>
      </c>
      <c r="D24" s="12">
        <v>0.192</v>
      </c>
      <c r="E24" s="12">
        <v>0.28405611726966334</v>
      </c>
      <c r="F24" s="32">
        <v>0.28405611726966334</v>
      </c>
      <c r="G24" s="67">
        <v>47.945894411282978</v>
      </c>
      <c r="H24" s="13" t="s">
        <v>28</v>
      </c>
      <c r="I24" s="14" t="s">
        <v>11</v>
      </c>
    </row>
    <row r="25" spans="1:9" x14ac:dyDescent="0.2">
      <c r="A25" s="17">
        <v>13</v>
      </c>
      <c r="B25" s="11" t="s">
        <v>29</v>
      </c>
      <c r="C25" s="12"/>
      <c r="D25" s="12">
        <v>0.13900000000000001</v>
      </c>
      <c r="E25" s="12"/>
      <c r="F25" s="32">
        <v>0.17259105859422583</v>
      </c>
      <c r="G25" s="67">
        <v>24.166229204478995</v>
      </c>
      <c r="H25" s="13" t="s">
        <v>28</v>
      </c>
      <c r="I25" s="14" t="s">
        <v>11</v>
      </c>
    </row>
    <row r="26" spans="1:9" x14ac:dyDescent="0.2">
      <c r="A26" s="10"/>
      <c r="B26" s="11"/>
      <c r="C26" s="12"/>
      <c r="D26" s="12"/>
      <c r="E26" s="45"/>
      <c r="F26" s="12"/>
      <c r="G26" s="68"/>
      <c r="H26" s="13"/>
      <c r="I26" s="13"/>
    </row>
    <row r="27" spans="1:9" x14ac:dyDescent="0.2">
      <c r="A27" s="22"/>
      <c r="B27" s="23" t="s">
        <v>30</v>
      </c>
      <c r="C27" s="24">
        <f>SUM(C13:C26)</f>
        <v>1.8170000000000002</v>
      </c>
      <c r="D27" s="29">
        <f>SUM(D13:D26)</f>
        <v>2.6000000000000005</v>
      </c>
      <c r="E27" s="29">
        <f>SUM(E13:E26)</f>
        <v>1.7835433115416506</v>
      </c>
      <c r="F27" s="29">
        <f>SUM(F13:F26)</f>
        <v>2.6001232863369936</v>
      </c>
      <c r="G27" s="43">
        <f>(F27/D27*100)-100</f>
        <v>4.7417821920561209E-3</v>
      </c>
      <c r="H27" s="13"/>
      <c r="I27" s="13"/>
    </row>
    <row r="29" spans="1:9" x14ac:dyDescent="0.2">
      <c r="B29" s="2" t="s">
        <v>38</v>
      </c>
    </row>
  </sheetData>
  <mergeCells count="7">
    <mergeCell ref="A10:A11"/>
    <mergeCell ref="B10:B11"/>
    <mergeCell ref="C10:D11"/>
    <mergeCell ref="H10:H11"/>
    <mergeCell ref="I10:I11"/>
    <mergeCell ref="G10:G11"/>
    <mergeCell ref="E10:F11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13" sqref="G13:G27"/>
    </sheetView>
  </sheetViews>
  <sheetFormatPr defaultRowHeight="12.75" x14ac:dyDescent="0.2"/>
  <cols>
    <col min="1" max="1" width="5.28515625" style="1" customWidth="1"/>
    <col min="2" max="2" width="49.5703125" style="2" customWidth="1"/>
    <col min="3" max="3" width="8" style="3" customWidth="1"/>
    <col min="4" max="7" width="8.5703125" style="3" customWidth="1"/>
    <col min="8" max="8" width="17.28515625" style="2" customWidth="1"/>
    <col min="9" max="9" width="8.1406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72</v>
      </c>
      <c r="C6" s="4" t="s">
        <v>71</v>
      </c>
      <c r="D6" s="7"/>
      <c r="E6" s="7"/>
      <c r="F6" s="7"/>
      <c r="G6" s="7"/>
    </row>
    <row r="7" spans="1:9" x14ac:dyDescent="0.2">
      <c r="B7" s="6"/>
      <c r="C7" s="4" t="s">
        <v>74</v>
      </c>
      <c r="D7" s="7"/>
      <c r="E7" s="7"/>
      <c r="F7" s="7"/>
      <c r="G7" s="7"/>
    </row>
    <row r="8" spans="1:9" x14ac:dyDescent="0.2">
      <c r="B8" s="8" t="s">
        <v>5</v>
      </c>
      <c r="C8" s="4">
        <v>5203.2700000000004</v>
      </c>
      <c r="D8" s="7"/>
      <c r="E8" s="7"/>
      <c r="F8" s="7"/>
      <c r="G8" s="7"/>
    </row>
    <row r="9" spans="1:9" x14ac:dyDescent="0.2">
      <c r="A9" s="9"/>
      <c r="B9" s="7"/>
    </row>
    <row r="10" spans="1:9" ht="12.75" customHeight="1" x14ac:dyDescent="0.2">
      <c r="A10" s="53" t="s">
        <v>6</v>
      </c>
      <c r="B10" s="55" t="s">
        <v>7</v>
      </c>
      <c r="C10" s="57" t="s">
        <v>34</v>
      </c>
      <c r="D10" s="58"/>
      <c r="E10" s="63" t="s">
        <v>75</v>
      </c>
      <c r="F10" s="64"/>
      <c r="G10" s="61" t="s">
        <v>76</v>
      </c>
      <c r="H10" s="61" t="s">
        <v>8</v>
      </c>
      <c r="I10" s="61" t="s">
        <v>9</v>
      </c>
    </row>
    <row r="11" spans="1:9" x14ac:dyDescent="0.2">
      <c r="A11" s="54"/>
      <c r="B11" s="56"/>
      <c r="C11" s="59"/>
      <c r="D11" s="60"/>
      <c r="E11" s="65"/>
      <c r="F11" s="66"/>
      <c r="G11" s="62"/>
      <c r="H11" s="62"/>
      <c r="I11" s="62"/>
    </row>
    <row r="12" spans="1:9" ht="25.5" x14ac:dyDescent="0.2">
      <c r="A12" s="25"/>
      <c r="B12" s="26"/>
      <c r="C12" s="27" t="s">
        <v>35</v>
      </c>
      <c r="D12" s="28" t="s">
        <v>36</v>
      </c>
      <c r="E12" s="42" t="s">
        <v>35</v>
      </c>
      <c r="F12" s="44" t="s">
        <v>36</v>
      </c>
      <c r="G12" s="36"/>
      <c r="H12" s="27"/>
      <c r="I12" s="27"/>
    </row>
    <row r="13" spans="1:9" x14ac:dyDescent="0.2">
      <c r="A13" s="10">
        <v>1</v>
      </c>
      <c r="B13" s="11" t="s">
        <v>10</v>
      </c>
      <c r="C13" s="12">
        <v>0.22600000000000001</v>
      </c>
      <c r="D13" s="12">
        <v>0.22600000000000001</v>
      </c>
      <c r="E13" s="12">
        <v>0.23773020212089521</v>
      </c>
      <c r="F13" s="32">
        <v>0.23773020212089521</v>
      </c>
      <c r="G13" s="67">
        <v>5.1903549207500816</v>
      </c>
      <c r="H13" s="13" t="s">
        <v>31</v>
      </c>
      <c r="I13" s="14" t="s">
        <v>11</v>
      </c>
    </row>
    <row r="14" spans="1:9" x14ac:dyDescent="0.2">
      <c r="A14" s="10">
        <v>2</v>
      </c>
      <c r="B14" s="15" t="s">
        <v>12</v>
      </c>
      <c r="C14" s="12">
        <v>3.0000000000000001E-3</v>
      </c>
      <c r="D14" s="12">
        <v>3.0000000000000001E-3</v>
      </c>
      <c r="E14" s="12">
        <v>3.0665302256315846E-3</v>
      </c>
      <c r="F14" s="32">
        <v>3.0665302256315846E-3</v>
      </c>
      <c r="G14" s="67">
        <v>2.2176741877194814</v>
      </c>
      <c r="H14" s="13" t="s">
        <v>13</v>
      </c>
      <c r="I14" s="14" t="s">
        <v>11</v>
      </c>
    </row>
    <row r="15" spans="1:9" x14ac:dyDescent="0.2">
      <c r="A15" s="10">
        <v>3</v>
      </c>
      <c r="B15" s="15" t="s">
        <v>14</v>
      </c>
      <c r="C15" s="12"/>
      <c r="D15" s="12">
        <v>0.51900000000000002</v>
      </c>
      <c r="E15" s="12"/>
      <c r="F15" s="32">
        <v>0.51900986718683129</v>
      </c>
      <c r="G15" s="67"/>
      <c r="H15" s="13" t="s">
        <v>15</v>
      </c>
      <c r="I15" s="14" t="s">
        <v>11</v>
      </c>
    </row>
    <row r="16" spans="1:9" x14ac:dyDescent="0.2">
      <c r="A16" s="10">
        <v>4</v>
      </c>
      <c r="B16" s="16" t="s">
        <v>16</v>
      </c>
      <c r="C16" s="12"/>
      <c r="D16" s="12">
        <v>5.3999999999999999E-2</v>
      </c>
      <c r="E16" s="12"/>
      <c r="F16" s="32">
        <v>5.4054000000000005E-2</v>
      </c>
      <c r="G16" s="67"/>
      <c r="H16" s="13" t="s">
        <v>15</v>
      </c>
      <c r="I16" s="14" t="s">
        <v>11</v>
      </c>
    </row>
    <row r="17" spans="1:9" ht="63.75" x14ac:dyDescent="0.2">
      <c r="A17" s="17">
        <v>5</v>
      </c>
      <c r="B17" s="16" t="s">
        <v>32</v>
      </c>
      <c r="C17" s="12">
        <v>0.32500000000000001</v>
      </c>
      <c r="D17" s="12">
        <v>0.32500000000000001</v>
      </c>
      <c r="E17" s="12">
        <v>0.33031815764852185</v>
      </c>
      <c r="F17" s="32">
        <v>0.33031815764852185</v>
      </c>
      <c r="G17" s="67">
        <v>1.6363561995451903</v>
      </c>
      <c r="H17" s="13" t="s">
        <v>17</v>
      </c>
      <c r="I17" s="14" t="s">
        <v>11</v>
      </c>
    </row>
    <row r="18" spans="1:9" x14ac:dyDescent="0.2">
      <c r="A18" s="17">
        <v>6</v>
      </c>
      <c r="B18" s="15" t="s">
        <v>18</v>
      </c>
      <c r="C18" s="12">
        <v>1.7999999999999999E-2</v>
      </c>
      <c r="D18" s="12">
        <v>1.7999999999999999E-2</v>
      </c>
      <c r="E18" s="12">
        <v>1.8138893426633634E-2</v>
      </c>
      <c r="F18" s="32">
        <v>1.8138893426633634E-2</v>
      </c>
      <c r="G18" s="67"/>
      <c r="H18" s="13" t="s">
        <v>13</v>
      </c>
      <c r="I18" s="14" t="s">
        <v>11</v>
      </c>
    </row>
    <row r="19" spans="1:9" s="18" customFormat="1" x14ac:dyDescent="0.2">
      <c r="A19" s="17">
        <v>7</v>
      </c>
      <c r="B19" s="15" t="s">
        <v>19</v>
      </c>
      <c r="C19" s="12">
        <v>2.1000000000000001E-2</v>
      </c>
      <c r="D19" s="12">
        <v>2.1000000000000001E-2</v>
      </c>
      <c r="E19" s="12">
        <v>2.0810513388695957E-2</v>
      </c>
      <c r="F19" s="32">
        <v>2.0810513388695957E-2</v>
      </c>
      <c r="G19" s="67"/>
      <c r="H19" s="13" t="s">
        <v>13</v>
      </c>
      <c r="I19" s="14" t="s">
        <v>11</v>
      </c>
    </row>
    <row r="20" spans="1:9" x14ac:dyDescent="0.2">
      <c r="A20" s="17">
        <v>8</v>
      </c>
      <c r="B20" s="15" t="s">
        <v>20</v>
      </c>
      <c r="C20" s="12">
        <v>8.3000000000000004E-2</v>
      </c>
      <c r="D20" s="12">
        <v>8.3000000000000004E-2</v>
      </c>
      <c r="E20" s="12">
        <v>8.2923054156328613E-2</v>
      </c>
      <c r="F20" s="32">
        <v>8.2923054156328613E-2</v>
      </c>
      <c r="G20" s="67"/>
      <c r="H20" s="13" t="s">
        <v>21</v>
      </c>
      <c r="I20" s="14" t="s">
        <v>11</v>
      </c>
    </row>
    <row r="21" spans="1:9" ht="76.5" x14ac:dyDescent="0.2">
      <c r="A21" s="17">
        <v>9</v>
      </c>
      <c r="B21" s="19" t="s">
        <v>22</v>
      </c>
      <c r="C21" s="12">
        <v>0.20799999999999999</v>
      </c>
      <c r="D21" s="12">
        <v>0.20799999999999999</v>
      </c>
      <c r="E21" s="12">
        <v>0.20809981165636496</v>
      </c>
      <c r="F21" s="32">
        <v>0.20809981165636496</v>
      </c>
      <c r="G21" s="67">
        <v>4.7986373252385306E-2</v>
      </c>
      <c r="H21" s="13" t="s">
        <v>21</v>
      </c>
      <c r="I21" s="14" t="s">
        <v>11</v>
      </c>
    </row>
    <row r="22" spans="1:9" ht="76.5" x14ac:dyDescent="0.2">
      <c r="A22" s="17">
        <v>10</v>
      </c>
      <c r="B22" s="16" t="s">
        <v>23</v>
      </c>
      <c r="C22" s="12">
        <v>0.872</v>
      </c>
      <c r="D22" s="12">
        <v>0.872</v>
      </c>
      <c r="E22" s="12">
        <v>0.872</v>
      </c>
      <c r="F22" s="32">
        <v>0.872</v>
      </c>
      <c r="G22" s="67">
        <v>0</v>
      </c>
      <c r="H22" s="20" t="s">
        <v>24</v>
      </c>
      <c r="I22" s="14" t="s">
        <v>11</v>
      </c>
    </row>
    <row r="23" spans="1:9" ht="51" x14ac:dyDescent="0.2">
      <c r="A23" s="17">
        <v>11</v>
      </c>
      <c r="B23" s="16" t="s">
        <v>25</v>
      </c>
      <c r="C23" s="12">
        <v>1.9E-2</v>
      </c>
      <c r="D23" s="12">
        <v>1.9E-2</v>
      </c>
      <c r="E23" s="12">
        <v>1.9764515027267168E-2</v>
      </c>
      <c r="F23" s="32">
        <v>1.9764515027267168E-2</v>
      </c>
      <c r="G23" s="67">
        <v>4.0237633014061487</v>
      </c>
      <c r="H23" s="20" t="s">
        <v>26</v>
      </c>
      <c r="I23" s="14" t="s">
        <v>11</v>
      </c>
    </row>
    <row r="24" spans="1:9" ht="25.5" x14ac:dyDescent="0.2">
      <c r="A24" s="17">
        <v>12</v>
      </c>
      <c r="B24" s="21" t="s">
        <v>27</v>
      </c>
      <c r="C24" s="12">
        <v>0.16900000000000001</v>
      </c>
      <c r="D24" s="12">
        <v>0.16900000000000001</v>
      </c>
      <c r="E24" s="12">
        <v>6.8838730260009582</v>
      </c>
      <c r="F24" s="32">
        <v>6.8838730260009582</v>
      </c>
      <c r="G24" s="67">
        <v>3973.2976485212766</v>
      </c>
      <c r="H24" s="13" t="s">
        <v>28</v>
      </c>
      <c r="I24" s="14" t="s">
        <v>11</v>
      </c>
    </row>
    <row r="25" spans="1:9" x14ac:dyDescent="0.2">
      <c r="A25" s="17">
        <v>13</v>
      </c>
      <c r="B25" s="11" t="s">
        <v>29</v>
      </c>
      <c r="C25" s="12"/>
      <c r="D25" s="12">
        <v>8.3000000000000004E-2</v>
      </c>
      <c r="E25" s="12"/>
      <c r="F25" s="32">
        <v>0.30632659846596466</v>
      </c>
      <c r="G25" s="67">
        <v>269.06819092284894</v>
      </c>
      <c r="H25" s="13" t="s">
        <v>28</v>
      </c>
      <c r="I25" s="14" t="s">
        <v>11</v>
      </c>
    </row>
    <row r="26" spans="1:9" x14ac:dyDescent="0.2">
      <c r="A26" s="10"/>
      <c r="B26" s="11" t="s">
        <v>37</v>
      </c>
      <c r="C26" s="12"/>
      <c r="D26" s="12"/>
      <c r="E26" s="12"/>
      <c r="F26" s="32"/>
      <c r="G26" s="68"/>
      <c r="H26" s="13"/>
      <c r="I26" s="13"/>
    </row>
    <row r="27" spans="1:9" x14ac:dyDescent="0.2">
      <c r="A27" s="22"/>
      <c r="B27" s="23" t="s">
        <v>30</v>
      </c>
      <c r="C27" s="24">
        <f>SUM(C13:C26)</f>
        <v>1.944</v>
      </c>
      <c r="D27" s="24">
        <f>SUM(D13:D26)</f>
        <v>2.6</v>
      </c>
      <c r="E27" s="24">
        <f>SUM(E13:E26)</f>
        <v>8.6767247036512973</v>
      </c>
      <c r="F27" s="32">
        <f>SUM(F13:F26)</f>
        <v>9.5561151693040927</v>
      </c>
      <c r="G27" s="43">
        <f>(F27/D27*100)-100</f>
        <v>267.54289112708045</v>
      </c>
      <c r="H27" s="13"/>
      <c r="I27" s="13"/>
    </row>
    <row r="29" spans="1:9" ht="25.5" x14ac:dyDescent="0.2">
      <c r="A29" s="22"/>
      <c r="B29" s="46" t="s">
        <v>78</v>
      </c>
      <c r="C29" s="24"/>
      <c r="D29" s="24"/>
      <c r="E29" s="24">
        <f>E27-E24</f>
        <v>1.7928516776503391</v>
      </c>
      <c r="F29" s="24">
        <f>F27-F24</f>
        <v>2.6722421433031345</v>
      </c>
      <c r="G29" s="41"/>
      <c r="H29" s="13"/>
      <c r="I29" s="13"/>
    </row>
    <row r="30" spans="1:9" s="18" customFormat="1" x14ac:dyDescent="0.2">
      <c r="A30" s="47"/>
      <c r="B30" s="48"/>
      <c r="C30" s="49"/>
      <c r="D30" s="49"/>
      <c r="E30" s="49"/>
      <c r="F30" s="49"/>
      <c r="G30" s="50"/>
      <c r="H30" s="51"/>
      <c r="I30" s="51"/>
    </row>
    <row r="32" spans="1:9" x14ac:dyDescent="0.2">
      <c r="B32" s="2" t="s">
        <v>38</v>
      </c>
    </row>
    <row r="34" spans="6:7" x14ac:dyDescent="0.2">
      <c r="F34" s="37"/>
      <c r="G34" s="37"/>
    </row>
  </sheetData>
  <mergeCells count="7">
    <mergeCell ref="A10:A11"/>
    <mergeCell ref="B10:B11"/>
    <mergeCell ref="C10:D11"/>
    <mergeCell ref="H10:H11"/>
    <mergeCell ref="I10:I11"/>
    <mergeCell ref="G10:G11"/>
    <mergeCell ref="E10:F11"/>
  </mergeCells>
  <pageMargins left="0.70866141732283472" right="0.39370078740157483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12" sqref="G12:G26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42578125" style="3" customWidth="1"/>
    <col min="4" max="4" width="8.28515625" style="3" customWidth="1"/>
    <col min="5" max="5" width="9" style="3" customWidth="1"/>
    <col min="6" max="7" width="8.28515625" style="3" customWidth="1"/>
    <col min="8" max="8" width="16.85546875" style="2" customWidth="1"/>
    <col min="9" max="9" width="8.285156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43</v>
      </c>
      <c r="E6" s="30"/>
      <c r="F6" s="30"/>
      <c r="G6" s="30"/>
    </row>
    <row r="7" spans="1:9" x14ac:dyDescent="0.2">
      <c r="B7" s="8" t="s">
        <v>5</v>
      </c>
      <c r="C7" s="4">
        <v>6631.91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0.13900000000000001</v>
      </c>
      <c r="D12" s="12">
        <v>0.13900000000000001</v>
      </c>
      <c r="E12" s="12">
        <v>0.14583768482693799</v>
      </c>
      <c r="F12" s="32">
        <v>0.14583768482693799</v>
      </c>
      <c r="G12" s="67">
        <v>4.9191977172215502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4.0000000000000001E-3</v>
      </c>
      <c r="D13" s="12">
        <v>4.0000000000000001E-3</v>
      </c>
      <c r="E13" s="12">
        <v>3.7884594663638049E-3</v>
      </c>
      <c r="F13" s="32">
        <v>3.7884594663638049E-3</v>
      </c>
      <c r="G13" s="67"/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0.377</v>
      </c>
      <c r="E14" s="12"/>
      <c r="F14" s="32">
        <v>0.37692182077194453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5.4054000000000012E-2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0.26700000000000002</v>
      </c>
      <c r="D16" s="12">
        <v>0.26700000000000002</v>
      </c>
      <c r="E16" s="12">
        <v>0.26964465330425835</v>
      </c>
      <c r="F16" s="32">
        <v>0.26964465330425835</v>
      </c>
      <c r="G16" s="67">
        <v>0.99050685552745676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2.1999999999999999E-2</v>
      </c>
      <c r="D17" s="12">
        <v>2.1999999999999999E-2</v>
      </c>
      <c r="E17" s="12">
        <v>2.2409191318941302E-2</v>
      </c>
      <c r="F17" s="32">
        <v>2.2409191318941302E-2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2.5999999999999999E-2</v>
      </c>
      <c r="D18" s="12">
        <v>2.5999999999999999E-2</v>
      </c>
      <c r="E18" s="12">
        <v>2.5709769885296989E-2</v>
      </c>
      <c r="F18" s="32">
        <v>2.5709769885296989E-2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0.188</v>
      </c>
      <c r="D19" s="12">
        <v>0.188</v>
      </c>
      <c r="E19" s="12">
        <v>0.18778637225173445</v>
      </c>
      <c r="F19" s="32">
        <v>0.18778637225173445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0.17499999999999999</v>
      </c>
      <c r="D20" s="12">
        <v>0.17499999999999999</v>
      </c>
      <c r="E20" s="12">
        <v>0.17607311420215255</v>
      </c>
      <c r="F20" s="32">
        <v>0.17607311420215255</v>
      </c>
      <c r="G20" s="67">
        <v>0.6132081155157465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1.1459999999999999</v>
      </c>
      <c r="D21" s="12">
        <v>1.1459999999999999</v>
      </c>
      <c r="E21" s="12">
        <v>1.147</v>
      </c>
      <c r="F21" s="32">
        <v>1.147</v>
      </c>
      <c r="G21" s="67">
        <v>8.726003490401979E-2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2.8000000000000001E-2</v>
      </c>
      <c r="D22" s="12">
        <v>2.8000000000000001E-2</v>
      </c>
      <c r="E22" s="12">
        <v>2.9824275731289377E-2</v>
      </c>
      <c r="F22" s="32">
        <v>2.9824275731289377E-2</v>
      </c>
      <c r="G22" s="67">
        <v>6.5152704688906198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0.13300000000000001</v>
      </c>
      <c r="D23" s="12">
        <v>0.13300000000000001</v>
      </c>
      <c r="E23" s="12">
        <v>7.4442083803911698</v>
      </c>
      <c r="F23" s="32">
        <v>7.4442083803911698</v>
      </c>
      <c r="G23" s="67">
        <v>5497.1491581888495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4.1000000000000002E-2</v>
      </c>
      <c r="E24" s="12"/>
      <c r="F24" s="32">
        <v>6.56122745935937E-2</v>
      </c>
      <c r="G24" s="67">
        <v>60.029938033155361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68"/>
      <c r="H25" s="13"/>
      <c r="I25" s="13"/>
    </row>
    <row r="26" spans="1:9" x14ac:dyDescent="0.2">
      <c r="A26" s="22"/>
      <c r="B26" s="23" t="s">
        <v>30</v>
      </c>
      <c r="C26" s="24">
        <f>SUM(C12:C25)</f>
        <v>2.1280000000000001</v>
      </c>
      <c r="D26" s="24">
        <f>SUM(D12:D25)</f>
        <v>2.6</v>
      </c>
      <c r="E26" s="24">
        <f>SUM(E12:E25)</f>
        <v>9.4522819013781447</v>
      </c>
      <c r="F26" s="32">
        <f>SUM(F12:F25)</f>
        <v>9.9488699967436833</v>
      </c>
      <c r="G26" s="43">
        <f>(F26/D26*100)-100</f>
        <v>282.6488460286032</v>
      </c>
      <c r="H26" s="13"/>
      <c r="I26" s="13"/>
    </row>
    <row r="28" spans="1:9" ht="25.5" x14ac:dyDescent="0.2">
      <c r="A28" s="22"/>
      <c r="B28" s="46" t="s">
        <v>78</v>
      </c>
      <c r="C28" s="24"/>
      <c r="D28" s="24"/>
      <c r="E28" s="24">
        <f>E26-E23</f>
        <v>2.0080735209869749</v>
      </c>
      <c r="F28" s="24">
        <f>F26-F23</f>
        <v>2.5046616163525135</v>
      </c>
      <c r="G28" s="41"/>
      <c r="H28" s="13"/>
      <c r="I28" s="13"/>
    </row>
    <row r="30" spans="1:9" x14ac:dyDescent="0.2">
      <c r="B30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3.5703125" style="1" customWidth="1"/>
    <col min="2" max="2" width="50.7109375" style="2" customWidth="1"/>
    <col min="3" max="3" width="10.42578125" style="3" bestFit="1" customWidth="1"/>
    <col min="4" max="4" width="8.5703125" style="3" customWidth="1"/>
    <col min="5" max="5" width="9" style="3" customWidth="1"/>
    <col min="6" max="7" width="8.5703125" style="3" customWidth="1"/>
    <col min="8" max="8" width="16" style="2" customWidth="1"/>
    <col min="9" max="9" width="7.855468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44</v>
      </c>
      <c r="E6" s="30"/>
      <c r="F6" s="30"/>
      <c r="G6" s="30"/>
    </row>
    <row r="7" spans="1:9" x14ac:dyDescent="0.2">
      <c r="B7" s="8" t="s">
        <v>5</v>
      </c>
      <c r="C7" s="4">
        <v>5161.88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0.19500000000000001</v>
      </c>
      <c r="D12" s="12">
        <v>0.19500000000000001</v>
      </c>
      <c r="E12" s="12">
        <v>0.20473892127195414</v>
      </c>
      <c r="F12" s="32">
        <v>0.20473892127195414</v>
      </c>
      <c r="G12" s="67">
        <v>4.9943186010021208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6.0000000000000001E-3</v>
      </c>
      <c r="D13" s="12">
        <v>6.0000000000000001E-3</v>
      </c>
      <c r="E13" s="12">
        <v>6.4913496491503702E-3</v>
      </c>
      <c r="F13" s="32">
        <v>6.4913496491503702E-3</v>
      </c>
      <c r="G13" s="67">
        <v>8.1891608191728267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0.28100000000000003</v>
      </c>
      <c r="E14" s="12"/>
      <c r="F14" s="32">
        <v>0.28114643510011383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5.4054000000000012E-2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0.316</v>
      </c>
      <c r="D16" s="12">
        <v>0.316</v>
      </c>
      <c r="E16" s="12">
        <v>0.32130258306155896</v>
      </c>
      <c r="F16" s="32">
        <v>0.32130258306155896</v>
      </c>
      <c r="G16" s="67">
        <v>1.6780326144173898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3.7999999999999999E-2</v>
      </c>
      <c r="D17" s="12">
        <v>3.7999999999999999E-2</v>
      </c>
      <c r="E17" s="12">
        <v>3.8397110355141921E-2</v>
      </c>
      <c r="F17" s="32">
        <v>3.8397110355141921E-2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4.3999999999999997E-2</v>
      </c>
      <c r="D18" s="12">
        <v>4.3999999999999997E-2</v>
      </c>
      <c r="E18" s="12">
        <v>4.4052498702023289E-2</v>
      </c>
      <c r="F18" s="32">
        <v>4.4052498702023289E-2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7.9000000000000001E-2</v>
      </c>
      <c r="D19" s="12">
        <v>7.9000000000000001E-2</v>
      </c>
      <c r="E19" s="12">
        <v>7.8838647934473496E-2</v>
      </c>
      <c r="F19" s="32">
        <v>7.8838647934473496E-2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4.5999999999999999E-2</v>
      </c>
      <c r="D20" s="12">
        <v>4.5999999999999999E-2</v>
      </c>
      <c r="E20" s="12">
        <v>4.5968384696714194E-2</v>
      </c>
      <c r="F20" s="32">
        <v>4.5968384696714194E-2</v>
      </c>
      <c r="G20" s="67"/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1.2809999999999999</v>
      </c>
      <c r="D21" s="12">
        <v>1.2809999999999999</v>
      </c>
      <c r="E21" s="12">
        <v>1.1439999999999999</v>
      </c>
      <c r="F21" s="32">
        <v>1.1439999999999999</v>
      </c>
      <c r="G21" s="67">
        <v>-10.694769711163161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4.1000000000000002E-2</v>
      </c>
      <c r="D22" s="12">
        <v>4.1000000000000002E-2</v>
      </c>
      <c r="E22" s="12">
        <v>4.346835216736189E-2</v>
      </c>
      <c r="F22" s="32">
        <v>4.346835216736189E-2</v>
      </c>
      <c r="G22" s="67">
        <v>6.0203711399070556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0.114</v>
      </c>
      <c r="D23" s="12">
        <v>0.114</v>
      </c>
      <c r="E23" s="12">
        <v>0.18063796523747161</v>
      </c>
      <c r="F23" s="32">
        <v>0.18063796523747161</v>
      </c>
      <c r="G23" s="67">
        <v>58.4543554714663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0.105</v>
      </c>
      <c r="E24" s="12"/>
      <c r="F24" s="32">
        <v>0.15655290320580875</v>
      </c>
      <c r="G24" s="67">
        <v>49.098003053151189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2.1599999999999997</v>
      </c>
      <c r="D26" s="24">
        <f>SUM(D12:D25)</f>
        <v>2.5999999999999996</v>
      </c>
      <c r="E26" s="24">
        <f>SUM(E12:E25)</f>
        <v>2.1078958130758498</v>
      </c>
      <c r="F26" s="32">
        <f>SUM(F12:F25)</f>
        <v>2.5996491513817723</v>
      </c>
      <c r="G26" s="43">
        <f>(F26/D26*100)-100</f>
        <v>-1.3494177624124859E-2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9.5703125" style="3" customWidth="1"/>
    <col min="4" max="7" width="9" style="3" customWidth="1"/>
    <col min="8" max="8" width="16.7109375" style="2" customWidth="1"/>
    <col min="9" max="9" width="8.1406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1.1406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1.1406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1.1406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1.1406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1.1406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1.1406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1.1406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1.1406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1.1406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1.1406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1.1406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1.1406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1.1406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1.1406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1.1406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1.1406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1.1406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1.1406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1.1406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1.1406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1.1406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1.1406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1.1406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1.1406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1.1406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1.1406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1.1406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1.1406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1.1406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1.1406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1.1406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1.1406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1.1406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1.1406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1.1406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1.1406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1.1406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1.1406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1.1406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1.1406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1.1406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1.1406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1.1406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1.1406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1.1406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1.1406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1.1406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1.1406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1.1406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1.1406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1.1406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1.1406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1.1406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1.1406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1.1406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1.1406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1.1406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1.1406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1.1406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1.1406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1.1406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1.1406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1.1406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45</v>
      </c>
      <c r="E6" s="30"/>
      <c r="F6" s="30"/>
      <c r="G6" s="30"/>
    </row>
    <row r="7" spans="1:9" x14ac:dyDescent="0.2">
      <c r="B7" s="8" t="s">
        <v>5</v>
      </c>
      <c r="C7" s="4">
        <v>7972.4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0.2</v>
      </c>
      <c r="D12" s="12">
        <v>0.2</v>
      </c>
      <c r="E12" s="12">
        <v>0.20955421439463012</v>
      </c>
      <c r="F12" s="32">
        <v>0.20955421439463012</v>
      </c>
      <c r="G12" s="67">
        <v>4.7771071973150612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4.0000000000000001E-3</v>
      </c>
      <c r="D13" s="12">
        <v>4.0000000000000001E-3</v>
      </c>
      <c r="E13" s="12">
        <v>3.7320937118222272E-3</v>
      </c>
      <c r="F13" s="32">
        <v>3.7320937118222272E-3</v>
      </c>
      <c r="G13" s="67">
        <v>-6.6976572044443117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0.58799999999999997</v>
      </c>
      <c r="E14" s="12"/>
      <c r="F14" s="32">
        <v>0.58798607360532329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5.4053999999999991E-2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0.32900000000000001</v>
      </c>
      <c r="D16" s="12">
        <v>0.32900000000000001</v>
      </c>
      <c r="E16" s="12">
        <v>0.3350668058115992</v>
      </c>
      <c r="F16" s="32">
        <v>0.3350668058115992</v>
      </c>
      <c r="G16" s="67">
        <v>1.8440139244982277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2.1999999999999999E-2</v>
      </c>
      <c r="D17" s="12">
        <v>2.1999999999999999E-2</v>
      </c>
      <c r="E17" s="12">
        <v>2.2075781132406807E-2</v>
      </c>
      <c r="F17" s="32">
        <v>2.2075781132406807E-2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2.5000000000000001E-2</v>
      </c>
      <c r="D18" s="12">
        <v>2.5000000000000001E-2</v>
      </c>
      <c r="E18" s="12">
        <v>2.5327252772063619E-2</v>
      </c>
      <c r="F18" s="32">
        <v>2.5327252772063619E-2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4.3999999999999997E-2</v>
      </c>
      <c r="D19" s="12">
        <v>4.3999999999999997E-2</v>
      </c>
      <c r="E19" s="12">
        <v>4.3972984295820576E-2</v>
      </c>
      <c r="F19" s="32">
        <v>4.3972984295820576E-2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4.4999999999999998E-2</v>
      </c>
      <c r="D20" s="12">
        <v>4.4999999999999998E-2</v>
      </c>
      <c r="E20" s="12">
        <v>4.558979987987577E-2</v>
      </c>
      <c r="F20" s="32">
        <v>4.558979987987577E-2</v>
      </c>
      <c r="G20" s="67">
        <v>1.3106663997239423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0.97</v>
      </c>
      <c r="D21" s="12">
        <v>0.97</v>
      </c>
      <c r="E21" s="12">
        <v>0.85499999999999998</v>
      </c>
      <c r="F21" s="32">
        <v>0.85499999999999998</v>
      </c>
      <c r="G21" s="67">
        <v>-11.855670103092791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8.5000000000000006E-2</v>
      </c>
      <c r="D22" s="12">
        <v>8.5000000000000006E-2</v>
      </c>
      <c r="E22" s="12">
        <v>8.9490398121629428E-2</v>
      </c>
      <c r="F22" s="32">
        <v>8.9490398121629428E-2</v>
      </c>
      <c r="G22" s="67">
        <v>5.2828213195640359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0.13400000000000001</v>
      </c>
      <c r="D23" s="12">
        <v>0.13400000000000001</v>
      </c>
      <c r="E23" s="12">
        <v>0.17793525161808238</v>
      </c>
      <c r="F23" s="32">
        <v>0.17793525161808238</v>
      </c>
      <c r="G23" s="67">
        <v>32.787501207524173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</v>
      </c>
      <c r="E24" s="12"/>
      <c r="F24" s="32">
        <v>0.14994543675681099</v>
      </c>
      <c r="G24" s="67">
        <v>49.945436756810977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1.8580000000000001</v>
      </c>
      <c r="D26" s="29">
        <f>SUM(D12:D25)</f>
        <v>2.5999999999999996</v>
      </c>
      <c r="E26" s="24">
        <f>SUM(E12:E25)</f>
        <v>1.8077445817379301</v>
      </c>
      <c r="F26" s="38">
        <f>SUM(F12:F25)</f>
        <v>2.5997300921000646</v>
      </c>
      <c r="G26" s="43">
        <f>(F26/D26*100)-100</f>
        <v>-1.038107307442715E-2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140625" style="1" customWidth="1"/>
    <col min="2" max="2" width="50.7109375" style="2" customWidth="1"/>
    <col min="3" max="4" width="9.28515625" style="3" customWidth="1"/>
    <col min="5" max="5" width="9" style="3" customWidth="1"/>
    <col min="6" max="7" width="9.28515625" style="3" customWidth="1"/>
    <col min="8" max="8" width="15.5703125" style="2" customWidth="1"/>
    <col min="9" max="9" width="9.4257812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9.140625" style="2" customWidth="1"/>
    <col min="265" max="265" width="6.1406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9.140625" style="2" customWidth="1"/>
    <col min="521" max="521" width="6.1406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9.140625" style="2" customWidth="1"/>
    <col min="777" max="777" width="6.1406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9.140625" style="2" customWidth="1"/>
    <col min="1033" max="1033" width="6.1406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9.140625" style="2" customWidth="1"/>
    <col min="1289" max="1289" width="6.1406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9.140625" style="2" customWidth="1"/>
    <col min="1545" max="1545" width="6.1406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9.140625" style="2" customWidth="1"/>
    <col min="1801" max="1801" width="6.1406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9.140625" style="2" customWidth="1"/>
    <col min="2057" max="2057" width="6.1406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9.140625" style="2" customWidth="1"/>
    <col min="2313" max="2313" width="6.1406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9.140625" style="2" customWidth="1"/>
    <col min="2569" max="2569" width="6.1406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9.140625" style="2" customWidth="1"/>
    <col min="2825" max="2825" width="6.1406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9.140625" style="2" customWidth="1"/>
    <col min="3081" max="3081" width="6.1406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9.140625" style="2" customWidth="1"/>
    <col min="3337" max="3337" width="6.1406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9.140625" style="2" customWidth="1"/>
    <col min="3593" max="3593" width="6.1406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9.140625" style="2" customWidth="1"/>
    <col min="3849" max="3849" width="6.1406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9.140625" style="2" customWidth="1"/>
    <col min="4105" max="4105" width="6.1406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9.140625" style="2" customWidth="1"/>
    <col min="4361" max="4361" width="6.1406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9.140625" style="2" customWidth="1"/>
    <col min="4617" max="4617" width="6.1406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9.140625" style="2" customWidth="1"/>
    <col min="4873" max="4873" width="6.1406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9.140625" style="2" customWidth="1"/>
    <col min="5129" max="5129" width="6.1406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9.140625" style="2" customWidth="1"/>
    <col min="5385" max="5385" width="6.1406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9.140625" style="2" customWidth="1"/>
    <col min="5641" max="5641" width="6.1406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9.140625" style="2" customWidth="1"/>
    <col min="5897" max="5897" width="6.1406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9.140625" style="2" customWidth="1"/>
    <col min="6153" max="6153" width="6.1406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9.140625" style="2" customWidth="1"/>
    <col min="6409" max="6409" width="6.1406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9.140625" style="2" customWidth="1"/>
    <col min="6665" max="6665" width="6.1406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9.140625" style="2" customWidth="1"/>
    <col min="6921" max="6921" width="6.1406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9.140625" style="2" customWidth="1"/>
    <col min="7177" max="7177" width="6.1406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9.140625" style="2" customWidth="1"/>
    <col min="7433" max="7433" width="6.1406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9.140625" style="2" customWidth="1"/>
    <col min="7689" max="7689" width="6.1406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9.140625" style="2" customWidth="1"/>
    <col min="7945" max="7945" width="6.1406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9.140625" style="2" customWidth="1"/>
    <col min="8201" max="8201" width="6.1406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9.140625" style="2" customWidth="1"/>
    <col min="8457" max="8457" width="6.1406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9.140625" style="2" customWidth="1"/>
    <col min="8713" max="8713" width="6.1406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9.140625" style="2" customWidth="1"/>
    <col min="8969" max="8969" width="6.1406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9.140625" style="2" customWidth="1"/>
    <col min="9225" max="9225" width="6.1406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9.140625" style="2" customWidth="1"/>
    <col min="9481" max="9481" width="6.1406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9.140625" style="2" customWidth="1"/>
    <col min="9737" max="9737" width="6.1406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9.140625" style="2" customWidth="1"/>
    <col min="9993" max="9993" width="6.1406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9.140625" style="2" customWidth="1"/>
    <col min="10249" max="10249" width="6.1406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9.140625" style="2" customWidth="1"/>
    <col min="10505" max="10505" width="6.1406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9.140625" style="2" customWidth="1"/>
    <col min="10761" max="10761" width="6.1406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9.140625" style="2" customWidth="1"/>
    <col min="11017" max="11017" width="6.1406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9.140625" style="2" customWidth="1"/>
    <col min="11273" max="11273" width="6.1406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9.140625" style="2" customWidth="1"/>
    <col min="11529" max="11529" width="6.1406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9.140625" style="2" customWidth="1"/>
    <col min="11785" max="11785" width="6.1406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9.140625" style="2" customWidth="1"/>
    <col min="12041" max="12041" width="6.1406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9.140625" style="2" customWidth="1"/>
    <col min="12297" max="12297" width="6.1406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9.140625" style="2" customWidth="1"/>
    <col min="12553" max="12553" width="6.1406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9.140625" style="2" customWidth="1"/>
    <col min="12809" max="12809" width="6.1406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9.140625" style="2" customWidth="1"/>
    <col min="13065" max="13065" width="6.1406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9.140625" style="2" customWidth="1"/>
    <col min="13321" max="13321" width="6.1406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9.140625" style="2" customWidth="1"/>
    <col min="13577" max="13577" width="6.1406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9.140625" style="2" customWidth="1"/>
    <col min="13833" max="13833" width="6.1406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9.140625" style="2" customWidth="1"/>
    <col min="14089" max="14089" width="6.1406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9.140625" style="2" customWidth="1"/>
    <col min="14345" max="14345" width="6.1406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9.140625" style="2" customWidth="1"/>
    <col min="14601" max="14601" width="6.1406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9.140625" style="2" customWidth="1"/>
    <col min="14857" max="14857" width="6.1406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9.140625" style="2" customWidth="1"/>
    <col min="15113" max="15113" width="6.1406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9.140625" style="2" customWidth="1"/>
    <col min="15369" max="15369" width="6.1406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9.140625" style="2" customWidth="1"/>
    <col min="15625" max="15625" width="6.1406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9.140625" style="2" customWidth="1"/>
    <col min="15881" max="15881" width="6.1406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9.140625" style="2" customWidth="1"/>
    <col min="16137" max="16137" width="6.1406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46</v>
      </c>
      <c r="E6" s="30"/>
      <c r="F6" s="30"/>
      <c r="G6" s="30"/>
    </row>
    <row r="7" spans="1:9" x14ac:dyDescent="0.2">
      <c r="B7" s="8" t="s">
        <v>5</v>
      </c>
      <c r="C7" s="4">
        <v>9991.2800000000007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0.19900000000000001</v>
      </c>
      <c r="D12" s="12">
        <v>0.19900000000000001</v>
      </c>
      <c r="E12" s="12">
        <v>0.20915208135657992</v>
      </c>
      <c r="F12" s="32">
        <v>0.20915208135657992</v>
      </c>
      <c r="G12" s="67">
        <v>5.1015484203919215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2E-3</v>
      </c>
      <c r="D13" s="12">
        <v>2E-3</v>
      </c>
      <c r="E13" s="12">
        <v>1.936649592890772E-3</v>
      </c>
      <c r="F13" s="32">
        <v>1.936649592890772E-3</v>
      </c>
      <c r="G13" s="67"/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0.58599999999999997</v>
      </c>
      <c r="E14" s="12"/>
      <c r="F14" s="32">
        <v>0.58623102603152832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0.32600000000000001</v>
      </c>
      <c r="D16" s="12">
        <v>0.32600000000000001</v>
      </c>
      <c r="E16" s="12">
        <v>0.33220203762156292</v>
      </c>
      <c r="F16" s="32">
        <v>0.33220203762156292</v>
      </c>
      <c r="G16" s="67">
        <v>1.9024655280867648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1.0999999999999999E-2</v>
      </c>
      <c r="D17" s="12">
        <v>1.0999999999999999E-2</v>
      </c>
      <c r="E17" s="12">
        <v>1.1455514208389715E-2</v>
      </c>
      <c r="F17" s="32">
        <v>1.1455514208389715E-2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1.2999999999999999E-2</v>
      </c>
      <c r="D18" s="12">
        <v>1.2999999999999999E-2</v>
      </c>
      <c r="E18" s="12">
        <v>1.3142760487144791E-2</v>
      </c>
      <c r="F18" s="32">
        <v>1.3142760487144791E-2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4.3999999999999997E-2</v>
      </c>
      <c r="D19" s="12">
        <v>4.3999999999999997E-2</v>
      </c>
      <c r="E19" s="12">
        <v>4.4411600915998758E-2</v>
      </c>
      <c r="F19" s="32">
        <v>4.4411600915998758E-2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0.04</v>
      </c>
      <c r="D20" s="12">
        <v>0.04</v>
      </c>
      <c r="E20" s="12">
        <v>4.0842900198046594E-2</v>
      </c>
      <c r="F20" s="32">
        <v>4.0842900198046594E-2</v>
      </c>
      <c r="G20" s="67">
        <v>2.1072504951164888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1.0209999999999999</v>
      </c>
      <c r="D21" s="12">
        <v>1.0209999999999999</v>
      </c>
      <c r="E21" s="12">
        <v>0.89599999999999991</v>
      </c>
      <c r="F21" s="32">
        <v>0.89599999999999991</v>
      </c>
      <c r="G21" s="67">
        <v>-12.242899118511261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5.7000000000000002E-2</v>
      </c>
      <c r="D22" s="12">
        <v>5.7000000000000002E-2</v>
      </c>
      <c r="E22" s="12">
        <v>5.9383570166009231E-2</v>
      </c>
      <c r="F22" s="32">
        <v>5.9383570166009231E-2</v>
      </c>
      <c r="G22" s="67">
        <v>4.1817020456302174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0.121</v>
      </c>
      <c r="D23" s="12">
        <v>0.121</v>
      </c>
      <c r="E23" s="12">
        <v>0.19143493126005875</v>
      </c>
      <c r="F23" s="32">
        <v>0.19143493126005875</v>
      </c>
      <c r="G23" s="67">
        <v>58.210686991784087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0.126</v>
      </c>
      <c r="E24" s="12"/>
      <c r="F24" s="32">
        <v>0.1595291093833823</v>
      </c>
      <c r="G24" s="67">
        <v>26.610404272525628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1.8340000000000001</v>
      </c>
      <c r="D26" s="29">
        <f>SUM(D12:D25)</f>
        <v>2.5999999999999996</v>
      </c>
      <c r="E26" s="24">
        <f>SUM(E12:E25)</f>
        <v>1.7999620458066814</v>
      </c>
      <c r="F26" s="38">
        <f>SUM(F12:F25)</f>
        <v>2.5997761812215923</v>
      </c>
      <c r="G26" s="43">
        <f>(F26/D26*100)-100</f>
        <v>-8.6084145541320822E-3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.42578125" style="3" customWidth="1"/>
    <col min="4" max="4" width="8.28515625" style="3" customWidth="1"/>
    <col min="5" max="5" width="9" style="3" customWidth="1"/>
    <col min="6" max="6" width="8.28515625" style="3" customWidth="1"/>
    <col min="7" max="7" width="8.28515625" style="33" customWidth="1"/>
    <col min="8" max="8" width="16.85546875" style="2" bestFit="1" customWidth="1"/>
    <col min="9" max="9" width="8.140625" style="2" bestFit="1" customWidth="1"/>
    <col min="10" max="10" width="3" style="2" bestFit="1" customWidth="1"/>
    <col min="11" max="11" width="5" style="2" bestFit="1" customWidth="1"/>
    <col min="12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0.42578125" style="2" customWidth="1"/>
    <col min="264" max="264" width="16.85546875" style="2" bestFit="1" customWidth="1"/>
    <col min="265" max="265" width="8.140625" style="2" bestFit="1" customWidth="1"/>
    <col min="266" max="266" width="3" style="2" bestFit="1" customWidth="1"/>
    <col min="267" max="267" width="5" style="2" bestFit="1" customWidth="1"/>
    <col min="268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0.42578125" style="2" customWidth="1"/>
    <col min="520" max="520" width="16.85546875" style="2" bestFit="1" customWidth="1"/>
    <col min="521" max="521" width="8.140625" style="2" bestFit="1" customWidth="1"/>
    <col min="522" max="522" width="3" style="2" bestFit="1" customWidth="1"/>
    <col min="523" max="523" width="5" style="2" bestFit="1" customWidth="1"/>
    <col min="524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0.42578125" style="2" customWidth="1"/>
    <col min="776" max="776" width="16.85546875" style="2" bestFit="1" customWidth="1"/>
    <col min="777" max="777" width="8.140625" style="2" bestFit="1" customWidth="1"/>
    <col min="778" max="778" width="3" style="2" bestFit="1" customWidth="1"/>
    <col min="779" max="779" width="5" style="2" bestFit="1" customWidth="1"/>
    <col min="780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0.42578125" style="2" customWidth="1"/>
    <col min="1032" max="1032" width="16.85546875" style="2" bestFit="1" customWidth="1"/>
    <col min="1033" max="1033" width="8.140625" style="2" bestFit="1" customWidth="1"/>
    <col min="1034" max="1034" width="3" style="2" bestFit="1" customWidth="1"/>
    <col min="1035" max="1035" width="5" style="2" bestFit="1" customWidth="1"/>
    <col min="1036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0.42578125" style="2" customWidth="1"/>
    <col min="1288" max="1288" width="16.85546875" style="2" bestFit="1" customWidth="1"/>
    <col min="1289" max="1289" width="8.140625" style="2" bestFit="1" customWidth="1"/>
    <col min="1290" max="1290" width="3" style="2" bestFit="1" customWidth="1"/>
    <col min="1291" max="1291" width="5" style="2" bestFit="1" customWidth="1"/>
    <col min="1292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0.42578125" style="2" customWidth="1"/>
    <col min="1544" max="1544" width="16.85546875" style="2" bestFit="1" customWidth="1"/>
    <col min="1545" max="1545" width="8.140625" style="2" bestFit="1" customWidth="1"/>
    <col min="1546" max="1546" width="3" style="2" bestFit="1" customWidth="1"/>
    <col min="1547" max="1547" width="5" style="2" bestFit="1" customWidth="1"/>
    <col min="1548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0.42578125" style="2" customWidth="1"/>
    <col min="1800" max="1800" width="16.85546875" style="2" bestFit="1" customWidth="1"/>
    <col min="1801" max="1801" width="8.140625" style="2" bestFit="1" customWidth="1"/>
    <col min="1802" max="1802" width="3" style="2" bestFit="1" customWidth="1"/>
    <col min="1803" max="1803" width="5" style="2" bestFit="1" customWidth="1"/>
    <col min="1804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0.42578125" style="2" customWidth="1"/>
    <col min="2056" max="2056" width="16.85546875" style="2" bestFit="1" customWidth="1"/>
    <col min="2057" max="2057" width="8.140625" style="2" bestFit="1" customWidth="1"/>
    <col min="2058" max="2058" width="3" style="2" bestFit="1" customWidth="1"/>
    <col min="2059" max="2059" width="5" style="2" bestFit="1" customWidth="1"/>
    <col min="2060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0.42578125" style="2" customWidth="1"/>
    <col min="2312" max="2312" width="16.85546875" style="2" bestFit="1" customWidth="1"/>
    <col min="2313" max="2313" width="8.140625" style="2" bestFit="1" customWidth="1"/>
    <col min="2314" max="2314" width="3" style="2" bestFit="1" customWidth="1"/>
    <col min="2315" max="2315" width="5" style="2" bestFit="1" customWidth="1"/>
    <col min="2316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0.42578125" style="2" customWidth="1"/>
    <col min="2568" max="2568" width="16.85546875" style="2" bestFit="1" customWidth="1"/>
    <col min="2569" max="2569" width="8.140625" style="2" bestFit="1" customWidth="1"/>
    <col min="2570" max="2570" width="3" style="2" bestFit="1" customWidth="1"/>
    <col min="2571" max="2571" width="5" style="2" bestFit="1" customWidth="1"/>
    <col min="2572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0.42578125" style="2" customWidth="1"/>
    <col min="2824" max="2824" width="16.85546875" style="2" bestFit="1" customWidth="1"/>
    <col min="2825" max="2825" width="8.140625" style="2" bestFit="1" customWidth="1"/>
    <col min="2826" max="2826" width="3" style="2" bestFit="1" customWidth="1"/>
    <col min="2827" max="2827" width="5" style="2" bestFit="1" customWidth="1"/>
    <col min="2828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0.42578125" style="2" customWidth="1"/>
    <col min="3080" max="3080" width="16.85546875" style="2" bestFit="1" customWidth="1"/>
    <col min="3081" max="3081" width="8.140625" style="2" bestFit="1" customWidth="1"/>
    <col min="3082" max="3082" width="3" style="2" bestFit="1" customWidth="1"/>
    <col min="3083" max="3083" width="5" style="2" bestFit="1" customWidth="1"/>
    <col min="3084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0.42578125" style="2" customWidth="1"/>
    <col min="3336" max="3336" width="16.85546875" style="2" bestFit="1" customWidth="1"/>
    <col min="3337" max="3337" width="8.140625" style="2" bestFit="1" customWidth="1"/>
    <col min="3338" max="3338" width="3" style="2" bestFit="1" customWidth="1"/>
    <col min="3339" max="3339" width="5" style="2" bestFit="1" customWidth="1"/>
    <col min="3340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0.42578125" style="2" customWidth="1"/>
    <col min="3592" max="3592" width="16.85546875" style="2" bestFit="1" customWidth="1"/>
    <col min="3593" max="3593" width="8.140625" style="2" bestFit="1" customWidth="1"/>
    <col min="3594" max="3594" width="3" style="2" bestFit="1" customWidth="1"/>
    <col min="3595" max="3595" width="5" style="2" bestFit="1" customWidth="1"/>
    <col min="3596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0.42578125" style="2" customWidth="1"/>
    <col min="3848" max="3848" width="16.85546875" style="2" bestFit="1" customWidth="1"/>
    <col min="3849" max="3849" width="8.140625" style="2" bestFit="1" customWidth="1"/>
    <col min="3850" max="3850" width="3" style="2" bestFit="1" customWidth="1"/>
    <col min="3851" max="3851" width="5" style="2" bestFit="1" customWidth="1"/>
    <col min="3852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0.42578125" style="2" customWidth="1"/>
    <col min="4104" max="4104" width="16.85546875" style="2" bestFit="1" customWidth="1"/>
    <col min="4105" max="4105" width="8.140625" style="2" bestFit="1" customWidth="1"/>
    <col min="4106" max="4106" width="3" style="2" bestFit="1" customWidth="1"/>
    <col min="4107" max="4107" width="5" style="2" bestFit="1" customWidth="1"/>
    <col min="4108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0.42578125" style="2" customWidth="1"/>
    <col min="4360" max="4360" width="16.85546875" style="2" bestFit="1" customWidth="1"/>
    <col min="4361" max="4361" width="8.140625" style="2" bestFit="1" customWidth="1"/>
    <col min="4362" max="4362" width="3" style="2" bestFit="1" customWidth="1"/>
    <col min="4363" max="4363" width="5" style="2" bestFit="1" customWidth="1"/>
    <col min="4364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0.42578125" style="2" customWidth="1"/>
    <col min="4616" max="4616" width="16.85546875" style="2" bestFit="1" customWidth="1"/>
    <col min="4617" max="4617" width="8.140625" style="2" bestFit="1" customWidth="1"/>
    <col min="4618" max="4618" width="3" style="2" bestFit="1" customWidth="1"/>
    <col min="4619" max="4619" width="5" style="2" bestFit="1" customWidth="1"/>
    <col min="4620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0.42578125" style="2" customWidth="1"/>
    <col min="4872" max="4872" width="16.85546875" style="2" bestFit="1" customWidth="1"/>
    <col min="4873" max="4873" width="8.140625" style="2" bestFit="1" customWidth="1"/>
    <col min="4874" max="4874" width="3" style="2" bestFit="1" customWidth="1"/>
    <col min="4875" max="4875" width="5" style="2" bestFit="1" customWidth="1"/>
    <col min="4876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0.42578125" style="2" customWidth="1"/>
    <col min="5128" max="5128" width="16.85546875" style="2" bestFit="1" customWidth="1"/>
    <col min="5129" max="5129" width="8.140625" style="2" bestFit="1" customWidth="1"/>
    <col min="5130" max="5130" width="3" style="2" bestFit="1" customWidth="1"/>
    <col min="5131" max="5131" width="5" style="2" bestFit="1" customWidth="1"/>
    <col min="5132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0.42578125" style="2" customWidth="1"/>
    <col min="5384" max="5384" width="16.85546875" style="2" bestFit="1" customWidth="1"/>
    <col min="5385" max="5385" width="8.140625" style="2" bestFit="1" customWidth="1"/>
    <col min="5386" max="5386" width="3" style="2" bestFit="1" customWidth="1"/>
    <col min="5387" max="5387" width="5" style="2" bestFit="1" customWidth="1"/>
    <col min="5388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0.42578125" style="2" customWidth="1"/>
    <col min="5640" max="5640" width="16.85546875" style="2" bestFit="1" customWidth="1"/>
    <col min="5641" max="5641" width="8.140625" style="2" bestFit="1" customWidth="1"/>
    <col min="5642" max="5642" width="3" style="2" bestFit="1" customWidth="1"/>
    <col min="5643" max="5643" width="5" style="2" bestFit="1" customWidth="1"/>
    <col min="5644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0.42578125" style="2" customWidth="1"/>
    <col min="5896" max="5896" width="16.85546875" style="2" bestFit="1" customWidth="1"/>
    <col min="5897" max="5897" width="8.140625" style="2" bestFit="1" customWidth="1"/>
    <col min="5898" max="5898" width="3" style="2" bestFit="1" customWidth="1"/>
    <col min="5899" max="5899" width="5" style="2" bestFit="1" customWidth="1"/>
    <col min="5900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0.42578125" style="2" customWidth="1"/>
    <col min="6152" max="6152" width="16.85546875" style="2" bestFit="1" customWidth="1"/>
    <col min="6153" max="6153" width="8.140625" style="2" bestFit="1" customWidth="1"/>
    <col min="6154" max="6154" width="3" style="2" bestFit="1" customWidth="1"/>
    <col min="6155" max="6155" width="5" style="2" bestFit="1" customWidth="1"/>
    <col min="6156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0.42578125" style="2" customWidth="1"/>
    <col min="6408" max="6408" width="16.85546875" style="2" bestFit="1" customWidth="1"/>
    <col min="6409" max="6409" width="8.140625" style="2" bestFit="1" customWidth="1"/>
    <col min="6410" max="6410" width="3" style="2" bestFit="1" customWidth="1"/>
    <col min="6411" max="6411" width="5" style="2" bestFit="1" customWidth="1"/>
    <col min="6412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0.42578125" style="2" customWidth="1"/>
    <col min="6664" max="6664" width="16.85546875" style="2" bestFit="1" customWidth="1"/>
    <col min="6665" max="6665" width="8.140625" style="2" bestFit="1" customWidth="1"/>
    <col min="6666" max="6666" width="3" style="2" bestFit="1" customWidth="1"/>
    <col min="6667" max="6667" width="5" style="2" bestFit="1" customWidth="1"/>
    <col min="6668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0.42578125" style="2" customWidth="1"/>
    <col min="6920" max="6920" width="16.85546875" style="2" bestFit="1" customWidth="1"/>
    <col min="6921" max="6921" width="8.140625" style="2" bestFit="1" customWidth="1"/>
    <col min="6922" max="6922" width="3" style="2" bestFit="1" customWidth="1"/>
    <col min="6923" max="6923" width="5" style="2" bestFit="1" customWidth="1"/>
    <col min="6924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0.42578125" style="2" customWidth="1"/>
    <col min="7176" max="7176" width="16.85546875" style="2" bestFit="1" customWidth="1"/>
    <col min="7177" max="7177" width="8.140625" style="2" bestFit="1" customWidth="1"/>
    <col min="7178" max="7178" width="3" style="2" bestFit="1" customWidth="1"/>
    <col min="7179" max="7179" width="5" style="2" bestFit="1" customWidth="1"/>
    <col min="7180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0.42578125" style="2" customWidth="1"/>
    <col min="7432" max="7432" width="16.85546875" style="2" bestFit="1" customWidth="1"/>
    <col min="7433" max="7433" width="8.140625" style="2" bestFit="1" customWidth="1"/>
    <col min="7434" max="7434" width="3" style="2" bestFit="1" customWidth="1"/>
    <col min="7435" max="7435" width="5" style="2" bestFit="1" customWidth="1"/>
    <col min="7436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0.42578125" style="2" customWidth="1"/>
    <col min="7688" max="7688" width="16.85546875" style="2" bestFit="1" customWidth="1"/>
    <col min="7689" max="7689" width="8.140625" style="2" bestFit="1" customWidth="1"/>
    <col min="7690" max="7690" width="3" style="2" bestFit="1" customWidth="1"/>
    <col min="7691" max="7691" width="5" style="2" bestFit="1" customWidth="1"/>
    <col min="7692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0.42578125" style="2" customWidth="1"/>
    <col min="7944" max="7944" width="16.85546875" style="2" bestFit="1" customWidth="1"/>
    <col min="7945" max="7945" width="8.140625" style="2" bestFit="1" customWidth="1"/>
    <col min="7946" max="7946" width="3" style="2" bestFit="1" customWidth="1"/>
    <col min="7947" max="7947" width="5" style="2" bestFit="1" customWidth="1"/>
    <col min="7948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0.42578125" style="2" customWidth="1"/>
    <col min="8200" max="8200" width="16.85546875" style="2" bestFit="1" customWidth="1"/>
    <col min="8201" max="8201" width="8.140625" style="2" bestFit="1" customWidth="1"/>
    <col min="8202" max="8202" width="3" style="2" bestFit="1" customWidth="1"/>
    <col min="8203" max="8203" width="5" style="2" bestFit="1" customWidth="1"/>
    <col min="8204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0.42578125" style="2" customWidth="1"/>
    <col min="8456" max="8456" width="16.85546875" style="2" bestFit="1" customWidth="1"/>
    <col min="8457" max="8457" width="8.140625" style="2" bestFit="1" customWidth="1"/>
    <col min="8458" max="8458" width="3" style="2" bestFit="1" customWidth="1"/>
    <col min="8459" max="8459" width="5" style="2" bestFit="1" customWidth="1"/>
    <col min="8460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0.42578125" style="2" customWidth="1"/>
    <col min="8712" max="8712" width="16.85546875" style="2" bestFit="1" customWidth="1"/>
    <col min="8713" max="8713" width="8.140625" style="2" bestFit="1" customWidth="1"/>
    <col min="8714" max="8714" width="3" style="2" bestFit="1" customWidth="1"/>
    <col min="8715" max="8715" width="5" style="2" bestFit="1" customWidth="1"/>
    <col min="8716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0.42578125" style="2" customWidth="1"/>
    <col min="8968" max="8968" width="16.85546875" style="2" bestFit="1" customWidth="1"/>
    <col min="8969" max="8969" width="8.140625" style="2" bestFit="1" customWidth="1"/>
    <col min="8970" max="8970" width="3" style="2" bestFit="1" customWidth="1"/>
    <col min="8971" max="8971" width="5" style="2" bestFit="1" customWidth="1"/>
    <col min="8972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0.42578125" style="2" customWidth="1"/>
    <col min="9224" max="9224" width="16.85546875" style="2" bestFit="1" customWidth="1"/>
    <col min="9225" max="9225" width="8.140625" style="2" bestFit="1" customWidth="1"/>
    <col min="9226" max="9226" width="3" style="2" bestFit="1" customWidth="1"/>
    <col min="9227" max="9227" width="5" style="2" bestFit="1" customWidth="1"/>
    <col min="9228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0.42578125" style="2" customWidth="1"/>
    <col min="9480" max="9480" width="16.85546875" style="2" bestFit="1" customWidth="1"/>
    <col min="9481" max="9481" width="8.140625" style="2" bestFit="1" customWidth="1"/>
    <col min="9482" max="9482" width="3" style="2" bestFit="1" customWidth="1"/>
    <col min="9483" max="9483" width="5" style="2" bestFit="1" customWidth="1"/>
    <col min="9484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0.42578125" style="2" customWidth="1"/>
    <col min="9736" max="9736" width="16.85546875" style="2" bestFit="1" customWidth="1"/>
    <col min="9737" max="9737" width="8.140625" style="2" bestFit="1" customWidth="1"/>
    <col min="9738" max="9738" width="3" style="2" bestFit="1" customWidth="1"/>
    <col min="9739" max="9739" width="5" style="2" bestFit="1" customWidth="1"/>
    <col min="9740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0.42578125" style="2" customWidth="1"/>
    <col min="9992" max="9992" width="16.85546875" style="2" bestFit="1" customWidth="1"/>
    <col min="9993" max="9993" width="8.140625" style="2" bestFit="1" customWidth="1"/>
    <col min="9994" max="9994" width="3" style="2" bestFit="1" customWidth="1"/>
    <col min="9995" max="9995" width="5" style="2" bestFit="1" customWidth="1"/>
    <col min="9996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0.42578125" style="2" customWidth="1"/>
    <col min="10248" max="10248" width="16.85546875" style="2" bestFit="1" customWidth="1"/>
    <col min="10249" max="10249" width="8.140625" style="2" bestFit="1" customWidth="1"/>
    <col min="10250" max="10250" width="3" style="2" bestFit="1" customWidth="1"/>
    <col min="10251" max="10251" width="5" style="2" bestFit="1" customWidth="1"/>
    <col min="10252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0.42578125" style="2" customWidth="1"/>
    <col min="10504" max="10504" width="16.85546875" style="2" bestFit="1" customWidth="1"/>
    <col min="10505" max="10505" width="8.140625" style="2" bestFit="1" customWidth="1"/>
    <col min="10506" max="10506" width="3" style="2" bestFit="1" customWidth="1"/>
    <col min="10507" max="10507" width="5" style="2" bestFit="1" customWidth="1"/>
    <col min="10508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0.42578125" style="2" customWidth="1"/>
    <col min="10760" max="10760" width="16.85546875" style="2" bestFit="1" customWidth="1"/>
    <col min="10761" max="10761" width="8.140625" style="2" bestFit="1" customWidth="1"/>
    <col min="10762" max="10762" width="3" style="2" bestFit="1" customWidth="1"/>
    <col min="10763" max="10763" width="5" style="2" bestFit="1" customWidth="1"/>
    <col min="10764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0.42578125" style="2" customWidth="1"/>
    <col min="11016" max="11016" width="16.85546875" style="2" bestFit="1" customWidth="1"/>
    <col min="11017" max="11017" width="8.140625" style="2" bestFit="1" customWidth="1"/>
    <col min="11018" max="11018" width="3" style="2" bestFit="1" customWidth="1"/>
    <col min="11019" max="11019" width="5" style="2" bestFit="1" customWidth="1"/>
    <col min="11020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0.42578125" style="2" customWidth="1"/>
    <col min="11272" max="11272" width="16.85546875" style="2" bestFit="1" customWidth="1"/>
    <col min="11273" max="11273" width="8.140625" style="2" bestFit="1" customWidth="1"/>
    <col min="11274" max="11274" width="3" style="2" bestFit="1" customWidth="1"/>
    <col min="11275" max="11275" width="5" style="2" bestFit="1" customWidth="1"/>
    <col min="11276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0.42578125" style="2" customWidth="1"/>
    <col min="11528" max="11528" width="16.85546875" style="2" bestFit="1" customWidth="1"/>
    <col min="11529" max="11529" width="8.140625" style="2" bestFit="1" customWidth="1"/>
    <col min="11530" max="11530" width="3" style="2" bestFit="1" customWidth="1"/>
    <col min="11531" max="11531" width="5" style="2" bestFit="1" customWidth="1"/>
    <col min="11532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0.42578125" style="2" customWidth="1"/>
    <col min="11784" max="11784" width="16.85546875" style="2" bestFit="1" customWidth="1"/>
    <col min="11785" max="11785" width="8.140625" style="2" bestFit="1" customWidth="1"/>
    <col min="11786" max="11786" width="3" style="2" bestFit="1" customWidth="1"/>
    <col min="11787" max="11787" width="5" style="2" bestFit="1" customWidth="1"/>
    <col min="11788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0.42578125" style="2" customWidth="1"/>
    <col min="12040" max="12040" width="16.85546875" style="2" bestFit="1" customWidth="1"/>
    <col min="12041" max="12041" width="8.140625" style="2" bestFit="1" customWidth="1"/>
    <col min="12042" max="12042" width="3" style="2" bestFit="1" customWidth="1"/>
    <col min="12043" max="12043" width="5" style="2" bestFit="1" customWidth="1"/>
    <col min="12044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0.42578125" style="2" customWidth="1"/>
    <col min="12296" max="12296" width="16.85546875" style="2" bestFit="1" customWidth="1"/>
    <col min="12297" max="12297" width="8.140625" style="2" bestFit="1" customWidth="1"/>
    <col min="12298" max="12298" width="3" style="2" bestFit="1" customWidth="1"/>
    <col min="12299" max="12299" width="5" style="2" bestFit="1" customWidth="1"/>
    <col min="12300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0.42578125" style="2" customWidth="1"/>
    <col min="12552" max="12552" width="16.85546875" style="2" bestFit="1" customWidth="1"/>
    <col min="12553" max="12553" width="8.140625" style="2" bestFit="1" customWidth="1"/>
    <col min="12554" max="12554" width="3" style="2" bestFit="1" customWidth="1"/>
    <col min="12555" max="12555" width="5" style="2" bestFit="1" customWidth="1"/>
    <col min="12556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0.42578125" style="2" customWidth="1"/>
    <col min="12808" max="12808" width="16.85546875" style="2" bestFit="1" customWidth="1"/>
    <col min="12809" max="12809" width="8.140625" style="2" bestFit="1" customWidth="1"/>
    <col min="12810" max="12810" width="3" style="2" bestFit="1" customWidth="1"/>
    <col min="12811" max="12811" width="5" style="2" bestFit="1" customWidth="1"/>
    <col min="12812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0.42578125" style="2" customWidth="1"/>
    <col min="13064" max="13064" width="16.85546875" style="2" bestFit="1" customWidth="1"/>
    <col min="13065" max="13065" width="8.140625" style="2" bestFit="1" customWidth="1"/>
    <col min="13066" max="13066" width="3" style="2" bestFit="1" customWidth="1"/>
    <col min="13067" max="13067" width="5" style="2" bestFit="1" customWidth="1"/>
    <col min="13068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0.42578125" style="2" customWidth="1"/>
    <col min="13320" max="13320" width="16.85546875" style="2" bestFit="1" customWidth="1"/>
    <col min="13321" max="13321" width="8.140625" style="2" bestFit="1" customWidth="1"/>
    <col min="13322" max="13322" width="3" style="2" bestFit="1" customWidth="1"/>
    <col min="13323" max="13323" width="5" style="2" bestFit="1" customWidth="1"/>
    <col min="13324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0.42578125" style="2" customWidth="1"/>
    <col min="13576" max="13576" width="16.85546875" style="2" bestFit="1" customWidth="1"/>
    <col min="13577" max="13577" width="8.140625" style="2" bestFit="1" customWidth="1"/>
    <col min="13578" max="13578" width="3" style="2" bestFit="1" customWidth="1"/>
    <col min="13579" max="13579" width="5" style="2" bestFit="1" customWidth="1"/>
    <col min="13580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0.42578125" style="2" customWidth="1"/>
    <col min="13832" max="13832" width="16.85546875" style="2" bestFit="1" customWidth="1"/>
    <col min="13833" max="13833" width="8.140625" style="2" bestFit="1" customWidth="1"/>
    <col min="13834" max="13834" width="3" style="2" bestFit="1" customWidth="1"/>
    <col min="13835" max="13835" width="5" style="2" bestFit="1" customWidth="1"/>
    <col min="13836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0.42578125" style="2" customWidth="1"/>
    <col min="14088" max="14088" width="16.85546875" style="2" bestFit="1" customWidth="1"/>
    <col min="14089" max="14089" width="8.140625" style="2" bestFit="1" customWidth="1"/>
    <col min="14090" max="14090" width="3" style="2" bestFit="1" customWidth="1"/>
    <col min="14091" max="14091" width="5" style="2" bestFit="1" customWidth="1"/>
    <col min="14092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0.42578125" style="2" customWidth="1"/>
    <col min="14344" max="14344" width="16.85546875" style="2" bestFit="1" customWidth="1"/>
    <col min="14345" max="14345" width="8.140625" style="2" bestFit="1" customWidth="1"/>
    <col min="14346" max="14346" width="3" style="2" bestFit="1" customWidth="1"/>
    <col min="14347" max="14347" width="5" style="2" bestFit="1" customWidth="1"/>
    <col min="14348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0.42578125" style="2" customWidth="1"/>
    <col min="14600" max="14600" width="16.85546875" style="2" bestFit="1" customWidth="1"/>
    <col min="14601" max="14601" width="8.140625" style="2" bestFit="1" customWidth="1"/>
    <col min="14602" max="14602" width="3" style="2" bestFit="1" customWidth="1"/>
    <col min="14603" max="14603" width="5" style="2" bestFit="1" customWidth="1"/>
    <col min="14604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0.42578125" style="2" customWidth="1"/>
    <col min="14856" max="14856" width="16.85546875" style="2" bestFit="1" customWidth="1"/>
    <col min="14857" max="14857" width="8.140625" style="2" bestFit="1" customWidth="1"/>
    <col min="14858" max="14858" width="3" style="2" bestFit="1" customWidth="1"/>
    <col min="14859" max="14859" width="5" style="2" bestFit="1" customWidth="1"/>
    <col min="14860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0.42578125" style="2" customWidth="1"/>
    <col min="15112" max="15112" width="16.85546875" style="2" bestFit="1" customWidth="1"/>
    <col min="15113" max="15113" width="8.140625" style="2" bestFit="1" customWidth="1"/>
    <col min="15114" max="15114" width="3" style="2" bestFit="1" customWidth="1"/>
    <col min="15115" max="15115" width="5" style="2" bestFit="1" customWidth="1"/>
    <col min="15116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0.42578125" style="2" customWidth="1"/>
    <col min="15368" max="15368" width="16.85546875" style="2" bestFit="1" customWidth="1"/>
    <col min="15369" max="15369" width="8.140625" style="2" bestFit="1" customWidth="1"/>
    <col min="15370" max="15370" width="3" style="2" bestFit="1" customWidth="1"/>
    <col min="15371" max="15371" width="5" style="2" bestFit="1" customWidth="1"/>
    <col min="15372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0.42578125" style="2" customWidth="1"/>
    <col min="15624" max="15624" width="16.85546875" style="2" bestFit="1" customWidth="1"/>
    <col min="15625" max="15625" width="8.140625" style="2" bestFit="1" customWidth="1"/>
    <col min="15626" max="15626" width="3" style="2" bestFit="1" customWidth="1"/>
    <col min="15627" max="15627" width="5" style="2" bestFit="1" customWidth="1"/>
    <col min="15628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0.42578125" style="2" customWidth="1"/>
    <col min="15880" max="15880" width="16.85546875" style="2" bestFit="1" customWidth="1"/>
    <col min="15881" max="15881" width="8.140625" style="2" bestFit="1" customWidth="1"/>
    <col min="15882" max="15882" width="3" style="2" bestFit="1" customWidth="1"/>
    <col min="15883" max="15883" width="5" style="2" bestFit="1" customWidth="1"/>
    <col min="15884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0.42578125" style="2" customWidth="1"/>
    <col min="16136" max="16136" width="16.85546875" style="2" bestFit="1" customWidth="1"/>
    <col min="16137" max="16137" width="8.140625" style="2" bestFit="1" customWidth="1"/>
    <col min="16138" max="16138" width="3" style="2" bestFit="1" customWidth="1"/>
    <col min="16139" max="16139" width="5" style="2" bestFit="1" customWidth="1"/>
    <col min="16140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47</v>
      </c>
      <c r="D5" s="7"/>
      <c r="E5" s="7"/>
      <c r="F5" s="7"/>
      <c r="G5" s="9"/>
      <c r="H5" s="4"/>
    </row>
    <row r="6" spans="1:9" x14ac:dyDescent="0.2">
      <c r="B6" s="6" t="s">
        <v>4</v>
      </c>
      <c r="C6" s="4" t="s">
        <v>40</v>
      </c>
      <c r="D6" s="4">
        <v>31</v>
      </c>
      <c r="E6" s="30"/>
      <c r="F6" s="4"/>
      <c r="G6" s="1"/>
      <c r="H6" s="4"/>
    </row>
    <row r="7" spans="1:9" x14ac:dyDescent="0.2">
      <c r="B7" s="8" t="s">
        <v>5</v>
      </c>
      <c r="C7" s="4">
        <v>10185.6</v>
      </c>
      <c r="D7" s="4"/>
      <c r="E7" s="7"/>
      <c r="F7" s="4"/>
      <c r="G7" s="1"/>
      <c r="H7" s="4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1"/>
      <c r="H11" s="27"/>
      <c r="I11" s="27"/>
    </row>
    <row r="12" spans="1:9" x14ac:dyDescent="0.2">
      <c r="A12" s="10">
        <v>1</v>
      </c>
      <c r="B12" s="11" t="s">
        <v>10</v>
      </c>
      <c r="C12" s="12">
        <v>0.127</v>
      </c>
      <c r="D12" s="12">
        <v>0.127</v>
      </c>
      <c r="E12" s="12">
        <v>0.13377068177764875</v>
      </c>
      <c r="F12" s="32">
        <v>0.13377068177764875</v>
      </c>
      <c r="G12" s="67">
        <v>5.331245494211629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2.7238809204298362E-3</v>
      </c>
      <c r="F13" s="32">
        <v>2.7238809204298362E-3</v>
      </c>
      <c r="G13" s="67"/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0.58199999999999996</v>
      </c>
      <c r="E14" s="12"/>
      <c r="F14" s="32">
        <v>0.58193607350229271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5.4053999999999998E-2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0.32300000000000001</v>
      </c>
      <c r="D16" s="12">
        <v>0.32300000000000001</v>
      </c>
      <c r="E16" s="12">
        <v>0.32860735874975561</v>
      </c>
      <c r="F16" s="32">
        <v>0.32860735874975561</v>
      </c>
      <c r="G16" s="67">
        <v>1.7360243807292903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1.6E-2</v>
      </c>
      <c r="D17" s="12">
        <v>1.6E-2</v>
      </c>
      <c r="E17" s="12">
        <v>1.6112081762488215E-2</v>
      </c>
      <c r="F17" s="32">
        <v>1.6112081762488215E-2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1.7999999999999999E-2</v>
      </c>
      <c r="D18" s="12">
        <v>1.7999999999999999E-2</v>
      </c>
      <c r="E18" s="12">
        <v>1.8485179076343068E-2</v>
      </c>
      <c r="F18" s="32">
        <v>1.8485179076343068E-2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5.2999999999999999E-2</v>
      </c>
      <c r="D19" s="12">
        <v>5.2999999999999999E-2</v>
      </c>
      <c r="E19" s="12">
        <v>5.3191794297832232E-2</v>
      </c>
      <c r="F19" s="32">
        <v>5.3191794297832232E-2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0.13300000000000001</v>
      </c>
      <c r="D20" s="12">
        <v>0.13300000000000001</v>
      </c>
      <c r="E20" s="12">
        <v>0.13349001804860819</v>
      </c>
      <c r="F20" s="32">
        <v>0.13349001804860819</v>
      </c>
      <c r="G20" s="67"/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0.89200000000000002</v>
      </c>
      <c r="D21" s="12">
        <v>0.89200000000000002</v>
      </c>
      <c r="E21" s="12">
        <v>0.20200000000000007</v>
      </c>
      <c r="F21" s="32">
        <v>0.20200000000000007</v>
      </c>
      <c r="G21" s="67">
        <v>-77.354260089686093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4.2000000000000003E-2</v>
      </c>
      <c r="D22" s="12">
        <v>4.2000000000000003E-2</v>
      </c>
      <c r="E22" s="12">
        <v>4.4086651230104482E-2</v>
      </c>
      <c r="F22" s="32">
        <v>4.4086651230104482E-2</v>
      </c>
      <c r="G22" s="67">
        <v>4.9682172145344623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0.22800000000000001</v>
      </c>
      <c r="D23" s="12">
        <v>0.22800000000000001</v>
      </c>
      <c r="E23" s="12">
        <v>0.73548244580584332</v>
      </c>
      <c r="F23" s="32">
        <v>0.73548244580584332</v>
      </c>
      <c r="G23" s="67">
        <v>222.58002009028218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0.129</v>
      </c>
      <c r="E24" s="12"/>
      <c r="F24" s="32">
        <v>0.29632269085768143</v>
      </c>
      <c r="G24" s="67">
        <v>129.7075122927763</v>
      </c>
      <c r="H24" s="13" t="s">
        <v>28</v>
      </c>
      <c r="I24" s="14" t="s">
        <v>11</v>
      </c>
    </row>
    <row r="25" spans="1:9" x14ac:dyDescent="0.2">
      <c r="A25" s="10"/>
      <c r="B25" s="11" t="s">
        <v>37</v>
      </c>
      <c r="C25" s="12"/>
      <c r="D25" s="12"/>
      <c r="E25" s="12"/>
      <c r="F25" s="12"/>
      <c r="G25" s="35"/>
      <c r="H25" s="13"/>
      <c r="I25" s="13"/>
    </row>
    <row r="26" spans="1:9" x14ac:dyDescent="0.2">
      <c r="A26" s="22"/>
      <c r="B26" s="23" t="s">
        <v>30</v>
      </c>
      <c r="C26" s="24">
        <f>SUM(C12:C25)</f>
        <v>1.835</v>
      </c>
      <c r="D26" s="29">
        <f>SUM(D12:D25)</f>
        <v>2.6</v>
      </c>
      <c r="E26" s="24">
        <f>SUM(E12:E25)</f>
        <v>1.6679500916690537</v>
      </c>
      <c r="F26" s="29">
        <f>SUM(F12:F25)</f>
        <v>2.600262856029028</v>
      </c>
      <c r="G26" s="43">
        <f>(F26/D26*100)-100</f>
        <v>1.0109847270300065E-2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51181102362204722" right="0.39370078740157483" top="0.74803149606299213" bottom="0.74803149606299213" header="0.31496062992125984" footer="0.31496062992125984"/>
  <pageSetup paperSize="9" scale="7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9" style="3" customWidth="1"/>
    <col min="6" max="7" width="9.28515625" style="3" customWidth="1"/>
    <col min="8" max="8" width="16.28515625" style="2" customWidth="1"/>
    <col min="9" max="9" width="8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8.140625" style="2" bestFit="1" customWidth="1"/>
    <col min="265" max="265" width="3" style="2" bestFit="1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8.140625" style="2" bestFit="1" customWidth="1"/>
    <col min="521" max="521" width="3" style="2" bestFit="1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8.140625" style="2" bestFit="1" customWidth="1"/>
    <col min="777" max="777" width="3" style="2" bestFit="1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8.140625" style="2" bestFit="1" customWidth="1"/>
    <col min="1033" max="1033" width="3" style="2" bestFit="1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8.140625" style="2" bestFit="1" customWidth="1"/>
    <col min="1289" max="1289" width="3" style="2" bestFit="1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8.140625" style="2" bestFit="1" customWidth="1"/>
    <col min="1545" max="1545" width="3" style="2" bestFit="1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8.140625" style="2" bestFit="1" customWidth="1"/>
    <col min="1801" max="1801" width="3" style="2" bestFit="1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8.140625" style="2" bestFit="1" customWidth="1"/>
    <col min="2057" max="2057" width="3" style="2" bestFit="1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8.140625" style="2" bestFit="1" customWidth="1"/>
    <col min="2313" max="2313" width="3" style="2" bestFit="1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8.140625" style="2" bestFit="1" customWidth="1"/>
    <col min="2569" max="2569" width="3" style="2" bestFit="1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8.140625" style="2" bestFit="1" customWidth="1"/>
    <col min="2825" max="2825" width="3" style="2" bestFit="1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8.140625" style="2" bestFit="1" customWidth="1"/>
    <col min="3081" max="3081" width="3" style="2" bestFit="1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8.140625" style="2" bestFit="1" customWidth="1"/>
    <col min="3337" max="3337" width="3" style="2" bestFit="1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8.140625" style="2" bestFit="1" customWidth="1"/>
    <col min="3593" max="3593" width="3" style="2" bestFit="1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8.140625" style="2" bestFit="1" customWidth="1"/>
    <col min="3849" max="3849" width="3" style="2" bestFit="1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8.140625" style="2" bestFit="1" customWidth="1"/>
    <col min="4105" max="4105" width="3" style="2" bestFit="1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8.140625" style="2" bestFit="1" customWidth="1"/>
    <col min="4361" max="4361" width="3" style="2" bestFit="1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8.140625" style="2" bestFit="1" customWidth="1"/>
    <col min="4617" max="4617" width="3" style="2" bestFit="1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8.140625" style="2" bestFit="1" customWidth="1"/>
    <col min="4873" max="4873" width="3" style="2" bestFit="1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8.140625" style="2" bestFit="1" customWidth="1"/>
    <col min="5129" max="5129" width="3" style="2" bestFit="1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8.140625" style="2" bestFit="1" customWidth="1"/>
    <col min="5385" max="5385" width="3" style="2" bestFit="1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8.140625" style="2" bestFit="1" customWidth="1"/>
    <col min="5641" max="5641" width="3" style="2" bestFit="1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8.140625" style="2" bestFit="1" customWidth="1"/>
    <col min="5897" max="5897" width="3" style="2" bestFit="1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8.140625" style="2" bestFit="1" customWidth="1"/>
    <col min="6153" max="6153" width="3" style="2" bestFit="1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8.140625" style="2" bestFit="1" customWidth="1"/>
    <col min="6409" max="6409" width="3" style="2" bestFit="1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8.140625" style="2" bestFit="1" customWidth="1"/>
    <col min="6665" max="6665" width="3" style="2" bestFit="1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8.140625" style="2" bestFit="1" customWidth="1"/>
    <col min="6921" max="6921" width="3" style="2" bestFit="1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8.140625" style="2" bestFit="1" customWidth="1"/>
    <col min="7177" max="7177" width="3" style="2" bestFit="1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8.140625" style="2" bestFit="1" customWidth="1"/>
    <col min="7433" max="7433" width="3" style="2" bestFit="1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8.140625" style="2" bestFit="1" customWidth="1"/>
    <col min="7689" max="7689" width="3" style="2" bestFit="1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8.140625" style="2" bestFit="1" customWidth="1"/>
    <col min="7945" max="7945" width="3" style="2" bestFit="1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8.140625" style="2" bestFit="1" customWidth="1"/>
    <col min="8201" max="8201" width="3" style="2" bestFit="1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8.140625" style="2" bestFit="1" customWidth="1"/>
    <col min="8457" max="8457" width="3" style="2" bestFit="1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8.140625" style="2" bestFit="1" customWidth="1"/>
    <col min="8713" max="8713" width="3" style="2" bestFit="1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8.140625" style="2" bestFit="1" customWidth="1"/>
    <col min="8969" max="8969" width="3" style="2" bestFit="1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8.140625" style="2" bestFit="1" customWidth="1"/>
    <col min="9225" max="9225" width="3" style="2" bestFit="1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8.140625" style="2" bestFit="1" customWidth="1"/>
    <col min="9481" max="9481" width="3" style="2" bestFit="1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8.140625" style="2" bestFit="1" customWidth="1"/>
    <col min="9737" max="9737" width="3" style="2" bestFit="1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8.140625" style="2" bestFit="1" customWidth="1"/>
    <col min="9993" max="9993" width="3" style="2" bestFit="1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8.140625" style="2" bestFit="1" customWidth="1"/>
    <col min="10249" max="10249" width="3" style="2" bestFit="1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8.140625" style="2" bestFit="1" customWidth="1"/>
    <col min="10505" max="10505" width="3" style="2" bestFit="1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8.140625" style="2" bestFit="1" customWidth="1"/>
    <col min="10761" max="10761" width="3" style="2" bestFit="1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8.140625" style="2" bestFit="1" customWidth="1"/>
    <col min="11017" max="11017" width="3" style="2" bestFit="1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8.140625" style="2" bestFit="1" customWidth="1"/>
    <col min="11273" max="11273" width="3" style="2" bestFit="1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8.140625" style="2" bestFit="1" customWidth="1"/>
    <col min="11529" max="11529" width="3" style="2" bestFit="1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8.140625" style="2" bestFit="1" customWidth="1"/>
    <col min="11785" max="11785" width="3" style="2" bestFit="1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8.140625" style="2" bestFit="1" customWidth="1"/>
    <col min="12041" max="12041" width="3" style="2" bestFit="1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8.140625" style="2" bestFit="1" customWidth="1"/>
    <col min="12297" max="12297" width="3" style="2" bestFit="1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8.140625" style="2" bestFit="1" customWidth="1"/>
    <col min="12553" max="12553" width="3" style="2" bestFit="1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8.140625" style="2" bestFit="1" customWidth="1"/>
    <col min="12809" max="12809" width="3" style="2" bestFit="1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8.140625" style="2" bestFit="1" customWidth="1"/>
    <col min="13065" max="13065" width="3" style="2" bestFit="1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8.140625" style="2" bestFit="1" customWidth="1"/>
    <col min="13321" max="13321" width="3" style="2" bestFit="1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8.140625" style="2" bestFit="1" customWidth="1"/>
    <col min="13577" max="13577" width="3" style="2" bestFit="1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8.140625" style="2" bestFit="1" customWidth="1"/>
    <col min="13833" max="13833" width="3" style="2" bestFit="1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8.140625" style="2" bestFit="1" customWidth="1"/>
    <col min="14089" max="14089" width="3" style="2" bestFit="1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8.140625" style="2" bestFit="1" customWidth="1"/>
    <col min="14345" max="14345" width="3" style="2" bestFit="1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8.140625" style="2" bestFit="1" customWidth="1"/>
    <col min="14601" max="14601" width="3" style="2" bestFit="1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8.140625" style="2" bestFit="1" customWidth="1"/>
    <col min="14857" max="14857" width="3" style="2" bestFit="1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8.140625" style="2" bestFit="1" customWidth="1"/>
    <col min="15113" max="15113" width="3" style="2" bestFit="1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8.140625" style="2" bestFit="1" customWidth="1"/>
    <col min="15369" max="15369" width="3" style="2" bestFit="1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8.140625" style="2" bestFit="1" customWidth="1"/>
    <col min="15625" max="15625" width="3" style="2" bestFit="1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8.140625" style="2" bestFit="1" customWidth="1"/>
    <col min="15881" max="15881" width="3" style="2" bestFit="1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8.140625" style="2" bestFit="1" customWidth="1"/>
    <col min="16137" max="16137" width="3" style="2" bestFit="1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48</v>
      </c>
      <c r="E6" s="30"/>
      <c r="F6" s="30"/>
      <c r="G6" s="30"/>
    </row>
    <row r="7" spans="1:9" x14ac:dyDescent="0.2">
      <c r="B7" s="8" t="s">
        <v>5</v>
      </c>
      <c r="C7" s="4">
        <v>4004.2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0.183</v>
      </c>
      <c r="D12" s="12">
        <v>0.183</v>
      </c>
      <c r="E12" s="12">
        <v>0.19178427095782505</v>
      </c>
      <c r="F12" s="32">
        <v>0.19178427095782505</v>
      </c>
      <c r="G12" s="67">
        <v>4.8001480643852688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4.0000000000000001E-3</v>
      </c>
      <c r="D13" s="12">
        <v>4.0000000000000001E-3</v>
      </c>
      <c r="E13" s="12">
        <v>4.2591396804662124E-3</v>
      </c>
      <c r="F13" s="32">
        <v>4.2591396804662124E-3</v>
      </c>
      <c r="G13" s="67">
        <v>6.4784920116553053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0.58499999999999996</v>
      </c>
      <c r="E14" s="12"/>
      <c r="F14" s="32">
        <v>0.58473763162012926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0.33900000000000002</v>
      </c>
      <c r="D16" s="12">
        <v>0.33900000000000002</v>
      </c>
      <c r="E16" s="12">
        <v>0.34512973396493746</v>
      </c>
      <c r="F16" s="32">
        <v>0.34512973396493746</v>
      </c>
      <c r="G16" s="67">
        <v>1.8081811106010122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2.5000000000000001E-2</v>
      </c>
      <c r="D17" s="12">
        <v>2.5000000000000001E-2</v>
      </c>
      <c r="E17" s="12">
        <v>2.5193321137805303E-2</v>
      </c>
      <c r="F17" s="32">
        <v>2.5193321137805303E-2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2.9000000000000001E-2</v>
      </c>
      <c r="D18" s="12">
        <v>2.9000000000000001E-2</v>
      </c>
      <c r="E18" s="12">
        <v>2.8903965336396779E-2</v>
      </c>
      <c r="F18" s="32">
        <v>2.8903965336396779E-2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4.2999999999999997E-2</v>
      </c>
      <c r="D19" s="12">
        <v>4.2999999999999997E-2</v>
      </c>
      <c r="E19" s="12">
        <v>4.346919234803457E-2</v>
      </c>
      <c r="F19" s="32">
        <v>4.346919234803457E-2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6.8000000000000005E-2</v>
      </c>
      <c r="D20" s="12">
        <v>6.8000000000000005E-2</v>
      </c>
      <c r="E20" s="12">
        <v>6.8252467986377657E-2</v>
      </c>
      <c r="F20" s="32">
        <v>6.8252467986377657E-2</v>
      </c>
      <c r="G20" s="67">
        <v>0.37127645055537073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0.97199999999999998</v>
      </c>
      <c r="D21" s="12">
        <v>0.97199999999999998</v>
      </c>
      <c r="E21" s="12">
        <v>0.83199999999999996</v>
      </c>
      <c r="F21" s="32">
        <v>0.83199999999999996</v>
      </c>
      <c r="G21" s="67">
        <v>-14.403292181069958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4.9000000000000002E-2</v>
      </c>
      <c r="D22" s="12">
        <v>4.9000000000000002E-2</v>
      </c>
      <c r="E22" s="12">
        <v>5.1657972579783648E-2</v>
      </c>
      <c r="F22" s="32">
        <v>5.1657972579783648E-2</v>
      </c>
      <c r="G22" s="67">
        <v>5.4244338362931614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0.127</v>
      </c>
      <c r="D23" s="12">
        <v>0.127</v>
      </c>
      <c r="E23" s="12">
        <v>0.21893137205933771</v>
      </c>
      <c r="F23" s="32">
        <v>0.21893137205933771</v>
      </c>
      <c r="G23" s="67">
        <v>72.386907133336763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0.122</v>
      </c>
      <c r="E24" s="12"/>
      <c r="F24" s="32">
        <v>0.15126167524099696</v>
      </c>
      <c r="G24" s="67">
        <v>23.984979705735213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1.839</v>
      </c>
      <c r="D26" s="29">
        <f>SUM(D12:D25)</f>
        <v>2.5999999999999996</v>
      </c>
      <c r="E26" s="24">
        <f>SUM(E12:E25)</f>
        <v>1.8095814360509643</v>
      </c>
      <c r="F26" s="38">
        <f>SUM(F12:F25)</f>
        <v>2.5996347429120901</v>
      </c>
      <c r="G26" s="43">
        <f>(F26/D26*100)-100</f>
        <v>-1.4048349534974136E-2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31496062992125984" right="0.31496062992125984" top="0.74803149606299213" bottom="0.74803149606299213" header="0.31496062992125984" footer="0.31496062992125984"/>
  <pageSetup paperSize="9" scale="7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12" sqref="G12:G24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8.7109375" style="3" customWidth="1"/>
    <col min="5" max="5" width="9" style="3" customWidth="1"/>
    <col min="6" max="7" width="8.7109375" style="3" customWidth="1"/>
    <col min="8" max="8" width="16.5703125" style="2" customWidth="1"/>
    <col min="9" max="9" width="8.7109375" style="2" customWidth="1"/>
    <col min="10" max="10" width="5" style="2" bestFit="1" customWidth="1"/>
    <col min="11" max="259" width="9.140625" style="2"/>
    <col min="260" max="260" width="5.28515625" style="2" customWidth="1"/>
    <col min="261" max="261" width="74.85546875" style="2" customWidth="1"/>
    <col min="262" max="262" width="10.42578125" style="2" bestFit="1" customWidth="1"/>
    <col min="263" max="263" width="12.42578125" style="2" customWidth="1"/>
    <col min="264" max="264" width="9.85546875" style="2" customWidth="1"/>
    <col min="265" max="265" width="7.42578125" style="2" customWidth="1"/>
    <col min="266" max="266" width="5" style="2" bestFit="1" customWidth="1"/>
    <col min="267" max="515" width="9.140625" style="2"/>
    <col min="516" max="516" width="5.28515625" style="2" customWidth="1"/>
    <col min="517" max="517" width="74.85546875" style="2" customWidth="1"/>
    <col min="518" max="518" width="10.42578125" style="2" bestFit="1" customWidth="1"/>
    <col min="519" max="519" width="12.42578125" style="2" customWidth="1"/>
    <col min="520" max="520" width="9.85546875" style="2" customWidth="1"/>
    <col min="521" max="521" width="7.42578125" style="2" customWidth="1"/>
    <col min="522" max="522" width="5" style="2" bestFit="1" customWidth="1"/>
    <col min="523" max="771" width="9.140625" style="2"/>
    <col min="772" max="772" width="5.28515625" style="2" customWidth="1"/>
    <col min="773" max="773" width="74.85546875" style="2" customWidth="1"/>
    <col min="774" max="774" width="10.42578125" style="2" bestFit="1" customWidth="1"/>
    <col min="775" max="775" width="12.42578125" style="2" customWidth="1"/>
    <col min="776" max="776" width="9.85546875" style="2" customWidth="1"/>
    <col min="777" max="777" width="7.42578125" style="2" customWidth="1"/>
    <col min="778" max="778" width="5" style="2" bestFit="1" customWidth="1"/>
    <col min="779" max="1027" width="9.140625" style="2"/>
    <col min="1028" max="1028" width="5.28515625" style="2" customWidth="1"/>
    <col min="1029" max="1029" width="74.85546875" style="2" customWidth="1"/>
    <col min="1030" max="1030" width="10.42578125" style="2" bestFit="1" customWidth="1"/>
    <col min="1031" max="1031" width="12.42578125" style="2" customWidth="1"/>
    <col min="1032" max="1032" width="9.85546875" style="2" customWidth="1"/>
    <col min="1033" max="1033" width="7.42578125" style="2" customWidth="1"/>
    <col min="1034" max="1034" width="5" style="2" bestFit="1" customWidth="1"/>
    <col min="1035" max="1283" width="9.140625" style="2"/>
    <col min="1284" max="1284" width="5.28515625" style="2" customWidth="1"/>
    <col min="1285" max="1285" width="74.85546875" style="2" customWidth="1"/>
    <col min="1286" max="1286" width="10.42578125" style="2" bestFit="1" customWidth="1"/>
    <col min="1287" max="1287" width="12.42578125" style="2" customWidth="1"/>
    <col min="1288" max="1288" width="9.85546875" style="2" customWidth="1"/>
    <col min="1289" max="1289" width="7.42578125" style="2" customWidth="1"/>
    <col min="1290" max="1290" width="5" style="2" bestFit="1" customWidth="1"/>
    <col min="1291" max="1539" width="9.140625" style="2"/>
    <col min="1540" max="1540" width="5.28515625" style="2" customWidth="1"/>
    <col min="1541" max="1541" width="74.85546875" style="2" customWidth="1"/>
    <col min="1542" max="1542" width="10.42578125" style="2" bestFit="1" customWidth="1"/>
    <col min="1543" max="1543" width="12.42578125" style="2" customWidth="1"/>
    <col min="1544" max="1544" width="9.85546875" style="2" customWidth="1"/>
    <col min="1545" max="1545" width="7.42578125" style="2" customWidth="1"/>
    <col min="1546" max="1546" width="5" style="2" bestFit="1" customWidth="1"/>
    <col min="1547" max="1795" width="9.140625" style="2"/>
    <col min="1796" max="1796" width="5.28515625" style="2" customWidth="1"/>
    <col min="1797" max="1797" width="74.85546875" style="2" customWidth="1"/>
    <col min="1798" max="1798" width="10.42578125" style="2" bestFit="1" customWidth="1"/>
    <col min="1799" max="1799" width="12.42578125" style="2" customWidth="1"/>
    <col min="1800" max="1800" width="9.85546875" style="2" customWidth="1"/>
    <col min="1801" max="1801" width="7.42578125" style="2" customWidth="1"/>
    <col min="1802" max="1802" width="5" style="2" bestFit="1" customWidth="1"/>
    <col min="1803" max="2051" width="9.140625" style="2"/>
    <col min="2052" max="2052" width="5.28515625" style="2" customWidth="1"/>
    <col min="2053" max="2053" width="74.85546875" style="2" customWidth="1"/>
    <col min="2054" max="2054" width="10.42578125" style="2" bestFit="1" customWidth="1"/>
    <col min="2055" max="2055" width="12.42578125" style="2" customWidth="1"/>
    <col min="2056" max="2056" width="9.85546875" style="2" customWidth="1"/>
    <col min="2057" max="2057" width="7.42578125" style="2" customWidth="1"/>
    <col min="2058" max="2058" width="5" style="2" bestFit="1" customWidth="1"/>
    <col min="2059" max="2307" width="9.140625" style="2"/>
    <col min="2308" max="2308" width="5.28515625" style="2" customWidth="1"/>
    <col min="2309" max="2309" width="74.85546875" style="2" customWidth="1"/>
    <col min="2310" max="2310" width="10.42578125" style="2" bestFit="1" customWidth="1"/>
    <col min="2311" max="2311" width="12.42578125" style="2" customWidth="1"/>
    <col min="2312" max="2312" width="9.85546875" style="2" customWidth="1"/>
    <col min="2313" max="2313" width="7.42578125" style="2" customWidth="1"/>
    <col min="2314" max="2314" width="5" style="2" bestFit="1" customWidth="1"/>
    <col min="2315" max="2563" width="9.140625" style="2"/>
    <col min="2564" max="2564" width="5.28515625" style="2" customWidth="1"/>
    <col min="2565" max="2565" width="74.85546875" style="2" customWidth="1"/>
    <col min="2566" max="2566" width="10.42578125" style="2" bestFit="1" customWidth="1"/>
    <col min="2567" max="2567" width="12.42578125" style="2" customWidth="1"/>
    <col min="2568" max="2568" width="9.85546875" style="2" customWidth="1"/>
    <col min="2569" max="2569" width="7.42578125" style="2" customWidth="1"/>
    <col min="2570" max="2570" width="5" style="2" bestFit="1" customWidth="1"/>
    <col min="2571" max="2819" width="9.140625" style="2"/>
    <col min="2820" max="2820" width="5.28515625" style="2" customWidth="1"/>
    <col min="2821" max="2821" width="74.85546875" style="2" customWidth="1"/>
    <col min="2822" max="2822" width="10.42578125" style="2" bestFit="1" customWidth="1"/>
    <col min="2823" max="2823" width="12.42578125" style="2" customWidth="1"/>
    <col min="2824" max="2824" width="9.85546875" style="2" customWidth="1"/>
    <col min="2825" max="2825" width="7.42578125" style="2" customWidth="1"/>
    <col min="2826" max="2826" width="5" style="2" bestFit="1" customWidth="1"/>
    <col min="2827" max="3075" width="9.140625" style="2"/>
    <col min="3076" max="3076" width="5.28515625" style="2" customWidth="1"/>
    <col min="3077" max="3077" width="74.85546875" style="2" customWidth="1"/>
    <col min="3078" max="3078" width="10.42578125" style="2" bestFit="1" customWidth="1"/>
    <col min="3079" max="3079" width="12.42578125" style="2" customWidth="1"/>
    <col min="3080" max="3080" width="9.85546875" style="2" customWidth="1"/>
    <col min="3081" max="3081" width="7.42578125" style="2" customWidth="1"/>
    <col min="3082" max="3082" width="5" style="2" bestFit="1" customWidth="1"/>
    <col min="3083" max="3331" width="9.140625" style="2"/>
    <col min="3332" max="3332" width="5.28515625" style="2" customWidth="1"/>
    <col min="3333" max="3333" width="74.85546875" style="2" customWidth="1"/>
    <col min="3334" max="3334" width="10.42578125" style="2" bestFit="1" customWidth="1"/>
    <col min="3335" max="3335" width="12.42578125" style="2" customWidth="1"/>
    <col min="3336" max="3336" width="9.85546875" style="2" customWidth="1"/>
    <col min="3337" max="3337" width="7.42578125" style="2" customWidth="1"/>
    <col min="3338" max="3338" width="5" style="2" bestFit="1" customWidth="1"/>
    <col min="3339" max="3587" width="9.140625" style="2"/>
    <col min="3588" max="3588" width="5.28515625" style="2" customWidth="1"/>
    <col min="3589" max="3589" width="74.85546875" style="2" customWidth="1"/>
    <col min="3590" max="3590" width="10.42578125" style="2" bestFit="1" customWidth="1"/>
    <col min="3591" max="3591" width="12.42578125" style="2" customWidth="1"/>
    <col min="3592" max="3592" width="9.85546875" style="2" customWidth="1"/>
    <col min="3593" max="3593" width="7.42578125" style="2" customWidth="1"/>
    <col min="3594" max="3594" width="5" style="2" bestFit="1" customWidth="1"/>
    <col min="3595" max="3843" width="9.140625" style="2"/>
    <col min="3844" max="3844" width="5.28515625" style="2" customWidth="1"/>
    <col min="3845" max="3845" width="74.85546875" style="2" customWidth="1"/>
    <col min="3846" max="3846" width="10.42578125" style="2" bestFit="1" customWidth="1"/>
    <col min="3847" max="3847" width="12.42578125" style="2" customWidth="1"/>
    <col min="3848" max="3848" width="9.85546875" style="2" customWidth="1"/>
    <col min="3849" max="3849" width="7.42578125" style="2" customWidth="1"/>
    <col min="3850" max="3850" width="5" style="2" bestFit="1" customWidth="1"/>
    <col min="3851" max="4099" width="9.140625" style="2"/>
    <col min="4100" max="4100" width="5.28515625" style="2" customWidth="1"/>
    <col min="4101" max="4101" width="74.85546875" style="2" customWidth="1"/>
    <col min="4102" max="4102" width="10.42578125" style="2" bestFit="1" customWidth="1"/>
    <col min="4103" max="4103" width="12.42578125" style="2" customWidth="1"/>
    <col min="4104" max="4104" width="9.85546875" style="2" customWidth="1"/>
    <col min="4105" max="4105" width="7.42578125" style="2" customWidth="1"/>
    <col min="4106" max="4106" width="5" style="2" bestFit="1" customWidth="1"/>
    <col min="4107" max="4355" width="9.140625" style="2"/>
    <col min="4356" max="4356" width="5.28515625" style="2" customWidth="1"/>
    <col min="4357" max="4357" width="74.85546875" style="2" customWidth="1"/>
    <col min="4358" max="4358" width="10.42578125" style="2" bestFit="1" customWidth="1"/>
    <col min="4359" max="4359" width="12.42578125" style="2" customWidth="1"/>
    <col min="4360" max="4360" width="9.85546875" style="2" customWidth="1"/>
    <col min="4361" max="4361" width="7.42578125" style="2" customWidth="1"/>
    <col min="4362" max="4362" width="5" style="2" bestFit="1" customWidth="1"/>
    <col min="4363" max="4611" width="9.140625" style="2"/>
    <col min="4612" max="4612" width="5.28515625" style="2" customWidth="1"/>
    <col min="4613" max="4613" width="74.85546875" style="2" customWidth="1"/>
    <col min="4614" max="4614" width="10.42578125" style="2" bestFit="1" customWidth="1"/>
    <col min="4615" max="4615" width="12.42578125" style="2" customWidth="1"/>
    <col min="4616" max="4616" width="9.85546875" style="2" customWidth="1"/>
    <col min="4617" max="4617" width="7.42578125" style="2" customWidth="1"/>
    <col min="4618" max="4618" width="5" style="2" bestFit="1" customWidth="1"/>
    <col min="4619" max="4867" width="9.140625" style="2"/>
    <col min="4868" max="4868" width="5.28515625" style="2" customWidth="1"/>
    <col min="4869" max="4869" width="74.85546875" style="2" customWidth="1"/>
    <col min="4870" max="4870" width="10.42578125" style="2" bestFit="1" customWidth="1"/>
    <col min="4871" max="4871" width="12.42578125" style="2" customWidth="1"/>
    <col min="4872" max="4872" width="9.85546875" style="2" customWidth="1"/>
    <col min="4873" max="4873" width="7.42578125" style="2" customWidth="1"/>
    <col min="4874" max="4874" width="5" style="2" bestFit="1" customWidth="1"/>
    <col min="4875" max="5123" width="9.140625" style="2"/>
    <col min="5124" max="5124" width="5.28515625" style="2" customWidth="1"/>
    <col min="5125" max="5125" width="74.85546875" style="2" customWidth="1"/>
    <col min="5126" max="5126" width="10.42578125" style="2" bestFit="1" customWidth="1"/>
    <col min="5127" max="5127" width="12.42578125" style="2" customWidth="1"/>
    <col min="5128" max="5128" width="9.85546875" style="2" customWidth="1"/>
    <col min="5129" max="5129" width="7.42578125" style="2" customWidth="1"/>
    <col min="5130" max="5130" width="5" style="2" bestFit="1" customWidth="1"/>
    <col min="5131" max="5379" width="9.140625" style="2"/>
    <col min="5380" max="5380" width="5.28515625" style="2" customWidth="1"/>
    <col min="5381" max="5381" width="74.85546875" style="2" customWidth="1"/>
    <col min="5382" max="5382" width="10.42578125" style="2" bestFit="1" customWidth="1"/>
    <col min="5383" max="5383" width="12.42578125" style="2" customWidth="1"/>
    <col min="5384" max="5384" width="9.85546875" style="2" customWidth="1"/>
    <col min="5385" max="5385" width="7.42578125" style="2" customWidth="1"/>
    <col min="5386" max="5386" width="5" style="2" bestFit="1" customWidth="1"/>
    <col min="5387" max="5635" width="9.140625" style="2"/>
    <col min="5636" max="5636" width="5.28515625" style="2" customWidth="1"/>
    <col min="5637" max="5637" width="74.85546875" style="2" customWidth="1"/>
    <col min="5638" max="5638" width="10.42578125" style="2" bestFit="1" customWidth="1"/>
    <col min="5639" max="5639" width="12.42578125" style="2" customWidth="1"/>
    <col min="5640" max="5640" width="9.85546875" style="2" customWidth="1"/>
    <col min="5641" max="5641" width="7.42578125" style="2" customWidth="1"/>
    <col min="5642" max="5642" width="5" style="2" bestFit="1" customWidth="1"/>
    <col min="5643" max="5891" width="9.140625" style="2"/>
    <col min="5892" max="5892" width="5.28515625" style="2" customWidth="1"/>
    <col min="5893" max="5893" width="74.85546875" style="2" customWidth="1"/>
    <col min="5894" max="5894" width="10.42578125" style="2" bestFit="1" customWidth="1"/>
    <col min="5895" max="5895" width="12.42578125" style="2" customWidth="1"/>
    <col min="5896" max="5896" width="9.85546875" style="2" customWidth="1"/>
    <col min="5897" max="5897" width="7.42578125" style="2" customWidth="1"/>
    <col min="5898" max="5898" width="5" style="2" bestFit="1" customWidth="1"/>
    <col min="5899" max="6147" width="9.140625" style="2"/>
    <col min="6148" max="6148" width="5.28515625" style="2" customWidth="1"/>
    <col min="6149" max="6149" width="74.85546875" style="2" customWidth="1"/>
    <col min="6150" max="6150" width="10.42578125" style="2" bestFit="1" customWidth="1"/>
    <col min="6151" max="6151" width="12.42578125" style="2" customWidth="1"/>
    <col min="6152" max="6152" width="9.85546875" style="2" customWidth="1"/>
    <col min="6153" max="6153" width="7.42578125" style="2" customWidth="1"/>
    <col min="6154" max="6154" width="5" style="2" bestFit="1" customWidth="1"/>
    <col min="6155" max="6403" width="9.140625" style="2"/>
    <col min="6404" max="6404" width="5.28515625" style="2" customWidth="1"/>
    <col min="6405" max="6405" width="74.85546875" style="2" customWidth="1"/>
    <col min="6406" max="6406" width="10.42578125" style="2" bestFit="1" customWidth="1"/>
    <col min="6407" max="6407" width="12.42578125" style="2" customWidth="1"/>
    <col min="6408" max="6408" width="9.85546875" style="2" customWidth="1"/>
    <col min="6409" max="6409" width="7.42578125" style="2" customWidth="1"/>
    <col min="6410" max="6410" width="5" style="2" bestFit="1" customWidth="1"/>
    <col min="6411" max="6659" width="9.140625" style="2"/>
    <col min="6660" max="6660" width="5.28515625" style="2" customWidth="1"/>
    <col min="6661" max="6661" width="74.85546875" style="2" customWidth="1"/>
    <col min="6662" max="6662" width="10.42578125" style="2" bestFit="1" customWidth="1"/>
    <col min="6663" max="6663" width="12.42578125" style="2" customWidth="1"/>
    <col min="6664" max="6664" width="9.85546875" style="2" customWidth="1"/>
    <col min="6665" max="6665" width="7.42578125" style="2" customWidth="1"/>
    <col min="6666" max="6666" width="5" style="2" bestFit="1" customWidth="1"/>
    <col min="6667" max="6915" width="9.140625" style="2"/>
    <col min="6916" max="6916" width="5.28515625" style="2" customWidth="1"/>
    <col min="6917" max="6917" width="74.85546875" style="2" customWidth="1"/>
    <col min="6918" max="6918" width="10.42578125" style="2" bestFit="1" customWidth="1"/>
    <col min="6919" max="6919" width="12.42578125" style="2" customWidth="1"/>
    <col min="6920" max="6920" width="9.85546875" style="2" customWidth="1"/>
    <col min="6921" max="6921" width="7.42578125" style="2" customWidth="1"/>
    <col min="6922" max="6922" width="5" style="2" bestFit="1" customWidth="1"/>
    <col min="6923" max="7171" width="9.140625" style="2"/>
    <col min="7172" max="7172" width="5.28515625" style="2" customWidth="1"/>
    <col min="7173" max="7173" width="74.85546875" style="2" customWidth="1"/>
    <col min="7174" max="7174" width="10.42578125" style="2" bestFit="1" customWidth="1"/>
    <col min="7175" max="7175" width="12.42578125" style="2" customWidth="1"/>
    <col min="7176" max="7176" width="9.85546875" style="2" customWidth="1"/>
    <col min="7177" max="7177" width="7.42578125" style="2" customWidth="1"/>
    <col min="7178" max="7178" width="5" style="2" bestFit="1" customWidth="1"/>
    <col min="7179" max="7427" width="9.140625" style="2"/>
    <col min="7428" max="7428" width="5.28515625" style="2" customWidth="1"/>
    <col min="7429" max="7429" width="74.85546875" style="2" customWidth="1"/>
    <col min="7430" max="7430" width="10.42578125" style="2" bestFit="1" customWidth="1"/>
    <col min="7431" max="7431" width="12.42578125" style="2" customWidth="1"/>
    <col min="7432" max="7432" width="9.85546875" style="2" customWidth="1"/>
    <col min="7433" max="7433" width="7.42578125" style="2" customWidth="1"/>
    <col min="7434" max="7434" width="5" style="2" bestFit="1" customWidth="1"/>
    <col min="7435" max="7683" width="9.140625" style="2"/>
    <col min="7684" max="7684" width="5.28515625" style="2" customWidth="1"/>
    <col min="7685" max="7685" width="74.85546875" style="2" customWidth="1"/>
    <col min="7686" max="7686" width="10.42578125" style="2" bestFit="1" customWidth="1"/>
    <col min="7687" max="7687" width="12.42578125" style="2" customWidth="1"/>
    <col min="7688" max="7688" width="9.85546875" style="2" customWidth="1"/>
    <col min="7689" max="7689" width="7.42578125" style="2" customWidth="1"/>
    <col min="7690" max="7690" width="5" style="2" bestFit="1" customWidth="1"/>
    <col min="7691" max="7939" width="9.140625" style="2"/>
    <col min="7940" max="7940" width="5.28515625" style="2" customWidth="1"/>
    <col min="7941" max="7941" width="74.85546875" style="2" customWidth="1"/>
    <col min="7942" max="7942" width="10.42578125" style="2" bestFit="1" customWidth="1"/>
    <col min="7943" max="7943" width="12.42578125" style="2" customWidth="1"/>
    <col min="7944" max="7944" width="9.85546875" style="2" customWidth="1"/>
    <col min="7945" max="7945" width="7.42578125" style="2" customWidth="1"/>
    <col min="7946" max="7946" width="5" style="2" bestFit="1" customWidth="1"/>
    <col min="7947" max="8195" width="9.140625" style="2"/>
    <col min="8196" max="8196" width="5.28515625" style="2" customWidth="1"/>
    <col min="8197" max="8197" width="74.85546875" style="2" customWidth="1"/>
    <col min="8198" max="8198" width="10.42578125" style="2" bestFit="1" customWidth="1"/>
    <col min="8199" max="8199" width="12.42578125" style="2" customWidth="1"/>
    <col min="8200" max="8200" width="9.85546875" style="2" customWidth="1"/>
    <col min="8201" max="8201" width="7.42578125" style="2" customWidth="1"/>
    <col min="8202" max="8202" width="5" style="2" bestFit="1" customWidth="1"/>
    <col min="8203" max="8451" width="9.140625" style="2"/>
    <col min="8452" max="8452" width="5.28515625" style="2" customWidth="1"/>
    <col min="8453" max="8453" width="74.85546875" style="2" customWidth="1"/>
    <col min="8454" max="8454" width="10.42578125" style="2" bestFit="1" customWidth="1"/>
    <col min="8455" max="8455" width="12.42578125" style="2" customWidth="1"/>
    <col min="8456" max="8456" width="9.85546875" style="2" customWidth="1"/>
    <col min="8457" max="8457" width="7.42578125" style="2" customWidth="1"/>
    <col min="8458" max="8458" width="5" style="2" bestFit="1" customWidth="1"/>
    <col min="8459" max="8707" width="9.140625" style="2"/>
    <col min="8708" max="8708" width="5.28515625" style="2" customWidth="1"/>
    <col min="8709" max="8709" width="74.85546875" style="2" customWidth="1"/>
    <col min="8710" max="8710" width="10.42578125" style="2" bestFit="1" customWidth="1"/>
    <col min="8711" max="8711" width="12.42578125" style="2" customWidth="1"/>
    <col min="8712" max="8712" width="9.85546875" style="2" customWidth="1"/>
    <col min="8713" max="8713" width="7.42578125" style="2" customWidth="1"/>
    <col min="8714" max="8714" width="5" style="2" bestFit="1" customWidth="1"/>
    <col min="8715" max="8963" width="9.140625" style="2"/>
    <col min="8964" max="8964" width="5.28515625" style="2" customWidth="1"/>
    <col min="8965" max="8965" width="74.85546875" style="2" customWidth="1"/>
    <col min="8966" max="8966" width="10.42578125" style="2" bestFit="1" customWidth="1"/>
    <col min="8967" max="8967" width="12.42578125" style="2" customWidth="1"/>
    <col min="8968" max="8968" width="9.85546875" style="2" customWidth="1"/>
    <col min="8969" max="8969" width="7.42578125" style="2" customWidth="1"/>
    <col min="8970" max="8970" width="5" style="2" bestFit="1" customWidth="1"/>
    <col min="8971" max="9219" width="9.140625" style="2"/>
    <col min="9220" max="9220" width="5.28515625" style="2" customWidth="1"/>
    <col min="9221" max="9221" width="74.85546875" style="2" customWidth="1"/>
    <col min="9222" max="9222" width="10.42578125" style="2" bestFit="1" customWidth="1"/>
    <col min="9223" max="9223" width="12.42578125" style="2" customWidth="1"/>
    <col min="9224" max="9224" width="9.85546875" style="2" customWidth="1"/>
    <col min="9225" max="9225" width="7.42578125" style="2" customWidth="1"/>
    <col min="9226" max="9226" width="5" style="2" bestFit="1" customWidth="1"/>
    <col min="9227" max="9475" width="9.140625" style="2"/>
    <col min="9476" max="9476" width="5.28515625" style="2" customWidth="1"/>
    <col min="9477" max="9477" width="74.85546875" style="2" customWidth="1"/>
    <col min="9478" max="9478" width="10.42578125" style="2" bestFit="1" customWidth="1"/>
    <col min="9479" max="9479" width="12.42578125" style="2" customWidth="1"/>
    <col min="9480" max="9480" width="9.85546875" style="2" customWidth="1"/>
    <col min="9481" max="9481" width="7.42578125" style="2" customWidth="1"/>
    <col min="9482" max="9482" width="5" style="2" bestFit="1" customWidth="1"/>
    <col min="9483" max="9731" width="9.140625" style="2"/>
    <col min="9732" max="9732" width="5.28515625" style="2" customWidth="1"/>
    <col min="9733" max="9733" width="74.85546875" style="2" customWidth="1"/>
    <col min="9734" max="9734" width="10.42578125" style="2" bestFit="1" customWidth="1"/>
    <col min="9735" max="9735" width="12.42578125" style="2" customWidth="1"/>
    <col min="9736" max="9736" width="9.85546875" style="2" customWidth="1"/>
    <col min="9737" max="9737" width="7.42578125" style="2" customWidth="1"/>
    <col min="9738" max="9738" width="5" style="2" bestFit="1" customWidth="1"/>
    <col min="9739" max="9987" width="9.140625" style="2"/>
    <col min="9988" max="9988" width="5.28515625" style="2" customWidth="1"/>
    <col min="9989" max="9989" width="74.85546875" style="2" customWidth="1"/>
    <col min="9990" max="9990" width="10.42578125" style="2" bestFit="1" customWidth="1"/>
    <col min="9991" max="9991" width="12.42578125" style="2" customWidth="1"/>
    <col min="9992" max="9992" width="9.85546875" style="2" customWidth="1"/>
    <col min="9993" max="9993" width="7.42578125" style="2" customWidth="1"/>
    <col min="9994" max="9994" width="5" style="2" bestFit="1" customWidth="1"/>
    <col min="9995" max="10243" width="9.140625" style="2"/>
    <col min="10244" max="10244" width="5.28515625" style="2" customWidth="1"/>
    <col min="10245" max="10245" width="74.85546875" style="2" customWidth="1"/>
    <col min="10246" max="10246" width="10.42578125" style="2" bestFit="1" customWidth="1"/>
    <col min="10247" max="10247" width="12.42578125" style="2" customWidth="1"/>
    <col min="10248" max="10248" width="9.85546875" style="2" customWidth="1"/>
    <col min="10249" max="10249" width="7.42578125" style="2" customWidth="1"/>
    <col min="10250" max="10250" width="5" style="2" bestFit="1" customWidth="1"/>
    <col min="10251" max="10499" width="9.140625" style="2"/>
    <col min="10500" max="10500" width="5.28515625" style="2" customWidth="1"/>
    <col min="10501" max="10501" width="74.85546875" style="2" customWidth="1"/>
    <col min="10502" max="10502" width="10.42578125" style="2" bestFit="1" customWidth="1"/>
    <col min="10503" max="10503" width="12.42578125" style="2" customWidth="1"/>
    <col min="10504" max="10504" width="9.85546875" style="2" customWidth="1"/>
    <col min="10505" max="10505" width="7.42578125" style="2" customWidth="1"/>
    <col min="10506" max="10506" width="5" style="2" bestFit="1" customWidth="1"/>
    <col min="10507" max="10755" width="9.140625" style="2"/>
    <col min="10756" max="10756" width="5.28515625" style="2" customWidth="1"/>
    <col min="10757" max="10757" width="74.85546875" style="2" customWidth="1"/>
    <col min="10758" max="10758" width="10.42578125" style="2" bestFit="1" customWidth="1"/>
    <col min="10759" max="10759" width="12.42578125" style="2" customWidth="1"/>
    <col min="10760" max="10760" width="9.85546875" style="2" customWidth="1"/>
    <col min="10761" max="10761" width="7.42578125" style="2" customWidth="1"/>
    <col min="10762" max="10762" width="5" style="2" bestFit="1" customWidth="1"/>
    <col min="10763" max="11011" width="9.140625" style="2"/>
    <col min="11012" max="11012" width="5.28515625" style="2" customWidth="1"/>
    <col min="11013" max="11013" width="74.85546875" style="2" customWidth="1"/>
    <col min="11014" max="11014" width="10.42578125" style="2" bestFit="1" customWidth="1"/>
    <col min="11015" max="11015" width="12.42578125" style="2" customWidth="1"/>
    <col min="11016" max="11016" width="9.85546875" style="2" customWidth="1"/>
    <col min="11017" max="11017" width="7.42578125" style="2" customWidth="1"/>
    <col min="11018" max="11018" width="5" style="2" bestFit="1" customWidth="1"/>
    <col min="11019" max="11267" width="9.140625" style="2"/>
    <col min="11268" max="11268" width="5.28515625" style="2" customWidth="1"/>
    <col min="11269" max="11269" width="74.85546875" style="2" customWidth="1"/>
    <col min="11270" max="11270" width="10.42578125" style="2" bestFit="1" customWidth="1"/>
    <col min="11271" max="11271" width="12.42578125" style="2" customWidth="1"/>
    <col min="11272" max="11272" width="9.85546875" style="2" customWidth="1"/>
    <col min="11273" max="11273" width="7.42578125" style="2" customWidth="1"/>
    <col min="11274" max="11274" width="5" style="2" bestFit="1" customWidth="1"/>
    <col min="11275" max="11523" width="9.140625" style="2"/>
    <col min="11524" max="11524" width="5.28515625" style="2" customWidth="1"/>
    <col min="11525" max="11525" width="74.85546875" style="2" customWidth="1"/>
    <col min="11526" max="11526" width="10.42578125" style="2" bestFit="1" customWidth="1"/>
    <col min="11527" max="11527" width="12.42578125" style="2" customWidth="1"/>
    <col min="11528" max="11528" width="9.85546875" style="2" customWidth="1"/>
    <col min="11529" max="11529" width="7.42578125" style="2" customWidth="1"/>
    <col min="11530" max="11530" width="5" style="2" bestFit="1" customWidth="1"/>
    <col min="11531" max="11779" width="9.140625" style="2"/>
    <col min="11780" max="11780" width="5.28515625" style="2" customWidth="1"/>
    <col min="11781" max="11781" width="74.85546875" style="2" customWidth="1"/>
    <col min="11782" max="11782" width="10.42578125" style="2" bestFit="1" customWidth="1"/>
    <col min="11783" max="11783" width="12.42578125" style="2" customWidth="1"/>
    <col min="11784" max="11784" width="9.85546875" style="2" customWidth="1"/>
    <col min="11785" max="11785" width="7.42578125" style="2" customWidth="1"/>
    <col min="11786" max="11786" width="5" style="2" bestFit="1" customWidth="1"/>
    <col min="11787" max="12035" width="9.140625" style="2"/>
    <col min="12036" max="12036" width="5.28515625" style="2" customWidth="1"/>
    <col min="12037" max="12037" width="74.85546875" style="2" customWidth="1"/>
    <col min="12038" max="12038" width="10.42578125" style="2" bestFit="1" customWidth="1"/>
    <col min="12039" max="12039" width="12.42578125" style="2" customWidth="1"/>
    <col min="12040" max="12040" width="9.85546875" style="2" customWidth="1"/>
    <col min="12041" max="12041" width="7.42578125" style="2" customWidth="1"/>
    <col min="12042" max="12042" width="5" style="2" bestFit="1" customWidth="1"/>
    <col min="12043" max="12291" width="9.140625" style="2"/>
    <col min="12292" max="12292" width="5.28515625" style="2" customWidth="1"/>
    <col min="12293" max="12293" width="74.85546875" style="2" customWidth="1"/>
    <col min="12294" max="12294" width="10.42578125" style="2" bestFit="1" customWidth="1"/>
    <col min="12295" max="12295" width="12.42578125" style="2" customWidth="1"/>
    <col min="12296" max="12296" width="9.85546875" style="2" customWidth="1"/>
    <col min="12297" max="12297" width="7.42578125" style="2" customWidth="1"/>
    <col min="12298" max="12298" width="5" style="2" bestFit="1" customWidth="1"/>
    <col min="12299" max="12547" width="9.140625" style="2"/>
    <col min="12548" max="12548" width="5.28515625" style="2" customWidth="1"/>
    <col min="12549" max="12549" width="74.85546875" style="2" customWidth="1"/>
    <col min="12550" max="12550" width="10.42578125" style="2" bestFit="1" customWidth="1"/>
    <col min="12551" max="12551" width="12.42578125" style="2" customWidth="1"/>
    <col min="12552" max="12552" width="9.85546875" style="2" customWidth="1"/>
    <col min="12553" max="12553" width="7.42578125" style="2" customWidth="1"/>
    <col min="12554" max="12554" width="5" style="2" bestFit="1" customWidth="1"/>
    <col min="12555" max="12803" width="9.140625" style="2"/>
    <col min="12804" max="12804" width="5.28515625" style="2" customWidth="1"/>
    <col min="12805" max="12805" width="74.85546875" style="2" customWidth="1"/>
    <col min="12806" max="12806" width="10.42578125" style="2" bestFit="1" customWidth="1"/>
    <col min="12807" max="12807" width="12.42578125" style="2" customWidth="1"/>
    <col min="12808" max="12808" width="9.85546875" style="2" customWidth="1"/>
    <col min="12809" max="12809" width="7.42578125" style="2" customWidth="1"/>
    <col min="12810" max="12810" width="5" style="2" bestFit="1" customWidth="1"/>
    <col min="12811" max="13059" width="9.140625" style="2"/>
    <col min="13060" max="13060" width="5.28515625" style="2" customWidth="1"/>
    <col min="13061" max="13061" width="74.85546875" style="2" customWidth="1"/>
    <col min="13062" max="13062" width="10.42578125" style="2" bestFit="1" customWidth="1"/>
    <col min="13063" max="13063" width="12.42578125" style="2" customWidth="1"/>
    <col min="13064" max="13064" width="9.85546875" style="2" customWidth="1"/>
    <col min="13065" max="13065" width="7.42578125" style="2" customWidth="1"/>
    <col min="13066" max="13066" width="5" style="2" bestFit="1" customWidth="1"/>
    <col min="13067" max="13315" width="9.140625" style="2"/>
    <col min="13316" max="13316" width="5.28515625" style="2" customWidth="1"/>
    <col min="13317" max="13317" width="74.85546875" style="2" customWidth="1"/>
    <col min="13318" max="13318" width="10.42578125" style="2" bestFit="1" customWidth="1"/>
    <col min="13319" max="13319" width="12.42578125" style="2" customWidth="1"/>
    <col min="13320" max="13320" width="9.85546875" style="2" customWidth="1"/>
    <col min="13321" max="13321" width="7.42578125" style="2" customWidth="1"/>
    <col min="13322" max="13322" width="5" style="2" bestFit="1" customWidth="1"/>
    <col min="13323" max="13571" width="9.140625" style="2"/>
    <col min="13572" max="13572" width="5.28515625" style="2" customWidth="1"/>
    <col min="13573" max="13573" width="74.85546875" style="2" customWidth="1"/>
    <col min="13574" max="13574" width="10.42578125" style="2" bestFit="1" customWidth="1"/>
    <col min="13575" max="13575" width="12.42578125" style="2" customWidth="1"/>
    <col min="13576" max="13576" width="9.85546875" style="2" customWidth="1"/>
    <col min="13577" max="13577" width="7.42578125" style="2" customWidth="1"/>
    <col min="13578" max="13578" width="5" style="2" bestFit="1" customWidth="1"/>
    <col min="13579" max="13827" width="9.140625" style="2"/>
    <col min="13828" max="13828" width="5.28515625" style="2" customWidth="1"/>
    <col min="13829" max="13829" width="74.85546875" style="2" customWidth="1"/>
    <col min="13830" max="13830" width="10.42578125" style="2" bestFit="1" customWidth="1"/>
    <col min="13831" max="13831" width="12.42578125" style="2" customWidth="1"/>
    <col min="13832" max="13832" width="9.85546875" style="2" customWidth="1"/>
    <col min="13833" max="13833" width="7.42578125" style="2" customWidth="1"/>
    <col min="13834" max="13834" width="5" style="2" bestFit="1" customWidth="1"/>
    <col min="13835" max="14083" width="9.140625" style="2"/>
    <col min="14084" max="14084" width="5.28515625" style="2" customWidth="1"/>
    <col min="14085" max="14085" width="74.85546875" style="2" customWidth="1"/>
    <col min="14086" max="14086" width="10.42578125" style="2" bestFit="1" customWidth="1"/>
    <col min="14087" max="14087" width="12.42578125" style="2" customWidth="1"/>
    <col min="14088" max="14088" width="9.85546875" style="2" customWidth="1"/>
    <col min="14089" max="14089" width="7.42578125" style="2" customWidth="1"/>
    <col min="14090" max="14090" width="5" style="2" bestFit="1" customWidth="1"/>
    <col min="14091" max="14339" width="9.140625" style="2"/>
    <col min="14340" max="14340" width="5.28515625" style="2" customWidth="1"/>
    <col min="14341" max="14341" width="74.85546875" style="2" customWidth="1"/>
    <col min="14342" max="14342" width="10.42578125" style="2" bestFit="1" customWidth="1"/>
    <col min="14343" max="14343" width="12.42578125" style="2" customWidth="1"/>
    <col min="14344" max="14344" width="9.85546875" style="2" customWidth="1"/>
    <col min="14345" max="14345" width="7.42578125" style="2" customWidth="1"/>
    <col min="14346" max="14346" width="5" style="2" bestFit="1" customWidth="1"/>
    <col min="14347" max="14595" width="9.140625" style="2"/>
    <col min="14596" max="14596" width="5.28515625" style="2" customWidth="1"/>
    <col min="14597" max="14597" width="74.85546875" style="2" customWidth="1"/>
    <col min="14598" max="14598" width="10.42578125" style="2" bestFit="1" customWidth="1"/>
    <col min="14599" max="14599" width="12.42578125" style="2" customWidth="1"/>
    <col min="14600" max="14600" width="9.85546875" style="2" customWidth="1"/>
    <col min="14601" max="14601" width="7.42578125" style="2" customWidth="1"/>
    <col min="14602" max="14602" width="5" style="2" bestFit="1" customWidth="1"/>
    <col min="14603" max="14851" width="9.140625" style="2"/>
    <col min="14852" max="14852" width="5.28515625" style="2" customWidth="1"/>
    <col min="14853" max="14853" width="74.85546875" style="2" customWidth="1"/>
    <col min="14854" max="14854" width="10.42578125" style="2" bestFit="1" customWidth="1"/>
    <col min="14855" max="14855" width="12.42578125" style="2" customWidth="1"/>
    <col min="14856" max="14856" width="9.85546875" style="2" customWidth="1"/>
    <col min="14857" max="14857" width="7.42578125" style="2" customWidth="1"/>
    <col min="14858" max="14858" width="5" style="2" bestFit="1" customWidth="1"/>
    <col min="14859" max="15107" width="9.140625" style="2"/>
    <col min="15108" max="15108" width="5.28515625" style="2" customWidth="1"/>
    <col min="15109" max="15109" width="74.85546875" style="2" customWidth="1"/>
    <col min="15110" max="15110" width="10.42578125" style="2" bestFit="1" customWidth="1"/>
    <col min="15111" max="15111" width="12.42578125" style="2" customWidth="1"/>
    <col min="15112" max="15112" width="9.85546875" style="2" customWidth="1"/>
    <col min="15113" max="15113" width="7.42578125" style="2" customWidth="1"/>
    <col min="15114" max="15114" width="5" style="2" bestFit="1" customWidth="1"/>
    <col min="15115" max="15363" width="9.140625" style="2"/>
    <col min="15364" max="15364" width="5.28515625" style="2" customWidth="1"/>
    <col min="15365" max="15365" width="74.85546875" style="2" customWidth="1"/>
    <col min="15366" max="15366" width="10.42578125" style="2" bestFit="1" customWidth="1"/>
    <col min="15367" max="15367" width="12.42578125" style="2" customWidth="1"/>
    <col min="15368" max="15368" width="9.85546875" style="2" customWidth="1"/>
    <col min="15369" max="15369" width="7.42578125" style="2" customWidth="1"/>
    <col min="15370" max="15370" width="5" style="2" bestFit="1" customWidth="1"/>
    <col min="15371" max="15619" width="9.140625" style="2"/>
    <col min="15620" max="15620" width="5.28515625" style="2" customWidth="1"/>
    <col min="15621" max="15621" width="74.85546875" style="2" customWidth="1"/>
    <col min="15622" max="15622" width="10.42578125" style="2" bestFit="1" customWidth="1"/>
    <col min="15623" max="15623" width="12.42578125" style="2" customWidth="1"/>
    <col min="15624" max="15624" width="9.85546875" style="2" customWidth="1"/>
    <col min="15625" max="15625" width="7.42578125" style="2" customWidth="1"/>
    <col min="15626" max="15626" width="5" style="2" bestFit="1" customWidth="1"/>
    <col min="15627" max="15875" width="9.140625" style="2"/>
    <col min="15876" max="15876" width="5.28515625" style="2" customWidth="1"/>
    <col min="15877" max="15877" width="74.85546875" style="2" customWidth="1"/>
    <col min="15878" max="15878" width="10.42578125" style="2" bestFit="1" customWidth="1"/>
    <col min="15879" max="15879" width="12.42578125" style="2" customWidth="1"/>
    <col min="15880" max="15880" width="9.85546875" style="2" customWidth="1"/>
    <col min="15881" max="15881" width="7.42578125" style="2" customWidth="1"/>
    <col min="15882" max="15882" width="5" style="2" bestFit="1" customWidth="1"/>
    <col min="15883" max="16131" width="9.140625" style="2"/>
    <col min="16132" max="16132" width="5.28515625" style="2" customWidth="1"/>
    <col min="16133" max="16133" width="74.85546875" style="2" customWidth="1"/>
    <col min="16134" max="16134" width="10.42578125" style="2" bestFit="1" customWidth="1"/>
    <col min="16135" max="16135" width="12.42578125" style="2" customWidth="1"/>
    <col min="16136" max="16136" width="9.85546875" style="2" customWidth="1"/>
    <col min="16137" max="16137" width="7.42578125" style="2" customWidth="1"/>
    <col min="16138" max="16138" width="5" style="2" bestFit="1" customWidth="1"/>
    <col min="16139" max="16384" width="9.140625" style="2"/>
  </cols>
  <sheetData>
    <row r="1" spans="1:9" x14ac:dyDescent="0.2">
      <c r="B1" s="1" t="s">
        <v>0</v>
      </c>
    </row>
    <row r="2" spans="1:9" x14ac:dyDescent="0.2">
      <c r="B2" s="4" t="s">
        <v>1</v>
      </c>
    </row>
    <row r="3" spans="1:9" x14ac:dyDescent="0.2">
      <c r="B3" s="1" t="s">
        <v>2</v>
      </c>
    </row>
    <row r="4" spans="1:9" x14ac:dyDescent="0.2">
      <c r="B4" s="5"/>
    </row>
    <row r="5" spans="1:9" x14ac:dyDescent="0.2">
      <c r="B5" s="6" t="s">
        <v>3</v>
      </c>
      <c r="C5" s="7" t="s">
        <v>39</v>
      </c>
      <c r="D5" s="7"/>
      <c r="E5" s="7"/>
      <c r="F5" s="7"/>
      <c r="G5" s="7"/>
    </row>
    <row r="6" spans="1:9" x14ac:dyDescent="0.2">
      <c r="B6" s="6" t="s">
        <v>4</v>
      </c>
      <c r="C6" s="4" t="s">
        <v>40</v>
      </c>
      <c r="D6" s="30" t="s">
        <v>49</v>
      </c>
      <c r="E6" s="30"/>
      <c r="F6" s="30"/>
      <c r="G6" s="30"/>
    </row>
    <row r="7" spans="1:9" x14ac:dyDescent="0.2">
      <c r="B7" s="8" t="s">
        <v>5</v>
      </c>
      <c r="C7" s="4">
        <v>9826.92</v>
      </c>
      <c r="D7" s="7"/>
      <c r="E7" s="7"/>
      <c r="F7" s="7"/>
      <c r="G7" s="7"/>
    </row>
    <row r="8" spans="1:9" x14ac:dyDescent="0.2">
      <c r="A8" s="9"/>
      <c r="B8" s="7"/>
    </row>
    <row r="9" spans="1:9" ht="12.75" customHeight="1" x14ac:dyDescent="0.2">
      <c r="A9" s="53" t="s">
        <v>6</v>
      </c>
      <c r="B9" s="55" t="s">
        <v>7</v>
      </c>
      <c r="C9" s="57" t="s">
        <v>34</v>
      </c>
      <c r="D9" s="58"/>
      <c r="E9" s="63" t="s">
        <v>75</v>
      </c>
      <c r="F9" s="64"/>
      <c r="G9" s="61" t="s">
        <v>76</v>
      </c>
      <c r="H9" s="61" t="s">
        <v>8</v>
      </c>
      <c r="I9" s="61" t="s">
        <v>9</v>
      </c>
    </row>
    <row r="10" spans="1:9" x14ac:dyDescent="0.2">
      <c r="A10" s="54"/>
      <c r="B10" s="56"/>
      <c r="C10" s="59"/>
      <c r="D10" s="60"/>
      <c r="E10" s="65"/>
      <c r="F10" s="66"/>
      <c r="G10" s="62"/>
      <c r="H10" s="62"/>
      <c r="I10" s="62"/>
    </row>
    <row r="11" spans="1:9" ht="25.5" x14ac:dyDescent="0.2">
      <c r="A11" s="25"/>
      <c r="B11" s="26"/>
      <c r="C11" s="27" t="s">
        <v>35</v>
      </c>
      <c r="D11" s="28" t="s">
        <v>36</v>
      </c>
      <c r="E11" s="42" t="s">
        <v>35</v>
      </c>
      <c r="F11" s="44" t="s">
        <v>36</v>
      </c>
      <c r="G11" s="36"/>
      <c r="H11" s="27"/>
      <c r="I11" s="27"/>
    </row>
    <row r="12" spans="1:9" x14ac:dyDescent="0.2">
      <c r="A12" s="10">
        <v>1</v>
      </c>
      <c r="B12" s="11" t="s">
        <v>10</v>
      </c>
      <c r="C12" s="12">
        <v>0.124</v>
      </c>
      <c r="D12" s="12">
        <v>0.124</v>
      </c>
      <c r="E12" s="12">
        <v>0.13036412498030917</v>
      </c>
      <c r="F12" s="32">
        <v>0.13036412498030917</v>
      </c>
      <c r="G12" s="67">
        <v>5.1323588550880288</v>
      </c>
      <c r="H12" s="13" t="s">
        <v>31</v>
      </c>
      <c r="I12" s="14" t="s">
        <v>11</v>
      </c>
    </row>
    <row r="13" spans="1:9" x14ac:dyDescent="0.2">
      <c r="A13" s="10">
        <v>2</v>
      </c>
      <c r="B13" s="15" t="s">
        <v>12</v>
      </c>
      <c r="C13" s="12">
        <v>3.0000000000000001E-3</v>
      </c>
      <c r="D13" s="12">
        <v>3.0000000000000001E-3</v>
      </c>
      <c r="E13" s="12">
        <v>3.5981952231604413E-3</v>
      </c>
      <c r="F13" s="32">
        <v>3.5981952231604413E-3</v>
      </c>
      <c r="G13" s="67">
        <v>19.939840772014719</v>
      </c>
      <c r="H13" s="13" t="s">
        <v>13</v>
      </c>
      <c r="I13" s="14" t="s">
        <v>11</v>
      </c>
    </row>
    <row r="14" spans="1:9" x14ac:dyDescent="0.2">
      <c r="A14" s="10">
        <v>3</v>
      </c>
      <c r="B14" s="15" t="s">
        <v>14</v>
      </c>
      <c r="C14" s="12"/>
      <c r="D14" s="12">
        <v>0.59699999999999998</v>
      </c>
      <c r="E14" s="12"/>
      <c r="F14" s="32">
        <v>0.59715232854006928</v>
      </c>
      <c r="G14" s="67"/>
      <c r="H14" s="13" t="s">
        <v>15</v>
      </c>
      <c r="I14" s="14" t="s">
        <v>11</v>
      </c>
    </row>
    <row r="15" spans="1:9" x14ac:dyDescent="0.2">
      <c r="A15" s="10">
        <v>4</v>
      </c>
      <c r="B15" s="16" t="s">
        <v>16</v>
      </c>
      <c r="C15" s="12"/>
      <c r="D15" s="12">
        <v>5.3999999999999999E-2</v>
      </c>
      <c r="E15" s="12"/>
      <c r="F15" s="32">
        <v>5.4054000000000005E-2</v>
      </c>
      <c r="G15" s="67"/>
      <c r="H15" s="13" t="s">
        <v>15</v>
      </c>
      <c r="I15" s="14" t="s">
        <v>11</v>
      </c>
    </row>
    <row r="16" spans="1:9" ht="63.75" x14ac:dyDescent="0.2">
      <c r="A16" s="17">
        <v>5</v>
      </c>
      <c r="B16" s="16" t="s">
        <v>32</v>
      </c>
      <c r="C16" s="12">
        <v>0.32800000000000001</v>
      </c>
      <c r="D16" s="12">
        <v>0.32800000000000001</v>
      </c>
      <c r="E16" s="12">
        <v>0.33346221190749326</v>
      </c>
      <c r="F16" s="32">
        <v>0.33346221190749326</v>
      </c>
      <c r="G16" s="67">
        <v>1.6653085083820969</v>
      </c>
      <c r="H16" s="13" t="s">
        <v>17</v>
      </c>
      <c r="I16" s="14" t="s">
        <v>11</v>
      </c>
    </row>
    <row r="17" spans="1:9" x14ac:dyDescent="0.2">
      <c r="A17" s="17">
        <v>6</v>
      </c>
      <c r="B17" s="15" t="s">
        <v>18</v>
      </c>
      <c r="C17" s="12">
        <v>2.1000000000000001E-2</v>
      </c>
      <c r="D17" s="12">
        <v>2.1000000000000001E-2</v>
      </c>
      <c r="E17" s="12">
        <v>2.1283755540901929E-2</v>
      </c>
      <c r="F17" s="32">
        <v>2.1283755540901929E-2</v>
      </c>
      <c r="G17" s="67"/>
      <c r="H17" s="13" t="s">
        <v>13</v>
      </c>
      <c r="I17" s="14" t="s">
        <v>11</v>
      </c>
    </row>
    <row r="18" spans="1:9" s="18" customFormat="1" x14ac:dyDescent="0.2">
      <c r="A18" s="17">
        <v>7</v>
      </c>
      <c r="B18" s="15" t="s">
        <v>19</v>
      </c>
      <c r="C18" s="12">
        <v>2.4E-2</v>
      </c>
      <c r="D18" s="12">
        <v>2.4E-2</v>
      </c>
      <c r="E18" s="12">
        <v>2.4418572248476631E-2</v>
      </c>
      <c r="F18" s="32">
        <v>2.4418572248476631E-2</v>
      </c>
      <c r="G18" s="67"/>
      <c r="H18" s="13" t="s">
        <v>13</v>
      </c>
      <c r="I18" s="14" t="s">
        <v>11</v>
      </c>
    </row>
    <row r="19" spans="1:9" x14ac:dyDescent="0.2">
      <c r="A19" s="17">
        <v>8</v>
      </c>
      <c r="B19" s="15" t="s">
        <v>20</v>
      </c>
      <c r="C19" s="12">
        <v>4.4999999999999998E-2</v>
      </c>
      <c r="D19" s="12">
        <v>4.4999999999999998E-2</v>
      </c>
      <c r="E19" s="12">
        <v>4.4655462749264276E-2</v>
      </c>
      <c r="F19" s="32">
        <v>4.4655462749264276E-2</v>
      </c>
      <c r="G19" s="67"/>
      <c r="H19" s="13" t="s">
        <v>21</v>
      </c>
      <c r="I19" s="14" t="s">
        <v>11</v>
      </c>
    </row>
    <row r="20" spans="1:9" ht="76.5" x14ac:dyDescent="0.2">
      <c r="A20" s="17">
        <v>9</v>
      </c>
      <c r="B20" s="19" t="s">
        <v>22</v>
      </c>
      <c r="C20" s="12">
        <v>0.28499999999999998</v>
      </c>
      <c r="D20" s="12">
        <v>0.28499999999999998</v>
      </c>
      <c r="E20" s="12">
        <v>0.28665096006356505</v>
      </c>
      <c r="F20" s="32">
        <v>0.28665096006356505</v>
      </c>
      <c r="G20" s="67">
        <v>0.57928423282984909</v>
      </c>
      <c r="H20" s="13" t="s">
        <v>21</v>
      </c>
      <c r="I20" s="14" t="s">
        <v>11</v>
      </c>
    </row>
    <row r="21" spans="1:9" ht="76.5" x14ac:dyDescent="0.2">
      <c r="A21" s="17">
        <v>10</v>
      </c>
      <c r="B21" s="16" t="s">
        <v>23</v>
      </c>
      <c r="C21" s="12">
        <v>0.83599999999999997</v>
      </c>
      <c r="D21" s="12">
        <v>0.83599999999999997</v>
      </c>
      <c r="E21" s="12">
        <v>0.59399999999999997</v>
      </c>
      <c r="F21" s="32">
        <v>0.59399999999999997</v>
      </c>
      <c r="G21" s="67">
        <v>-28.94736842105263</v>
      </c>
      <c r="H21" s="20" t="s">
        <v>24</v>
      </c>
      <c r="I21" s="14" t="s">
        <v>11</v>
      </c>
    </row>
    <row r="22" spans="1:9" ht="38.25" x14ac:dyDescent="0.2">
      <c r="A22" s="17">
        <v>11</v>
      </c>
      <c r="B22" s="16" t="s">
        <v>25</v>
      </c>
      <c r="C22" s="12">
        <v>2.1999999999999999E-2</v>
      </c>
      <c r="D22" s="12">
        <v>2.1999999999999999E-2</v>
      </c>
      <c r="E22" s="12">
        <v>2.3308724203933009E-2</v>
      </c>
      <c r="F22" s="32">
        <v>2.3308724203933009E-2</v>
      </c>
      <c r="G22" s="67">
        <v>5.9487463815136863</v>
      </c>
      <c r="H22" s="20" t="s">
        <v>26</v>
      </c>
      <c r="I22" s="14" t="s">
        <v>11</v>
      </c>
    </row>
    <row r="23" spans="1:9" ht="25.5" x14ac:dyDescent="0.2">
      <c r="A23" s="17">
        <v>12</v>
      </c>
      <c r="B23" s="21" t="s">
        <v>27</v>
      </c>
      <c r="C23" s="12">
        <v>0.14000000000000001</v>
      </c>
      <c r="D23" s="12">
        <v>0.14000000000000001</v>
      </c>
      <c r="E23" s="12">
        <v>0.22707623548375275</v>
      </c>
      <c r="F23" s="32">
        <v>0.22707623548375275</v>
      </c>
      <c r="G23" s="67">
        <v>62.197311059823392</v>
      </c>
      <c r="H23" s="13" t="s">
        <v>28</v>
      </c>
      <c r="I23" s="14" t="s">
        <v>11</v>
      </c>
    </row>
    <row r="24" spans="1:9" x14ac:dyDescent="0.2">
      <c r="A24" s="17">
        <v>13</v>
      </c>
      <c r="B24" s="11" t="s">
        <v>29</v>
      </c>
      <c r="C24" s="12"/>
      <c r="D24" s="12">
        <v>0.121</v>
      </c>
      <c r="E24" s="12"/>
      <c r="F24" s="32">
        <v>0.25951569769571747</v>
      </c>
      <c r="G24" s="67">
        <v>114.47578321960123</v>
      </c>
      <c r="H24" s="13" t="s">
        <v>28</v>
      </c>
      <c r="I24" s="14" t="s">
        <v>11</v>
      </c>
    </row>
    <row r="25" spans="1:9" x14ac:dyDescent="0.2">
      <c r="A25" s="10"/>
      <c r="B25" s="11"/>
      <c r="C25" s="12"/>
      <c r="D25" s="12"/>
      <c r="E25" s="12"/>
      <c r="F25" s="32"/>
      <c r="G25" s="12"/>
      <c r="H25" s="13"/>
      <c r="I25" s="13"/>
    </row>
    <row r="26" spans="1:9" x14ac:dyDescent="0.2">
      <c r="A26" s="22"/>
      <c r="B26" s="23" t="s">
        <v>30</v>
      </c>
      <c r="C26" s="24">
        <f>SUM(C12:C25)</f>
        <v>1.8279999999999998</v>
      </c>
      <c r="D26" s="29">
        <f>SUM(D12:D25)</f>
        <v>2.5999999999999996</v>
      </c>
      <c r="E26" s="24">
        <f>SUM(E12:E25)</f>
        <v>1.6888182424008564</v>
      </c>
      <c r="F26" s="38">
        <f>SUM(F12:F25)</f>
        <v>2.5995402686366433</v>
      </c>
      <c r="G26" s="43">
        <f>(F26/D26*100)-100</f>
        <v>-1.7681975513710313E-2</v>
      </c>
      <c r="H26" s="13"/>
      <c r="I26" s="13"/>
    </row>
    <row r="28" spans="1:9" x14ac:dyDescent="0.2">
      <c r="B28" s="2" t="s">
        <v>38</v>
      </c>
    </row>
  </sheetData>
  <mergeCells count="7">
    <mergeCell ref="A9:A10"/>
    <mergeCell ref="B9:B10"/>
    <mergeCell ref="C9:D10"/>
    <mergeCell ref="H9:H10"/>
    <mergeCell ref="I9:I10"/>
    <mergeCell ref="G9:G10"/>
    <mergeCell ref="E9:F10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Ков11</vt:lpstr>
      <vt:lpstr>Ков13</vt:lpstr>
      <vt:lpstr>Ков14</vt:lpstr>
      <vt:lpstr>Ков15</vt:lpstr>
      <vt:lpstr>Ков17</vt:lpstr>
      <vt:lpstr>Ков29</vt:lpstr>
      <vt:lpstr>Ков31</vt:lpstr>
      <vt:lpstr>Ков33</vt:lpstr>
      <vt:lpstr>Ков35</vt:lpstr>
      <vt:lpstr>Ков41</vt:lpstr>
      <vt:lpstr>Ков43</vt:lpstr>
      <vt:lpstr>Ков45</vt:lpstr>
      <vt:lpstr>Ков47</vt:lpstr>
      <vt:lpstr>Ков55</vt:lpstr>
      <vt:lpstr>кур33</vt:lpstr>
      <vt:lpstr>кур37</vt:lpstr>
      <vt:lpstr>Кур39</vt:lpstr>
      <vt:lpstr>Кур43</vt:lpstr>
      <vt:lpstr>Кур45</vt:lpstr>
      <vt:lpstr>Кур47</vt:lpstr>
      <vt:lpstr>Кур51</vt:lpstr>
      <vt:lpstr>кур53</vt:lpstr>
      <vt:lpstr>кур55</vt:lpstr>
      <vt:lpstr>Кур103</vt:lpstr>
      <vt:lpstr>Кур135</vt:lpstr>
      <vt:lpstr>ЛУкр4к1</vt:lpstr>
      <vt:lpstr>ЛУкр25</vt:lpstr>
      <vt:lpstr>Р. Атаманюка (40р Жов) 43-Б</vt:lpstr>
      <vt:lpstr>Р. Атаманюка (40р Жов) 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2016-11-01T12:07:01Z</dcterms:modified>
</cp:coreProperties>
</file>