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8160" activeTab="0"/>
  </bookViews>
  <sheets>
    <sheet name="ТПВ, ВГВ та РВ" sheetId="1" r:id="rId1"/>
  </sheets>
  <definedNames/>
  <calcPr fullCalcOnLoad="1"/>
</workbook>
</file>

<file path=xl/sharedStrings.xml><?xml version="1.0" encoding="utf-8"?>
<sst xmlns="http://schemas.openxmlformats.org/spreadsheetml/2006/main" count="94" uniqueCount="70">
  <si>
    <t>№№</t>
  </si>
  <si>
    <t xml:space="preserve">Норма </t>
  </si>
  <si>
    <t>за/п</t>
  </si>
  <si>
    <t>Споживачі</t>
  </si>
  <si>
    <t>Середньо</t>
  </si>
  <si>
    <t>Загальновиробничі витрати</t>
  </si>
  <si>
    <t>річна норма</t>
  </si>
  <si>
    <t>Тверді побутові відходи</t>
  </si>
  <si>
    <t>1.1.</t>
  </si>
  <si>
    <t>Населення:</t>
  </si>
  <si>
    <t>1.1.1.</t>
  </si>
  <si>
    <t>багатоповерхових буд</t>
  </si>
  <si>
    <t>1.1.2.</t>
  </si>
  <si>
    <t>приватного сектору</t>
  </si>
  <si>
    <t>1.2.</t>
  </si>
  <si>
    <t xml:space="preserve">Установи та організації що </t>
  </si>
  <si>
    <t>фінансуються з бюджету та</t>
  </si>
  <si>
    <t>2.1.</t>
  </si>
  <si>
    <t>Інши споживачі</t>
  </si>
  <si>
    <t>Велико габоритні відходи</t>
  </si>
  <si>
    <t>2.1.1.</t>
  </si>
  <si>
    <t>Ремонтні відходи</t>
  </si>
  <si>
    <t>3.1.</t>
  </si>
  <si>
    <t>3.1.1.</t>
  </si>
  <si>
    <t>Cтатті калькуляції</t>
  </si>
  <si>
    <t>Паливно-мастильні матеріали</t>
  </si>
  <si>
    <t>Акумулятори</t>
  </si>
  <si>
    <t>Шини автомобільні</t>
  </si>
  <si>
    <t>Заробітна плата основних робітників</t>
  </si>
  <si>
    <t xml:space="preserve">Єдиний соціальний внесок із зар- </t>
  </si>
  <si>
    <t>плати основних робітників,</t>
  </si>
  <si>
    <t xml:space="preserve">Амортизація </t>
  </si>
  <si>
    <t>Оренда контейнерів</t>
  </si>
  <si>
    <t>Оренда авто</t>
  </si>
  <si>
    <t>Прями витрати</t>
  </si>
  <si>
    <t xml:space="preserve">Дезінфекція </t>
  </si>
  <si>
    <t>Послуги з вивезення ВГВ, РВ</t>
  </si>
  <si>
    <t>Виробнича собівартість</t>
  </si>
  <si>
    <t>Адміністративні витрати</t>
  </si>
  <si>
    <t>Витрати на збут</t>
  </si>
  <si>
    <t>Повна собівартість</t>
  </si>
  <si>
    <t>Рентабельність, %</t>
  </si>
  <si>
    <t>Прибуток, в т.ч.:</t>
  </si>
  <si>
    <t>податок на прибуток</t>
  </si>
  <si>
    <t xml:space="preserve">інвест. складова </t>
  </si>
  <si>
    <t>Ціна підприємства</t>
  </si>
  <si>
    <t>Податок на додану вартість</t>
  </si>
  <si>
    <t>Відпускна ціна підприємства</t>
  </si>
  <si>
    <t>на місяць</t>
  </si>
  <si>
    <t>м.куб.</t>
  </si>
  <si>
    <t>х</t>
  </si>
  <si>
    <t>Перевезення твердих побутових відходів</t>
  </si>
  <si>
    <t>бюджетних організацій за 1 куб.м</t>
  </si>
  <si>
    <t>інші організації(госпрозрахункові), за 1 куб.м</t>
  </si>
  <si>
    <t xml:space="preserve">населення </t>
  </si>
  <si>
    <t>багатоповерхівок за 1 куб.м</t>
  </si>
  <si>
    <t>приватний сектор, за 1 куб.м</t>
  </si>
  <si>
    <t xml:space="preserve">на послугу з вивезення великогабаритних (ВГВ) та  ремонтних (РВ) відходів </t>
  </si>
  <si>
    <t>по ТОВ "А-МУССОН"</t>
  </si>
  <si>
    <t>по населенню багатоповерхівок</t>
  </si>
  <si>
    <t>грн, коп</t>
  </si>
  <si>
    <t>ВГВ за 1 куб.м</t>
  </si>
  <si>
    <t>РВ за 1 куб.м</t>
  </si>
  <si>
    <t>грн., коп.</t>
  </si>
  <si>
    <t xml:space="preserve"> з 01.01.2016р </t>
  </si>
  <si>
    <t>Дохід від реалізації втор. сировини</t>
  </si>
  <si>
    <t>Ціна підприємства за мінусом втор. сир.</t>
  </si>
  <si>
    <t>Прибуток</t>
  </si>
  <si>
    <t xml:space="preserve">                                 Стркутура тарифу </t>
  </si>
  <si>
    <t>Структура тарифу з вивезення твердих побутових відходів (ТПВ) ТОВ "А-МУССОН"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</si>
</sst>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0.0000"/>
  </numFmts>
  <fonts count="28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22" xfId="0" applyFont="1" applyBorder="1" applyAlignment="1">
      <alignment horizontal="center" vertical="top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3" fillId="0" borderId="2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0" fillId="0" borderId="15" xfId="0" applyFont="1" applyBorder="1" applyAlignment="1">
      <alignment/>
    </xf>
    <xf numFmtId="0" fontId="3" fillId="0" borderId="11" xfId="0" applyFont="1" applyBorder="1" applyAlignment="1">
      <alignment horizontal="left" vertical="top"/>
    </xf>
    <xf numFmtId="0" fontId="0" fillId="0" borderId="25" xfId="0" applyFont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24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166" fontId="0" fillId="0" borderId="24" xfId="0" applyNumberFormat="1" applyFont="1" applyBorder="1" applyAlignment="1">
      <alignment/>
    </xf>
    <xf numFmtId="0" fontId="0" fillId="0" borderId="14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165" fontId="0" fillId="0" borderId="24" xfId="0" applyNumberFormat="1" applyBorder="1" applyAlignment="1">
      <alignment/>
    </xf>
    <xf numFmtId="167" fontId="0" fillId="0" borderId="13" xfId="0" applyNumberFormat="1" applyBorder="1" applyAlignment="1">
      <alignment/>
    </xf>
    <xf numFmtId="2" fontId="0" fillId="0" borderId="27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66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20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Border="1" applyAlignment="1">
      <alignment wrapText="1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2" fontId="0" fillId="0" borderId="37" xfId="0" applyNumberFormat="1" applyFont="1" applyFill="1" applyBorder="1" applyAlignment="1">
      <alignment/>
    </xf>
    <xf numFmtId="2" fontId="0" fillId="0" borderId="37" xfId="0" applyNumberFormat="1" applyFont="1" applyBorder="1" applyAlignment="1">
      <alignment/>
    </xf>
    <xf numFmtId="166" fontId="0" fillId="0" borderId="27" xfId="0" applyNumberFormat="1" applyFont="1" applyBorder="1" applyAlignment="1">
      <alignment/>
    </xf>
    <xf numFmtId="0" fontId="0" fillId="0" borderId="21" xfId="0" applyFont="1" applyFill="1" applyBorder="1" applyAlignment="1">
      <alignment vertical="center"/>
    </xf>
    <xf numFmtId="0" fontId="1" fillId="0" borderId="38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31" xfId="0" applyFont="1" applyBorder="1" applyAlignment="1">
      <alignment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43" xfId="0" applyFont="1" applyBorder="1" applyAlignment="1">
      <alignment/>
    </xf>
    <xf numFmtId="2" fontId="0" fillId="0" borderId="0" xfId="0" applyNumberFormat="1" applyAlignment="1">
      <alignment/>
    </xf>
    <xf numFmtId="0" fontId="25" fillId="0" borderId="44" xfId="0" applyFont="1" applyBorder="1" applyAlignment="1">
      <alignment horizontal="center"/>
    </xf>
    <xf numFmtId="0" fontId="25" fillId="0" borderId="44" xfId="0" applyFont="1" applyFill="1" applyBorder="1" applyAlignment="1">
      <alignment/>
    </xf>
    <xf numFmtId="0" fontId="25" fillId="0" borderId="45" xfId="0" applyFont="1" applyBorder="1" applyAlignment="1">
      <alignment/>
    </xf>
    <xf numFmtId="0" fontId="25" fillId="0" borderId="46" xfId="0" applyFont="1" applyBorder="1" applyAlignment="1">
      <alignment/>
    </xf>
    <xf numFmtId="2" fontId="25" fillId="0" borderId="44" xfId="0" applyNumberFormat="1" applyFont="1" applyBorder="1" applyAlignment="1">
      <alignment/>
    </xf>
    <xf numFmtId="2" fontId="25" fillId="0" borderId="47" xfId="0" applyNumberFormat="1" applyFont="1" applyBorder="1" applyAlignment="1">
      <alignment/>
    </xf>
    <xf numFmtId="2" fontId="25" fillId="0" borderId="46" xfId="0" applyNumberFormat="1" applyFont="1" applyBorder="1" applyAlignment="1">
      <alignment/>
    </xf>
    <xf numFmtId="0" fontId="25" fillId="0" borderId="48" xfId="0" applyFont="1" applyBorder="1" applyAlignment="1">
      <alignment horizontal="center"/>
    </xf>
    <xf numFmtId="0" fontId="25" fillId="0" borderId="48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5" fillId="0" borderId="37" xfId="0" applyFont="1" applyBorder="1" applyAlignment="1">
      <alignment/>
    </xf>
    <xf numFmtId="2" fontId="25" fillId="0" borderId="48" xfId="0" applyNumberFormat="1" applyFont="1" applyBorder="1" applyAlignment="1">
      <alignment/>
    </xf>
    <xf numFmtId="2" fontId="25" fillId="0" borderId="49" xfId="0" applyNumberFormat="1" applyFont="1" applyBorder="1" applyAlignment="1">
      <alignment/>
    </xf>
    <xf numFmtId="2" fontId="25" fillId="0" borderId="37" xfId="0" applyNumberFormat="1" applyFont="1" applyBorder="1" applyAlignment="1">
      <alignment/>
    </xf>
    <xf numFmtId="0" fontId="25" fillId="0" borderId="50" xfId="0" applyFont="1" applyBorder="1" applyAlignment="1">
      <alignment horizontal="center"/>
    </xf>
    <xf numFmtId="0" fontId="25" fillId="0" borderId="50" xfId="0" applyFont="1" applyFill="1" applyBorder="1" applyAlignment="1">
      <alignment/>
    </xf>
    <xf numFmtId="0" fontId="25" fillId="0" borderId="16" xfId="0" applyFont="1" applyBorder="1" applyAlignment="1">
      <alignment/>
    </xf>
    <xf numFmtId="0" fontId="25" fillId="0" borderId="41" xfId="0" applyFont="1" applyBorder="1" applyAlignment="1">
      <alignment/>
    </xf>
    <xf numFmtId="2" fontId="25" fillId="0" borderId="50" xfId="0" applyNumberFormat="1" applyFont="1" applyBorder="1" applyAlignment="1">
      <alignment/>
    </xf>
    <xf numFmtId="2" fontId="25" fillId="0" borderId="51" xfId="0" applyNumberFormat="1" applyFont="1" applyBorder="1" applyAlignment="1">
      <alignment/>
    </xf>
    <xf numFmtId="2" fontId="25" fillId="0" borderId="41" xfId="0" applyNumberFormat="1" applyFont="1" applyBorder="1" applyAlignment="1">
      <alignment/>
    </xf>
    <xf numFmtId="0" fontId="25" fillId="0" borderId="36" xfId="0" applyFont="1" applyBorder="1" applyAlignment="1">
      <alignment/>
    </xf>
    <xf numFmtId="0" fontId="25" fillId="0" borderId="36" xfId="0" applyFont="1" applyFill="1" applyBorder="1" applyAlignment="1">
      <alignment/>
    </xf>
    <xf numFmtId="0" fontId="25" fillId="0" borderId="18" xfId="0" applyFont="1" applyBorder="1" applyAlignment="1">
      <alignment/>
    </xf>
    <xf numFmtId="10" fontId="25" fillId="0" borderId="52" xfId="0" applyNumberFormat="1" applyFont="1" applyBorder="1" applyAlignment="1">
      <alignment/>
    </xf>
    <xf numFmtId="2" fontId="25" fillId="0" borderId="36" xfId="0" applyNumberFormat="1" applyFont="1" applyBorder="1" applyAlignment="1">
      <alignment/>
    </xf>
    <xf numFmtId="2" fontId="25" fillId="0" borderId="53" xfId="0" applyNumberFormat="1" applyFont="1" applyBorder="1" applyAlignment="1">
      <alignment/>
    </xf>
    <xf numFmtId="2" fontId="25" fillId="0" borderId="52" xfId="0" applyNumberFormat="1" applyFont="1" applyBorder="1" applyAlignment="1">
      <alignment/>
    </xf>
    <xf numFmtId="0" fontId="25" fillId="0" borderId="48" xfId="0" applyFont="1" applyFill="1" applyBorder="1" applyAlignment="1">
      <alignment vertical="center"/>
    </xf>
    <xf numFmtId="0" fontId="26" fillId="0" borderId="48" xfId="0" applyFont="1" applyFill="1" applyBorder="1" applyAlignment="1">
      <alignment vertical="center"/>
    </xf>
    <xf numFmtId="0" fontId="25" fillId="0" borderId="48" xfId="0" applyFont="1" applyBorder="1" applyAlignment="1">
      <alignment vertical="center"/>
    </xf>
    <xf numFmtId="0" fontId="26" fillId="0" borderId="48" xfId="0" applyFont="1" applyBorder="1" applyAlignment="1">
      <alignment vertical="center"/>
    </xf>
    <xf numFmtId="2" fontId="25" fillId="0" borderId="48" xfId="0" applyNumberFormat="1" applyFont="1" applyFill="1" applyBorder="1" applyAlignment="1">
      <alignment/>
    </xf>
    <xf numFmtId="2" fontId="25" fillId="0" borderId="49" xfId="0" applyNumberFormat="1" applyFont="1" applyFill="1" applyBorder="1" applyAlignment="1">
      <alignment/>
    </xf>
    <xf numFmtId="2" fontId="25" fillId="0" borderId="37" xfId="0" applyNumberFormat="1" applyFont="1" applyFill="1" applyBorder="1" applyAlignment="1">
      <alignment/>
    </xf>
    <xf numFmtId="0" fontId="25" fillId="0" borderId="48" xfId="0" applyFont="1" applyBorder="1" applyAlignment="1">
      <alignment/>
    </xf>
    <xf numFmtId="166" fontId="25" fillId="0" borderId="48" xfId="0" applyNumberFormat="1" applyFont="1" applyBorder="1" applyAlignment="1">
      <alignment/>
    </xf>
    <xf numFmtId="166" fontId="25" fillId="0" borderId="49" xfId="0" applyNumberFormat="1" applyFont="1" applyBorder="1" applyAlignment="1">
      <alignment/>
    </xf>
    <xf numFmtId="166" fontId="25" fillId="0" borderId="37" xfId="0" applyNumberFormat="1" applyFont="1" applyBorder="1" applyAlignment="1">
      <alignment/>
    </xf>
    <xf numFmtId="0" fontId="25" fillId="0" borderId="36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5" fillId="0" borderId="48" xfId="0" applyFont="1" applyFill="1" applyBorder="1" applyAlignment="1">
      <alignment/>
    </xf>
    <xf numFmtId="2" fontId="25" fillId="0" borderId="54" xfId="0" applyNumberFormat="1" applyFont="1" applyBorder="1" applyAlignment="1">
      <alignment/>
    </xf>
    <xf numFmtId="2" fontId="25" fillId="0" borderId="55" xfId="0" applyNumberFormat="1" applyFont="1" applyBorder="1" applyAlignment="1">
      <alignment/>
    </xf>
    <xf numFmtId="2" fontId="25" fillId="0" borderId="56" xfId="0" applyNumberFormat="1" applyFont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63" xfId="0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66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4" fillId="0" borderId="68" xfId="0" applyFont="1" applyBorder="1" applyAlignment="1">
      <alignment horizontal="center" wrapText="1"/>
    </xf>
    <xf numFmtId="0" fontId="4" fillId="0" borderId="69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2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selection activeCell="K6" sqref="K6"/>
    </sheetView>
  </sheetViews>
  <sheetFormatPr defaultColWidth="9.00390625" defaultRowHeight="12.75"/>
  <cols>
    <col min="1" max="1" width="6.875" style="0" customWidth="1"/>
    <col min="5" max="5" width="9.25390625" style="0" customWidth="1"/>
    <col min="6" max="6" width="11.625" style="0" customWidth="1"/>
    <col min="7" max="7" width="11.00390625" style="0" customWidth="1"/>
    <col min="8" max="8" width="13.00390625" style="0" customWidth="1"/>
    <col min="9" max="9" width="12.25390625" style="0" customWidth="1"/>
  </cols>
  <sheetData>
    <row r="1" ht="12.75">
      <c r="B1" s="167" t="s">
        <v>69</v>
      </c>
    </row>
    <row r="3" ht="13.5" thickBot="1"/>
    <row r="4" spans="1:9" ht="25.5" customHeight="1" thickBot="1">
      <c r="A4" s="75" t="s">
        <v>0</v>
      </c>
      <c r="B4" s="145" t="s">
        <v>24</v>
      </c>
      <c r="C4" s="146"/>
      <c r="D4" s="146"/>
      <c r="E4" s="146"/>
      <c r="F4" s="160" t="s">
        <v>51</v>
      </c>
      <c r="G4" s="161"/>
      <c r="H4" s="161"/>
      <c r="I4" s="162"/>
    </row>
    <row r="5" spans="1:9" ht="12.75" customHeight="1" thickBot="1">
      <c r="A5" s="76" t="s">
        <v>2</v>
      </c>
      <c r="B5" s="148"/>
      <c r="C5" s="149"/>
      <c r="D5" s="149"/>
      <c r="E5" s="149"/>
      <c r="F5" s="165" t="s">
        <v>54</v>
      </c>
      <c r="G5" s="166"/>
      <c r="H5" s="163" t="s">
        <v>52</v>
      </c>
      <c r="I5" s="163" t="s">
        <v>53</v>
      </c>
    </row>
    <row r="6" spans="1:9" ht="45.75" customHeight="1" thickBot="1">
      <c r="A6" s="77"/>
      <c r="B6" s="148"/>
      <c r="C6" s="149"/>
      <c r="D6" s="149"/>
      <c r="E6" s="149"/>
      <c r="F6" s="93" t="s">
        <v>55</v>
      </c>
      <c r="G6" s="78" t="s">
        <v>56</v>
      </c>
      <c r="H6" s="164"/>
      <c r="I6" s="164"/>
    </row>
    <row r="7" spans="1:9" ht="13.5" thickBot="1">
      <c r="A7" s="77"/>
      <c r="B7" s="148"/>
      <c r="C7" s="149"/>
      <c r="D7" s="149"/>
      <c r="E7" s="149"/>
      <c r="F7" s="94" t="s">
        <v>60</v>
      </c>
      <c r="G7" s="92" t="s">
        <v>60</v>
      </c>
      <c r="H7" s="92" t="s">
        <v>60</v>
      </c>
      <c r="I7" s="95" t="s">
        <v>60</v>
      </c>
    </row>
    <row r="8" spans="1:9" ht="13.5" thickBot="1">
      <c r="A8" s="79">
        <v>1</v>
      </c>
      <c r="B8" s="80"/>
      <c r="C8" s="81">
        <v>2</v>
      </c>
      <c r="D8" s="81"/>
      <c r="E8" s="81"/>
      <c r="F8" s="96">
        <v>3</v>
      </c>
      <c r="G8" s="82">
        <v>4</v>
      </c>
      <c r="H8" s="82">
        <v>5</v>
      </c>
      <c r="I8" s="88">
        <v>6</v>
      </c>
    </row>
    <row r="9" spans="1:9" ht="15">
      <c r="A9" s="100">
        <v>1</v>
      </c>
      <c r="B9" s="101" t="s">
        <v>25</v>
      </c>
      <c r="C9" s="102"/>
      <c r="D9" s="102"/>
      <c r="E9" s="103"/>
      <c r="F9" s="104">
        <v>7.298871934070499</v>
      </c>
      <c r="G9" s="105">
        <v>7.298871934070499</v>
      </c>
      <c r="H9" s="105">
        <v>7.2988719340705</v>
      </c>
      <c r="I9" s="106">
        <v>7.2988719340705</v>
      </c>
    </row>
    <row r="10" spans="1:9" ht="15">
      <c r="A10" s="107">
        <v>2</v>
      </c>
      <c r="B10" s="108" t="s">
        <v>26</v>
      </c>
      <c r="C10" s="109"/>
      <c r="D10" s="109"/>
      <c r="E10" s="110"/>
      <c r="F10" s="111">
        <v>0.027585572620069918</v>
      </c>
      <c r="G10" s="112">
        <v>0.02758557262006992</v>
      </c>
      <c r="H10" s="112">
        <v>0.02758557262006992</v>
      </c>
      <c r="I10" s="113">
        <v>0.02758557262006992</v>
      </c>
    </row>
    <row r="11" spans="1:9" ht="15">
      <c r="A11" s="107">
        <v>3</v>
      </c>
      <c r="B11" s="108" t="s">
        <v>27</v>
      </c>
      <c r="C11" s="109"/>
      <c r="D11" s="109"/>
      <c r="E11" s="110"/>
      <c r="F11" s="111">
        <v>1.1449606397556529</v>
      </c>
      <c r="G11" s="112">
        <v>1.1449606397556529</v>
      </c>
      <c r="H11" s="112">
        <v>1.1449606397556529</v>
      </c>
      <c r="I11" s="113">
        <v>1.1449606397556529</v>
      </c>
    </row>
    <row r="12" spans="1:9" ht="15">
      <c r="A12" s="107">
        <v>4</v>
      </c>
      <c r="B12" s="108" t="s">
        <v>28</v>
      </c>
      <c r="C12" s="109"/>
      <c r="D12" s="109"/>
      <c r="E12" s="110"/>
      <c r="F12" s="111">
        <v>4.993274048261035</v>
      </c>
      <c r="G12" s="112">
        <v>4.993274048261035</v>
      </c>
      <c r="H12" s="112">
        <v>4.993274048261035</v>
      </c>
      <c r="I12" s="113">
        <v>4.993274048261035</v>
      </c>
    </row>
    <row r="13" spans="1:9" ht="15">
      <c r="A13" s="114">
        <v>5</v>
      </c>
      <c r="B13" s="115" t="s">
        <v>29</v>
      </c>
      <c r="C13" s="116"/>
      <c r="D13" s="116"/>
      <c r="E13" s="117"/>
      <c r="F13" s="118"/>
      <c r="G13" s="119"/>
      <c r="H13" s="119"/>
      <c r="I13" s="120"/>
    </row>
    <row r="14" spans="1:9" ht="15">
      <c r="A14" s="121"/>
      <c r="B14" s="122" t="s">
        <v>30</v>
      </c>
      <c r="C14" s="123"/>
      <c r="D14" s="123"/>
      <c r="E14" s="124">
        <v>0.22</v>
      </c>
      <c r="F14" s="125">
        <v>1.0985202906174276</v>
      </c>
      <c r="G14" s="126">
        <v>1.0985202906174276</v>
      </c>
      <c r="H14" s="126">
        <v>1.0985202906174276</v>
      </c>
      <c r="I14" s="127">
        <v>1.0985202906174276</v>
      </c>
    </row>
    <row r="15" spans="1:9" ht="15">
      <c r="A15" s="107">
        <v>6</v>
      </c>
      <c r="B15" s="108" t="s">
        <v>31</v>
      </c>
      <c r="C15" s="116"/>
      <c r="D15" s="116"/>
      <c r="E15" s="117"/>
      <c r="F15" s="111">
        <v>1.5014810373908603</v>
      </c>
      <c r="G15" s="112">
        <v>0.538266104083419</v>
      </c>
      <c r="H15" s="112">
        <v>1.5014810373908603</v>
      </c>
      <c r="I15" s="113">
        <v>1.5014810373908603</v>
      </c>
    </row>
    <row r="16" spans="1:9" ht="15">
      <c r="A16" s="107">
        <v>8</v>
      </c>
      <c r="B16" s="128" t="s">
        <v>32</v>
      </c>
      <c r="C16" s="109"/>
      <c r="D16" s="109"/>
      <c r="E16" s="110"/>
      <c r="F16" s="111">
        <v>4.160547619336594</v>
      </c>
      <c r="G16" s="112">
        <v>0</v>
      </c>
      <c r="H16" s="112">
        <v>4.160547619336594</v>
      </c>
      <c r="I16" s="113">
        <v>4.160547619336594</v>
      </c>
    </row>
    <row r="17" spans="1:9" ht="15">
      <c r="A17" s="107">
        <v>9</v>
      </c>
      <c r="B17" s="128" t="s">
        <v>33</v>
      </c>
      <c r="C17" s="109"/>
      <c r="D17" s="109"/>
      <c r="E17" s="110"/>
      <c r="F17" s="111">
        <v>10.52946698755157</v>
      </c>
      <c r="G17" s="112">
        <v>10.52946698755157</v>
      </c>
      <c r="H17" s="112">
        <v>10.52946698755157</v>
      </c>
      <c r="I17" s="113">
        <v>10.52946698755157</v>
      </c>
    </row>
    <row r="18" spans="1:9" ht="15">
      <c r="A18" s="107">
        <v>12</v>
      </c>
      <c r="B18" s="128" t="s">
        <v>35</v>
      </c>
      <c r="C18" s="109"/>
      <c r="D18" s="109"/>
      <c r="E18" s="110"/>
      <c r="F18" s="111">
        <v>1.201144679346073</v>
      </c>
      <c r="G18" s="112">
        <v>0.3690866161610936</v>
      </c>
      <c r="H18" s="112">
        <v>1.2011446793460732</v>
      </c>
      <c r="I18" s="113">
        <v>1.2011446793460732</v>
      </c>
    </row>
    <row r="19" spans="1:9" ht="15">
      <c r="A19" s="107"/>
      <c r="B19" s="129" t="s">
        <v>34</v>
      </c>
      <c r="C19" s="109"/>
      <c r="D19" s="109"/>
      <c r="E19" s="110"/>
      <c r="F19" s="111">
        <v>31.95585280894978</v>
      </c>
      <c r="G19" s="112">
        <v>26.00003219312077</v>
      </c>
      <c r="H19" s="112">
        <v>31.95585280894978</v>
      </c>
      <c r="I19" s="113">
        <v>31.95585280894978</v>
      </c>
    </row>
    <row r="20" spans="1:9" ht="15">
      <c r="A20" s="107">
        <v>10</v>
      </c>
      <c r="B20" s="130" t="s">
        <v>5</v>
      </c>
      <c r="C20" s="109"/>
      <c r="D20" s="109"/>
      <c r="E20" s="110"/>
      <c r="F20" s="111">
        <v>3.148334645581426</v>
      </c>
      <c r="G20" s="112">
        <v>2.9293369331382455</v>
      </c>
      <c r="H20" s="112">
        <v>3.148334645581426</v>
      </c>
      <c r="I20" s="113">
        <v>3.148334645581426</v>
      </c>
    </row>
    <row r="21" spans="1:9" ht="15">
      <c r="A21" s="107">
        <v>11</v>
      </c>
      <c r="B21" s="131" t="s">
        <v>37</v>
      </c>
      <c r="C21" s="109"/>
      <c r="D21" s="109"/>
      <c r="E21" s="110"/>
      <c r="F21" s="132">
        <v>35.1041874545312</v>
      </c>
      <c r="G21" s="112">
        <v>28.929369126259015</v>
      </c>
      <c r="H21" s="133">
        <v>35.10418745453121</v>
      </c>
      <c r="I21" s="134">
        <v>35.10418745453121</v>
      </c>
    </row>
    <row r="22" spans="1:9" ht="15">
      <c r="A22" s="107"/>
      <c r="B22" s="130" t="s">
        <v>38</v>
      </c>
      <c r="C22" s="109"/>
      <c r="D22" s="109"/>
      <c r="E22" s="110"/>
      <c r="F22" s="111">
        <v>3.2839706357849994</v>
      </c>
      <c r="G22" s="112">
        <v>2.7063681677849014</v>
      </c>
      <c r="H22" s="112">
        <v>2.3223842394885805</v>
      </c>
      <c r="I22" s="113">
        <v>2.3223842394885805</v>
      </c>
    </row>
    <row r="23" spans="1:9" ht="15">
      <c r="A23" s="107">
        <v>12</v>
      </c>
      <c r="B23" s="130" t="s">
        <v>39</v>
      </c>
      <c r="C23" s="109"/>
      <c r="D23" s="109"/>
      <c r="E23" s="110"/>
      <c r="F23" s="111">
        <v>1.75520937272656</v>
      </c>
      <c r="G23" s="112">
        <v>1.4464684563129508</v>
      </c>
      <c r="H23" s="112">
        <v>1.4041674981812482</v>
      </c>
      <c r="I23" s="113">
        <v>1.4041674981812482</v>
      </c>
    </row>
    <row r="24" spans="1:9" ht="15">
      <c r="A24" s="107"/>
      <c r="B24" s="131" t="s">
        <v>40</v>
      </c>
      <c r="C24" s="109"/>
      <c r="D24" s="109"/>
      <c r="E24" s="110"/>
      <c r="F24" s="111">
        <v>40.143367463042765</v>
      </c>
      <c r="G24" s="112">
        <v>33.08220575035687</v>
      </c>
      <c r="H24" s="112">
        <v>38.83073919220104</v>
      </c>
      <c r="I24" s="113">
        <v>38.83073919220104</v>
      </c>
    </row>
    <row r="25" spans="1:9" ht="15">
      <c r="A25" s="107">
        <v>13</v>
      </c>
      <c r="B25" s="135" t="s">
        <v>41</v>
      </c>
      <c r="C25" s="109"/>
      <c r="D25" s="109"/>
      <c r="E25" s="110"/>
      <c r="F25" s="136">
        <v>0</v>
      </c>
      <c r="G25" s="137">
        <v>0</v>
      </c>
      <c r="H25" s="137">
        <v>0.12</v>
      </c>
      <c r="I25" s="138">
        <v>0.5</v>
      </c>
    </row>
    <row r="26" spans="1:9" ht="15">
      <c r="A26" s="107">
        <v>14</v>
      </c>
      <c r="B26" s="135" t="s">
        <v>67</v>
      </c>
      <c r="C26" s="109"/>
      <c r="D26" s="109"/>
      <c r="E26" s="110"/>
      <c r="F26" s="111">
        <v>0</v>
      </c>
      <c r="G26" s="112">
        <v>0</v>
      </c>
      <c r="H26" s="112">
        <f>H25*H24</f>
        <v>4.659688703064124</v>
      </c>
      <c r="I26" s="113">
        <f>I25*I24</f>
        <v>19.41536959610052</v>
      </c>
    </row>
    <row r="27" spans="1:9" ht="15">
      <c r="A27" s="139">
        <v>17</v>
      </c>
      <c r="B27" s="135" t="s">
        <v>45</v>
      </c>
      <c r="C27" s="109"/>
      <c r="D27" s="109"/>
      <c r="E27" s="110"/>
      <c r="F27" s="111">
        <v>40.143367463042765</v>
      </c>
      <c r="G27" s="112">
        <v>33.08220575035687</v>
      </c>
      <c r="H27" s="112">
        <f>H26+H24</f>
        <v>43.490427895265164</v>
      </c>
      <c r="I27" s="113">
        <f>I26+I24</f>
        <v>58.246108788301555</v>
      </c>
    </row>
    <row r="28" spans="1:9" ht="15">
      <c r="A28" s="140">
        <v>18</v>
      </c>
      <c r="B28" s="135" t="s">
        <v>65</v>
      </c>
      <c r="C28" s="109"/>
      <c r="D28" s="109"/>
      <c r="E28" s="110"/>
      <c r="F28" s="111">
        <v>-0.2404469106579429</v>
      </c>
      <c r="G28" s="112">
        <v>0</v>
      </c>
      <c r="H28" s="112">
        <v>0</v>
      </c>
      <c r="I28" s="113">
        <v>0</v>
      </c>
    </row>
    <row r="29" spans="1:9" ht="15">
      <c r="A29" s="140">
        <v>19</v>
      </c>
      <c r="B29" s="135" t="s">
        <v>66</v>
      </c>
      <c r="C29" s="109"/>
      <c r="D29" s="109"/>
      <c r="E29" s="110"/>
      <c r="F29" s="111">
        <v>39.90292055238482</v>
      </c>
      <c r="G29" s="112">
        <v>33.08220575035687</v>
      </c>
      <c r="H29" s="112">
        <f>H27</f>
        <v>43.490427895265164</v>
      </c>
      <c r="I29" s="113">
        <f>I27</f>
        <v>58.246108788301555</v>
      </c>
    </row>
    <row r="30" spans="1:9" ht="15">
      <c r="A30" s="107">
        <v>20</v>
      </c>
      <c r="B30" s="141" t="s">
        <v>46</v>
      </c>
      <c r="C30" s="109"/>
      <c r="D30" s="109"/>
      <c r="E30" s="110"/>
      <c r="F30" s="111">
        <v>7.980584110476965</v>
      </c>
      <c r="G30" s="112">
        <v>6.616441150071374</v>
      </c>
      <c r="H30" s="112">
        <f>H29*20%</f>
        <v>8.698085579053034</v>
      </c>
      <c r="I30" s="113">
        <f>I29*20%</f>
        <v>11.649221757660312</v>
      </c>
    </row>
    <row r="31" spans="1:9" ht="15.75" thickBot="1">
      <c r="A31" s="107">
        <v>21</v>
      </c>
      <c r="B31" s="141" t="s">
        <v>47</v>
      </c>
      <c r="C31" s="109"/>
      <c r="D31" s="109"/>
      <c r="E31" s="110"/>
      <c r="F31" s="142">
        <v>47.88350466286179</v>
      </c>
      <c r="G31" s="143">
        <v>39.69864690042824</v>
      </c>
      <c r="H31" s="143">
        <f>H30+H29</f>
        <v>52.1885134743182</v>
      </c>
      <c r="I31" s="144">
        <f>I30+I29</f>
        <v>69.89533054596187</v>
      </c>
    </row>
    <row r="33" spans="2:9" ht="12.75">
      <c r="B33" s="1"/>
      <c r="C33" s="1"/>
      <c r="D33" s="15"/>
      <c r="E33" s="15"/>
      <c r="F33" s="15"/>
      <c r="G33" s="15"/>
      <c r="H33" s="15"/>
      <c r="I33" s="72"/>
    </row>
    <row r="34" spans="2:9" ht="12.75">
      <c r="B34" s="11" t="s">
        <v>0</v>
      </c>
      <c r="C34" s="8" t="s">
        <v>3</v>
      </c>
      <c r="D34" s="10"/>
      <c r="E34" s="9"/>
      <c r="F34" s="59" t="s">
        <v>4</v>
      </c>
      <c r="G34" s="59"/>
      <c r="H34" s="11" t="s">
        <v>1</v>
      </c>
      <c r="I34" s="11"/>
    </row>
    <row r="35" spans="2:9" ht="12.75">
      <c r="B35" s="22" t="s">
        <v>2</v>
      </c>
      <c r="C35" s="19"/>
      <c r="D35" s="21"/>
      <c r="E35" s="20"/>
      <c r="F35" s="60" t="s">
        <v>6</v>
      </c>
      <c r="G35" s="74"/>
      <c r="H35" s="5" t="s">
        <v>48</v>
      </c>
      <c r="I35" s="5"/>
    </row>
    <row r="36" spans="2:9" ht="12.75">
      <c r="B36" s="25"/>
      <c r="C36" s="26"/>
      <c r="D36" s="21"/>
      <c r="E36" s="20"/>
      <c r="F36" s="29" t="s">
        <v>49</v>
      </c>
      <c r="G36" s="29"/>
      <c r="H36" s="29" t="s">
        <v>49</v>
      </c>
      <c r="I36" s="73"/>
    </row>
    <row r="37" spans="2:9" ht="12.75">
      <c r="B37" s="33">
        <v>1</v>
      </c>
      <c r="C37" s="61">
        <v>2</v>
      </c>
      <c r="D37" s="62"/>
      <c r="E37" s="63"/>
      <c r="F37" s="64">
        <v>5</v>
      </c>
      <c r="G37" s="64"/>
      <c r="H37" s="42"/>
      <c r="I37" s="42"/>
    </row>
    <row r="38" spans="2:9" ht="12.75">
      <c r="B38" s="33">
        <v>1</v>
      </c>
      <c r="C38" s="36" t="s">
        <v>7</v>
      </c>
      <c r="D38" s="34"/>
      <c r="E38" s="34"/>
      <c r="F38" s="34"/>
      <c r="G38" s="34"/>
      <c r="H38" s="2"/>
      <c r="I38" s="2"/>
    </row>
    <row r="39" spans="2:9" ht="12.75">
      <c r="B39" s="38" t="s">
        <v>8</v>
      </c>
      <c r="C39" s="24" t="s">
        <v>9</v>
      </c>
      <c r="D39" s="17"/>
      <c r="E39" s="43"/>
      <c r="F39" s="16"/>
      <c r="G39" s="16"/>
      <c r="H39" s="6"/>
      <c r="I39" s="6"/>
    </row>
    <row r="40" spans="2:9" ht="12.75">
      <c r="B40" s="38" t="s">
        <v>10</v>
      </c>
      <c r="C40" s="13" t="s">
        <v>11</v>
      </c>
      <c r="D40" s="39"/>
      <c r="E40" s="35"/>
      <c r="F40" s="40">
        <v>2.27</v>
      </c>
      <c r="G40" s="40"/>
      <c r="H40" s="65">
        <v>0.18916666666666668</v>
      </c>
      <c r="I40" s="65"/>
    </row>
    <row r="41" spans="2:9" ht="12.75">
      <c r="B41" s="38" t="s">
        <v>12</v>
      </c>
      <c r="C41" s="13" t="s">
        <v>13</v>
      </c>
      <c r="D41" s="39"/>
      <c r="E41" s="35"/>
      <c r="F41" s="40">
        <v>1.92</v>
      </c>
      <c r="G41" s="40"/>
      <c r="H41" s="65">
        <v>0.16</v>
      </c>
      <c r="I41" s="65"/>
    </row>
    <row r="42" spans="2:9" ht="12.75">
      <c r="B42" s="12" t="s">
        <v>14</v>
      </c>
      <c r="C42" s="13" t="s">
        <v>15</v>
      </c>
      <c r="D42" s="39"/>
      <c r="E42" s="35"/>
      <c r="F42" s="41"/>
      <c r="G42" s="41"/>
      <c r="H42" s="42"/>
      <c r="I42" s="42"/>
    </row>
    <row r="43" spans="2:9" ht="12.75">
      <c r="B43" s="23"/>
      <c r="C43" s="24" t="s">
        <v>16</v>
      </c>
      <c r="D43" s="17"/>
      <c r="E43" s="43"/>
      <c r="F43" s="22"/>
      <c r="G43" s="22"/>
      <c r="H43" s="4"/>
      <c r="I43" s="4"/>
    </row>
    <row r="44" spans="2:9" ht="12.75">
      <c r="B44" s="28"/>
      <c r="C44" s="47" t="s">
        <v>18</v>
      </c>
      <c r="D44" s="16"/>
      <c r="E44" s="37"/>
      <c r="F44" s="25" t="s">
        <v>50</v>
      </c>
      <c r="G44" s="25"/>
      <c r="H44" s="5" t="s">
        <v>50</v>
      </c>
      <c r="I44" s="5"/>
    </row>
    <row r="45" spans="2:9" ht="12.75">
      <c r="B45" s="38">
        <v>2</v>
      </c>
      <c r="C45" s="36" t="s">
        <v>19</v>
      </c>
      <c r="D45" s="31"/>
      <c r="E45" s="31"/>
      <c r="F45" s="31"/>
      <c r="G45" s="31"/>
      <c r="H45" s="2"/>
      <c r="I45" s="2"/>
    </row>
    <row r="46" spans="2:9" ht="12.75">
      <c r="B46" s="38" t="s">
        <v>17</v>
      </c>
      <c r="C46" s="30" t="s">
        <v>9</v>
      </c>
      <c r="D46" s="31"/>
      <c r="E46" s="32"/>
      <c r="F46" s="31"/>
      <c r="G46" s="31"/>
      <c r="H46" s="2"/>
      <c r="I46" s="2"/>
    </row>
    <row r="47" spans="2:9" ht="12.75">
      <c r="B47" s="12" t="s">
        <v>20</v>
      </c>
      <c r="C47" s="24" t="s">
        <v>11</v>
      </c>
      <c r="D47" s="17"/>
      <c r="E47" s="43"/>
      <c r="F47" s="44">
        <v>0.15</v>
      </c>
      <c r="G47" s="44"/>
      <c r="H47" s="6">
        <v>0.0125</v>
      </c>
      <c r="I47" s="6"/>
    </row>
    <row r="48" spans="2:9" ht="12.75">
      <c r="B48" s="3">
        <v>3</v>
      </c>
      <c r="C48" s="36" t="s">
        <v>21</v>
      </c>
      <c r="D48" s="2"/>
      <c r="E48" s="2"/>
      <c r="F48" s="18"/>
      <c r="G48" s="18"/>
      <c r="H48" s="18"/>
      <c r="I48" s="1"/>
    </row>
    <row r="49" spans="2:9" ht="12.75">
      <c r="B49" s="38" t="s">
        <v>22</v>
      </c>
      <c r="C49" s="13" t="s">
        <v>9</v>
      </c>
      <c r="D49" s="39"/>
      <c r="E49" s="35"/>
      <c r="F49" s="31"/>
      <c r="G49" s="31"/>
      <c r="H49" s="2"/>
      <c r="I49" s="2"/>
    </row>
    <row r="50" spans="2:9" ht="12.75">
      <c r="B50" s="38" t="s">
        <v>23</v>
      </c>
      <c r="C50" s="30" t="s">
        <v>11</v>
      </c>
      <c r="D50" s="31"/>
      <c r="E50" s="32"/>
      <c r="F50" s="48">
        <v>0.05</v>
      </c>
      <c r="G50" s="48"/>
      <c r="H50" s="66">
        <v>0.004166666666666667</v>
      </c>
      <c r="I50" s="66"/>
    </row>
    <row r="53" spans="2:4" ht="12.75">
      <c r="B53" s="7"/>
      <c r="C53" s="7" t="s">
        <v>68</v>
      </c>
      <c r="D53" s="7"/>
    </row>
    <row r="54" spans="3:8" ht="12.75">
      <c r="C54" s="14" t="s">
        <v>57</v>
      </c>
      <c r="D54" s="14"/>
      <c r="E54" s="14"/>
      <c r="F54" s="14"/>
      <c r="G54" s="14"/>
      <c r="H54" s="14"/>
    </row>
    <row r="55" spans="3:8" ht="12.75">
      <c r="C55" s="14"/>
      <c r="D55" s="14"/>
      <c r="E55" s="14" t="s">
        <v>58</v>
      </c>
      <c r="F55" s="14"/>
      <c r="G55" s="14"/>
      <c r="H55" s="14"/>
    </row>
    <row r="56" spans="3:8" ht="13.5" thickBot="1">
      <c r="C56" s="14"/>
      <c r="D56" s="14"/>
      <c r="E56" s="14" t="s">
        <v>64</v>
      </c>
      <c r="F56" s="14"/>
      <c r="G56" s="14"/>
      <c r="H56" t="s">
        <v>63</v>
      </c>
    </row>
    <row r="57" spans="2:9" ht="13.5" thickBot="1">
      <c r="B57" s="75" t="s">
        <v>0</v>
      </c>
      <c r="C57" s="145" t="s">
        <v>24</v>
      </c>
      <c r="D57" s="146"/>
      <c r="E57" s="146"/>
      <c r="F57" s="147"/>
      <c r="G57" s="97" t="s">
        <v>59</v>
      </c>
      <c r="H57" s="98"/>
      <c r="I57" s="21"/>
    </row>
    <row r="58" spans="2:9" ht="12.75">
      <c r="B58" s="76" t="s">
        <v>2</v>
      </c>
      <c r="C58" s="148"/>
      <c r="D58" s="149"/>
      <c r="E58" s="149"/>
      <c r="F58" s="150"/>
      <c r="G58" s="154" t="s">
        <v>61</v>
      </c>
      <c r="H58" s="157" t="s">
        <v>62</v>
      </c>
      <c r="I58" s="21"/>
    </row>
    <row r="59" spans="2:9" ht="12.75">
      <c r="B59" s="77"/>
      <c r="C59" s="148"/>
      <c r="D59" s="149"/>
      <c r="E59" s="149"/>
      <c r="F59" s="150"/>
      <c r="G59" s="155"/>
      <c r="H59" s="158"/>
      <c r="I59" s="21"/>
    </row>
    <row r="60" spans="2:9" ht="13.5" thickBot="1">
      <c r="B60" s="77"/>
      <c r="C60" s="151"/>
      <c r="D60" s="152"/>
      <c r="E60" s="152"/>
      <c r="F60" s="153"/>
      <c r="G60" s="156"/>
      <c r="H60" s="159"/>
      <c r="I60" s="21"/>
    </row>
    <row r="61" spans="2:9" ht="13.5" thickBot="1">
      <c r="B61" s="89">
        <v>1</v>
      </c>
      <c r="C61" s="81"/>
      <c r="D61" s="81">
        <v>2</v>
      </c>
      <c r="E61" s="81"/>
      <c r="F61" s="81"/>
      <c r="G61" s="91">
        <v>3</v>
      </c>
      <c r="H61" s="90">
        <v>4</v>
      </c>
      <c r="I61" s="69"/>
    </row>
    <row r="62" spans="2:9" ht="12.75">
      <c r="B62" s="83">
        <v>1</v>
      </c>
      <c r="C62" s="87" t="s">
        <v>36</v>
      </c>
      <c r="D62" s="27"/>
      <c r="E62" s="27"/>
      <c r="F62" s="27"/>
      <c r="G62" s="54">
        <v>27.113450912801973</v>
      </c>
      <c r="H62" s="68">
        <v>59.62586018622541</v>
      </c>
      <c r="I62" s="55"/>
    </row>
    <row r="63" spans="2:9" ht="12.75">
      <c r="B63" s="83">
        <v>2</v>
      </c>
      <c r="C63" s="57" t="s">
        <v>34</v>
      </c>
      <c r="D63" s="46"/>
      <c r="E63" s="46"/>
      <c r="F63" s="46"/>
      <c r="G63" s="53">
        <v>27.113450912801973</v>
      </c>
      <c r="H63" s="67">
        <v>59.62586018622541</v>
      </c>
      <c r="I63" s="55"/>
    </row>
    <row r="64" spans="2:9" ht="12.75">
      <c r="B64" s="83">
        <v>3</v>
      </c>
      <c r="C64" s="49" t="s">
        <v>5</v>
      </c>
      <c r="D64" s="46"/>
      <c r="E64" s="46"/>
      <c r="F64" s="46"/>
      <c r="G64" s="53">
        <v>0.7590554775114522</v>
      </c>
      <c r="H64" s="67">
        <v>1.682298991589148</v>
      </c>
      <c r="I64" s="55"/>
    </row>
    <row r="65" spans="2:9" ht="12.75">
      <c r="B65" s="83">
        <v>4</v>
      </c>
      <c r="C65" s="51" t="s">
        <v>37</v>
      </c>
      <c r="D65" s="46"/>
      <c r="E65" s="46"/>
      <c r="F65" s="46"/>
      <c r="G65" s="56">
        <v>27.872506390313426</v>
      </c>
      <c r="H65" s="84">
        <v>61.30815917781456</v>
      </c>
      <c r="I65" s="70"/>
    </row>
    <row r="66" spans="2:9" ht="12.75">
      <c r="B66" s="83">
        <v>5</v>
      </c>
      <c r="C66" s="49" t="s">
        <v>38</v>
      </c>
      <c r="D66" s="46"/>
      <c r="E66" s="46"/>
      <c r="F66" s="46"/>
      <c r="G66" s="53">
        <v>2.1232909495197267</v>
      </c>
      <c r="H66" s="85">
        <v>4.64937221160518</v>
      </c>
      <c r="I66" s="55"/>
    </row>
    <row r="67" spans="2:9" ht="12.75">
      <c r="B67" s="83">
        <v>6</v>
      </c>
      <c r="C67" s="49" t="s">
        <v>39</v>
      </c>
      <c r="D67" s="46"/>
      <c r="E67" s="46"/>
      <c r="F67" s="46"/>
      <c r="G67" s="53">
        <v>1.134202660166849</v>
      </c>
      <c r="H67" s="85">
        <v>0.23246861058025903</v>
      </c>
      <c r="I67" s="55"/>
    </row>
    <row r="68" spans="2:9" ht="12.75">
      <c r="B68" s="83">
        <v>7</v>
      </c>
      <c r="C68" s="51" t="s">
        <v>40</v>
      </c>
      <c r="D68" s="46"/>
      <c r="E68" s="46"/>
      <c r="F68" s="46"/>
      <c r="G68" s="53">
        <v>31.13</v>
      </c>
      <c r="H68" s="85">
        <v>66.19</v>
      </c>
      <c r="I68" s="55"/>
    </row>
    <row r="69" spans="2:9" ht="12.75">
      <c r="B69" s="83">
        <v>8</v>
      </c>
      <c r="C69" s="45" t="s">
        <v>41</v>
      </c>
      <c r="D69" s="46"/>
      <c r="E69" s="46"/>
      <c r="F69" s="46"/>
      <c r="G69" s="58"/>
      <c r="H69" s="86"/>
      <c r="I69" s="71"/>
    </row>
    <row r="70" spans="2:9" ht="12.75">
      <c r="B70" s="83">
        <v>9</v>
      </c>
      <c r="C70" s="45" t="s">
        <v>42</v>
      </c>
      <c r="D70" s="46"/>
      <c r="E70" s="46"/>
      <c r="F70" s="46"/>
      <c r="G70" s="53">
        <v>0</v>
      </c>
      <c r="H70" s="67">
        <v>0</v>
      </c>
      <c r="I70" s="55"/>
    </row>
    <row r="71" spans="2:9" ht="12.75">
      <c r="B71" s="83">
        <v>10</v>
      </c>
      <c r="C71" s="45" t="s">
        <v>43</v>
      </c>
      <c r="D71" s="46"/>
      <c r="E71" s="46"/>
      <c r="F71" s="46"/>
      <c r="G71" s="53">
        <v>0</v>
      </c>
      <c r="H71" s="67">
        <v>0</v>
      </c>
      <c r="I71" s="55"/>
    </row>
    <row r="72" spans="2:9" ht="12.75">
      <c r="B72" s="83">
        <v>11</v>
      </c>
      <c r="C72" s="52" t="s">
        <v>44</v>
      </c>
      <c r="D72" s="46"/>
      <c r="E72" s="46"/>
      <c r="F72" s="46"/>
      <c r="G72" s="53">
        <v>0</v>
      </c>
      <c r="H72" s="67">
        <v>0</v>
      </c>
      <c r="I72" s="55"/>
    </row>
    <row r="73" spans="2:9" ht="12.75">
      <c r="B73" s="83">
        <v>12</v>
      </c>
      <c r="C73" s="45" t="s">
        <v>45</v>
      </c>
      <c r="D73" s="46"/>
      <c r="E73" s="46"/>
      <c r="F73" s="46"/>
      <c r="G73" s="53">
        <v>31.13</v>
      </c>
      <c r="H73" s="67">
        <v>66.19</v>
      </c>
      <c r="I73" s="55"/>
    </row>
    <row r="74" spans="2:9" ht="12.75">
      <c r="B74" s="83">
        <v>13</v>
      </c>
      <c r="C74" s="50" t="s">
        <v>46</v>
      </c>
      <c r="D74" s="46"/>
      <c r="E74" s="46"/>
      <c r="F74" s="46"/>
      <c r="G74" s="53">
        <v>6.226</v>
      </c>
      <c r="H74" s="67">
        <v>13.238</v>
      </c>
      <c r="I74" s="55"/>
    </row>
    <row r="75" spans="2:9" ht="12.75">
      <c r="B75" s="83">
        <v>14</v>
      </c>
      <c r="C75" s="50" t="s">
        <v>47</v>
      </c>
      <c r="D75" s="46"/>
      <c r="E75" s="46"/>
      <c r="F75" s="46"/>
      <c r="G75" s="53">
        <v>37.356</v>
      </c>
      <c r="H75" s="67">
        <v>79.428</v>
      </c>
      <c r="I75" s="55"/>
    </row>
    <row r="76" spans="7:8" ht="12.75">
      <c r="G76" s="99"/>
      <c r="H76" s="99"/>
    </row>
  </sheetData>
  <sheetProtection/>
  <mergeCells count="8">
    <mergeCell ref="C57:F60"/>
    <mergeCell ref="G58:G60"/>
    <mergeCell ref="H58:H60"/>
    <mergeCell ref="B4:E7"/>
    <mergeCell ref="F4:I4"/>
    <mergeCell ref="I5:I6"/>
    <mergeCell ref="F5:G5"/>
    <mergeCell ref="H5:H6"/>
  </mergeCells>
  <printOptions/>
  <pageMargins left="0.43" right="0.21" top="0.984251968503937" bottom="0.86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Asp.Net</dc:creator>
  <cp:keywords/>
  <dc:description/>
  <cp:lastModifiedBy>user</cp:lastModifiedBy>
  <cp:lastPrinted>2016-02-25T07:25:18Z</cp:lastPrinted>
  <dcterms:created xsi:type="dcterms:W3CDTF">2015-04-17T03:58:45Z</dcterms:created>
  <dcterms:modified xsi:type="dcterms:W3CDTF">2016-02-25T07:26:11Z</dcterms:modified>
  <cp:category/>
  <cp:version/>
  <cp:contentType/>
  <cp:contentStatus/>
</cp:coreProperties>
</file>