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75" windowWidth="7020" windowHeight="10470" activeTab="0"/>
  </bookViews>
  <sheets>
    <sheet name="Іллінська 38" sheetId="1" r:id="rId1"/>
    <sheet name="Іллінська 4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<sst xmlns="http://schemas.openxmlformats.org/spreadsheetml/2006/main" count="79" uniqueCount="33">
  <si>
    <t>№п/п</t>
  </si>
  <si>
    <t>Перелік послуг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</si>
  <si>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</si>
  <si>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</si>
  <si>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</si>
  <si>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</si>
  <si>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</si>
  <si>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</si>
  <si>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</si>
  <si>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</si>
  <si>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</si>
  <si>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</si>
  <si>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</si>
  <si>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</si>
  <si>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</si>
  <si>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</si>
  <si>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</si>
  <si>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</si>
  <si>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</si>
  <si>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</si>
  <si>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</si>
  <si>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</si>
  <si>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</si>
  <si>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</si>
  <si>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</si>
  <si>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загальна площа будинку,м2:</t>
  </si>
  <si>
    <t>ТОВ "КОМЕНЕРГО СУМИ"</t>
  </si>
  <si>
    <t xml:space="preserve"> 2 дні на тиждень</t>
  </si>
  <si>
    <t>діючий тариф</t>
  </si>
  <si>
    <t>плановий тариф (грн/м.кв.)</t>
  </si>
  <si>
    <t>2 дні на тиждень</t>
  </si>
  <si>
    <t xml:space="preserve">  % зростання</t>
  </si>
  <si>
    <t>за адресою: вулиця Іллінська, 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</si>
</sst>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0\ [$грн.-422]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[$-FC19]d\ mmmm\ yyyy\ &quot;г.&quot;"/>
    <numFmt numFmtId="188" formatCode="0.0%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4" fontId="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17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2" fontId="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8;&#1110;&#1074;&#1085;&#1103;&#1083;&#1100;&#1085;&#1072;%20%20&#1048;&#1083;&#1100;&#1080;&#1085;&#1089;_&#1082;&#1072;,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ка"/>
      <sheetName val="Розрахунок"/>
    </sheetNames>
    <sheetDataSet>
      <sheetData sheetId="1">
        <row r="3">
          <cell r="C3" t="str">
            <v>категорія будинку: 5-поверховий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zoomScalePageLayoutView="0" workbookViewId="0" topLeftCell="A1">
      <selection activeCell="B32" sqref="B32:G33"/>
    </sheetView>
  </sheetViews>
  <sheetFormatPr defaultColWidth="9.00390625" defaultRowHeight="12.75"/>
  <cols>
    <col min="1" max="1" width="5.375" style="0" customWidth="1"/>
    <col min="2" max="2" width="48.125" style="0" customWidth="1"/>
    <col min="3" max="3" width="11.00390625" style="0" customWidth="1"/>
    <col min="4" max="4" width="14.875" style="0" customWidth="1"/>
    <col min="5" max="5" width="9.625" style="0" bestFit="1" customWidth="1"/>
    <col min="6" max="6" width="14.125" style="3" customWidth="1"/>
    <col min="7" max="7" width="11.125" style="3" customWidth="1"/>
  </cols>
  <sheetData>
    <row r="1" spans="4:7" ht="12.75">
      <c r="D1" s="20"/>
      <c r="E1" s="20"/>
      <c r="F1" s="20"/>
      <c r="G1" s="20"/>
    </row>
    <row r="4" spans="2:7" ht="12.75">
      <c r="B4" s="24" t="s">
        <v>19</v>
      </c>
      <c r="C4" s="24"/>
      <c r="D4" s="24"/>
      <c r="E4" s="24"/>
      <c r="F4" s="24"/>
      <c r="G4" s="24"/>
    </row>
    <row r="5" spans="2:7" ht="12.75">
      <c r="B5" s="23" t="s">
        <v>20</v>
      </c>
      <c r="C5" s="23"/>
      <c r="D5" s="23"/>
      <c r="E5" s="23"/>
      <c r="F5" s="23"/>
      <c r="G5" s="23"/>
    </row>
    <row r="6" spans="2:7" ht="12.75">
      <c r="B6" s="23" t="s">
        <v>26</v>
      </c>
      <c r="C6" s="23"/>
      <c r="D6" s="23"/>
      <c r="E6" s="23"/>
      <c r="F6" s="23"/>
      <c r="G6" s="23"/>
    </row>
    <row r="7" spans="2:7" ht="12.75">
      <c r="B7" s="15"/>
      <c r="C7" s="15"/>
      <c r="D7" s="15"/>
      <c r="E7" s="15"/>
      <c r="F7" s="15"/>
      <c r="G7" s="15"/>
    </row>
    <row r="8" spans="2:7" ht="12.75">
      <c r="B8" s="15"/>
      <c r="C8" s="15"/>
      <c r="D8" s="15"/>
      <c r="E8" s="15"/>
      <c r="F8" s="15"/>
      <c r="G8" s="15"/>
    </row>
    <row r="9" spans="2:3" ht="15" customHeight="1">
      <c r="B9" s="1" t="e">
        <f>#REF!</f>
        <v>#REF!</v>
      </c>
      <c r="C9" s="1"/>
    </row>
    <row r="10" spans="2:3" ht="12.75">
      <c r="B10" s="1" t="e">
        <f>#REF!</f>
        <v>#REF!</v>
      </c>
      <c r="C10" s="1"/>
    </row>
    <row r="11" spans="2:5" ht="12.75">
      <c r="B11" s="1" t="s">
        <v>25</v>
      </c>
      <c r="C11" s="1"/>
      <c r="D11" s="16">
        <v>3221.11</v>
      </c>
      <c r="E11" s="16"/>
    </row>
    <row r="12" spans="2:3" ht="12.75">
      <c r="B12" s="1"/>
      <c r="C12" s="1"/>
    </row>
    <row r="13" spans="1:7" ht="25.5" customHeight="1">
      <c r="A13" s="9" t="s">
        <v>0</v>
      </c>
      <c r="B13" s="9" t="s">
        <v>1</v>
      </c>
      <c r="C13" s="19" t="s">
        <v>28</v>
      </c>
      <c r="D13" s="19" t="s">
        <v>29</v>
      </c>
      <c r="E13" s="19" t="s">
        <v>31</v>
      </c>
      <c r="F13" s="10" t="s">
        <v>2</v>
      </c>
      <c r="G13" s="10" t="s">
        <v>3</v>
      </c>
    </row>
    <row r="14" spans="1:7" ht="24.75" customHeight="1">
      <c r="A14" s="9">
        <v>1</v>
      </c>
      <c r="B14" s="5" t="s">
        <v>4</v>
      </c>
      <c r="C14" s="5">
        <v>0.238</v>
      </c>
      <c r="D14" s="11">
        <v>0.389</v>
      </c>
      <c r="E14" s="21">
        <f>(D14*100/C14)-100</f>
        <v>63.44537815126051</v>
      </c>
      <c r="F14" s="7" t="s">
        <v>30</v>
      </c>
      <c r="G14" s="7" t="s">
        <v>5</v>
      </c>
    </row>
    <row r="15" spans="1:7" ht="24.75" customHeight="1">
      <c r="A15" s="4">
        <v>2</v>
      </c>
      <c r="B15" s="5" t="s">
        <v>6</v>
      </c>
      <c r="C15" s="5"/>
      <c r="D15" s="11"/>
      <c r="E15" s="11"/>
      <c r="F15" s="7"/>
      <c r="G15" s="7"/>
    </row>
    <row r="16" spans="1:7" ht="24.75" customHeight="1">
      <c r="A16" s="4">
        <v>3</v>
      </c>
      <c r="B16" s="5" t="s">
        <v>7</v>
      </c>
      <c r="C16" s="5"/>
      <c r="D16" s="11"/>
      <c r="E16" s="11"/>
      <c r="F16" s="7"/>
      <c r="G16" s="7"/>
    </row>
    <row r="17" spans="1:7" ht="24.75" customHeight="1">
      <c r="A17" s="4">
        <v>4</v>
      </c>
      <c r="B17" s="5" t="s">
        <v>8</v>
      </c>
      <c r="C17" s="5"/>
      <c r="D17" s="11"/>
      <c r="E17" s="11"/>
      <c r="F17" s="7"/>
      <c r="G17" s="7"/>
    </row>
    <row r="18" spans="1:7" ht="24.75" customHeight="1">
      <c r="A18" s="4">
        <v>5</v>
      </c>
      <c r="B18" s="5" t="s">
        <v>9</v>
      </c>
      <c r="C18" s="5">
        <v>0.375</v>
      </c>
      <c r="D18" s="11">
        <v>0.461</v>
      </c>
      <c r="E18" s="21">
        <f>(D18*100/C18)-100</f>
        <v>22.933333333333337</v>
      </c>
      <c r="F18" s="7" t="s">
        <v>21</v>
      </c>
      <c r="G18" s="7" t="s">
        <v>5</v>
      </c>
    </row>
    <row r="19" spans="1:7" ht="24.75" customHeight="1">
      <c r="A19" s="4">
        <v>6</v>
      </c>
      <c r="B19" s="5" t="s">
        <v>10</v>
      </c>
      <c r="C19" s="5"/>
      <c r="D19" s="11"/>
      <c r="E19" s="11"/>
      <c r="F19" s="7"/>
      <c r="G19" s="7"/>
    </row>
    <row r="20" spans="1:7" ht="24.75" customHeight="1">
      <c r="A20" s="4">
        <v>7</v>
      </c>
      <c r="B20" s="5" t="s">
        <v>11</v>
      </c>
      <c r="C20" s="5"/>
      <c r="D20" s="11"/>
      <c r="E20" s="11"/>
      <c r="F20" s="7"/>
      <c r="G20" s="7"/>
    </row>
    <row r="21" spans="1:7" ht="24.75" customHeight="1">
      <c r="A21" s="4">
        <v>8</v>
      </c>
      <c r="B21" s="5" t="s">
        <v>12</v>
      </c>
      <c r="C21" s="5">
        <v>0.042</v>
      </c>
      <c r="D21" s="11">
        <v>0.063</v>
      </c>
      <c r="E21" s="21">
        <f>(D21*100/C21)-100</f>
        <v>50</v>
      </c>
      <c r="F21" s="7" t="s">
        <v>22</v>
      </c>
      <c r="G21" s="7" t="s">
        <v>5</v>
      </c>
    </row>
    <row r="22" spans="1:7" ht="72.75" customHeight="1">
      <c r="A22" s="4">
        <v>9</v>
      </c>
      <c r="B22" s="6" t="s">
        <v>13</v>
      </c>
      <c r="C22" s="6">
        <v>0.085</v>
      </c>
      <c r="D22" s="11">
        <v>0.11</v>
      </c>
      <c r="E22" s="21">
        <f>(D22*100/C22)-100</f>
        <v>29.411764705882348</v>
      </c>
      <c r="F22" s="7" t="s">
        <v>22</v>
      </c>
      <c r="G22" s="7" t="s">
        <v>5</v>
      </c>
    </row>
    <row r="23" spans="1:7" ht="106.5" customHeight="1">
      <c r="A23" s="4">
        <v>10</v>
      </c>
      <c r="B23" s="6" t="s">
        <v>14</v>
      </c>
      <c r="C23" s="6">
        <v>0.684</v>
      </c>
      <c r="D23" s="11">
        <v>0.916</v>
      </c>
      <c r="E23" s="21">
        <f>(D23*100/C23)-100</f>
        <v>33.91812865497076</v>
      </c>
      <c r="F23" s="7" t="s">
        <v>22</v>
      </c>
      <c r="G23" s="7" t="s">
        <v>5</v>
      </c>
    </row>
    <row r="24" spans="1:7" ht="43.5" customHeight="1">
      <c r="A24" s="4">
        <v>11</v>
      </c>
      <c r="B24" s="6" t="s">
        <v>15</v>
      </c>
      <c r="C24" s="6">
        <v>0.026</v>
      </c>
      <c r="D24" s="11">
        <v>0.04</v>
      </c>
      <c r="E24" s="21">
        <f>(D24*100/C24)-100</f>
        <v>53.84615384615384</v>
      </c>
      <c r="F24" s="7" t="s">
        <v>23</v>
      </c>
      <c r="G24" s="7" t="s">
        <v>5</v>
      </c>
    </row>
    <row r="25" spans="1:7" ht="43.5" customHeight="1">
      <c r="A25" s="4">
        <v>12</v>
      </c>
      <c r="B25" s="6" t="s">
        <v>24</v>
      </c>
      <c r="C25" s="6"/>
      <c r="D25" s="11"/>
      <c r="E25" s="11"/>
      <c r="F25" s="7"/>
      <c r="G25" s="7"/>
    </row>
    <row r="26" spans="1:7" ht="24.75" customHeight="1">
      <c r="A26" s="4">
        <v>13</v>
      </c>
      <c r="B26" s="6" t="s">
        <v>16</v>
      </c>
      <c r="C26" s="6">
        <v>0.15</v>
      </c>
      <c r="D26" s="11">
        <v>0.221</v>
      </c>
      <c r="E26" s="21">
        <f>(D26*100/C26)-100</f>
        <v>47.33333333333334</v>
      </c>
      <c r="F26" s="7" t="s">
        <v>21</v>
      </c>
      <c r="G26" s="7" t="s">
        <v>5</v>
      </c>
    </row>
    <row r="27" spans="1:7" ht="24.75" customHeight="1">
      <c r="A27" s="4">
        <v>14</v>
      </c>
      <c r="B27" s="6" t="s">
        <v>17</v>
      </c>
      <c r="C27" s="6"/>
      <c r="D27" s="11"/>
      <c r="E27" s="11"/>
      <c r="F27" s="7"/>
      <c r="G27" s="7"/>
    </row>
    <row r="28" spans="1:7" s="2" customFormat="1" ht="24.75" customHeight="1">
      <c r="A28" s="12"/>
      <c r="B28" s="13" t="s">
        <v>18</v>
      </c>
      <c r="C28" s="14">
        <f>SUM(C14:C27)</f>
        <v>1.5999999999999999</v>
      </c>
      <c r="D28" s="14">
        <f>SUM(D14:D27)</f>
        <v>2.2</v>
      </c>
      <c r="E28" s="21">
        <f>(D28*100/C28)-100</f>
        <v>37.50000000000003</v>
      </c>
      <c r="F28" s="8"/>
      <c r="G28" s="8"/>
    </row>
    <row r="29" spans="4:5" ht="12.75">
      <c r="D29" s="18"/>
      <c r="E29" s="18"/>
    </row>
    <row r="31" spans="4:5" ht="12.75">
      <c r="D31" s="17"/>
      <c r="E31" s="17"/>
    </row>
    <row r="32" spans="6:7" s="2" customFormat="1" ht="12.75">
      <c r="F32" s="22"/>
      <c r="G32" s="22"/>
    </row>
    <row r="33" spans="2:3" ht="12.75">
      <c r="B33" s="2"/>
      <c r="C33" s="2"/>
    </row>
  </sheetData>
  <sheetProtection/>
  <mergeCells count="4">
    <mergeCell ref="F32:G32"/>
    <mergeCell ref="B5:G5"/>
    <mergeCell ref="B4:G4"/>
    <mergeCell ref="B6:G6"/>
  </mergeCells>
  <printOptions/>
  <pageMargins left="0.7086614173228347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zoomScalePageLayoutView="0" workbookViewId="0" topLeftCell="A19">
      <selection activeCell="B31" sqref="B31:G31"/>
    </sheetView>
  </sheetViews>
  <sheetFormatPr defaultColWidth="9.00390625" defaultRowHeight="12.75"/>
  <cols>
    <col min="1" max="1" width="5.375" style="0" customWidth="1"/>
    <col min="2" max="2" width="50.00390625" style="0" customWidth="1"/>
    <col min="3" max="3" width="11.25390625" style="0" customWidth="1"/>
    <col min="4" max="4" width="14.875" style="0" customWidth="1"/>
    <col min="5" max="5" width="12.125" style="0" customWidth="1"/>
    <col min="6" max="6" width="14.125" style="3" customWidth="1"/>
    <col min="7" max="7" width="11.125" style="3" customWidth="1"/>
  </cols>
  <sheetData>
    <row r="3" spans="2:7" ht="12.75">
      <c r="B3" s="24" t="s">
        <v>19</v>
      </c>
      <c r="C3" s="24"/>
      <c r="D3" s="24"/>
      <c r="E3" s="24"/>
      <c r="F3" s="24"/>
      <c r="G3" s="24"/>
    </row>
    <row r="4" spans="2:7" ht="12.75">
      <c r="B4" s="23" t="s">
        <v>20</v>
      </c>
      <c r="C4" s="23"/>
      <c r="D4" s="23"/>
      <c r="E4" s="23"/>
      <c r="F4" s="23"/>
      <c r="G4" s="23"/>
    </row>
    <row r="5" spans="2:7" ht="12.75">
      <c r="B5" s="23" t="s">
        <v>26</v>
      </c>
      <c r="C5" s="23"/>
      <c r="D5" s="23"/>
      <c r="E5" s="23"/>
      <c r="F5" s="23"/>
      <c r="G5" s="23"/>
    </row>
    <row r="6" spans="2:7" ht="12.75">
      <c r="B6" s="15"/>
      <c r="C6" s="15"/>
      <c r="D6" s="15"/>
      <c r="E6" s="15"/>
      <c r="F6" s="15"/>
      <c r="G6" s="15"/>
    </row>
    <row r="7" spans="2:7" ht="12.75">
      <c r="B7" s="15"/>
      <c r="C7" s="15"/>
      <c r="D7" s="15"/>
      <c r="E7" s="15"/>
      <c r="F7" s="15"/>
      <c r="G7" s="15"/>
    </row>
    <row r="8" ht="15" customHeight="1">
      <c r="B8" s="1" t="str">
        <f>'[1]Розрахунок'!C3</f>
        <v>категорія будинку: 5-поверховий</v>
      </c>
    </row>
    <row r="9" ht="12.75">
      <c r="B9" s="1" t="s">
        <v>32</v>
      </c>
    </row>
    <row r="10" spans="2:5" ht="12.75">
      <c r="B10" s="1" t="s">
        <v>25</v>
      </c>
      <c r="C10" s="16">
        <v>3194.98</v>
      </c>
      <c r="D10" s="16"/>
      <c r="E10" s="16"/>
    </row>
    <row r="11" ht="12.75">
      <c r="B11" s="1"/>
    </row>
    <row r="12" spans="1:7" ht="25.5" customHeight="1">
      <c r="A12" s="9" t="s">
        <v>0</v>
      </c>
      <c r="B12" s="9" t="s">
        <v>1</v>
      </c>
      <c r="C12" s="19" t="s">
        <v>28</v>
      </c>
      <c r="D12" s="19" t="s">
        <v>29</v>
      </c>
      <c r="E12" s="19" t="s">
        <v>31</v>
      </c>
      <c r="F12" s="10" t="s">
        <v>2</v>
      </c>
      <c r="G12" s="10" t="s">
        <v>3</v>
      </c>
    </row>
    <row r="13" spans="1:7" ht="24.75" customHeight="1">
      <c r="A13" s="9">
        <v>1</v>
      </c>
      <c r="B13" s="5" t="s">
        <v>4</v>
      </c>
      <c r="C13" s="11">
        <v>0.219</v>
      </c>
      <c r="D13" s="11">
        <v>0.359</v>
      </c>
      <c r="E13" s="21">
        <f>(D13*100/C13)-100</f>
        <v>63.92694063926939</v>
      </c>
      <c r="F13" s="7" t="s">
        <v>27</v>
      </c>
      <c r="G13" s="7" t="s">
        <v>5</v>
      </c>
    </row>
    <row r="14" spans="1:7" ht="24.75" customHeight="1">
      <c r="A14" s="4">
        <v>2</v>
      </c>
      <c r="B14" s="5" t="s">
        <v>6</v>
      </c>
      <c r="C14" s="11"/>
      <c r="D14" s="11"/>
      <c r="E14" s="11"/>
      <c r="F14" s="7"/>
      <c r="G14" s="7"/>
    </row>
    <row r="15" spans="1:7" ht="24.75" customHeight="1">
      <c r="A15" s="4">
        <v>3</v>
      </c>
      <c r="B15" s="5" t="s">
        <v>7</v>
      </c>
      <c r="C15" s="11"/>
      <c r="D15" s="11"/>
      <c r="E15" s="11"/>
      <c r="F15" s="7"/>
      <c r="G15" s="7"/>
    </row>
    <row r="16" spans="1:7" ht="24.75" customHeight="1">
      <c r="A16" s="4">
        <v>4</v>
      </c>
      <c r="B16" s="5" t="s">
        <v>8</v>
      </c>
      <c r="C16" s="11"/>
      <c r="D16" s="11"/>
      <c r="E16" s="11"/>
      <c r="F16" s="7"/>
      <c r="G16" s="7"/>
    </row>
    <row r="17" spans="1:7" ht="24.75" customHeight="1">
      <c r="A17" s="4">
        <v>5</v>
      </c>
      <c r="B17" s="5" t="s">
        <v>9</v>
      </c>
      <c r="C17" s="11">
        <v>0.372</v>
      </c>
      <c r="D17" s="11">
        <v>0.4585789473684211</v>
      </c>
      <c r="E17" s="21">
        <f>(D17*100/C17)-100</f>
        <v>23.273910582908883</v>
      </c>
      <c r="F17" s="7" t="s">
        <v>21</v>
      </c>
      <c r="G17" s="7" t="s">
        <v>5</v>
      </c>
    </row>
    <row r="18" spans="1:7" ht="24.75" customHeight="1">
      <c r="A18" s="4">
        <v>6</v>
      </c>
      <c r="B18" s="5" t="s">
        <v>10</v>
      </c>
      <c r="C18" s="11"/>
      <c r="D18" s="11"/>
      <c r="E18" s="11"/>
      <c r="F18" s="7"/>
      <c r="G18" s="7"/>
    </row>
    <row r="19" spans="1:7" ht="24.75" customHeight="1">
      <c r="A19" s="4">
        <v>7</v>
      </c>
      <c r="B19" s="5" t="s">
        <v>11</v>
      </c>
      <c r="C19" s="11"/>
      <c r="D19" s="11"/>
      <c r="E19" s="11"/>
      <c r="F19" s="7"/>
      <c r="G19" s="7"/>
    </row>
    <row r="20" spans="1:7" ht="24.75" customHeight="1">
      <c r="A20" s="4">
        <v>8</v>
      </c>
      <c r="B20" s="5" t="s">
        <v>12</v>
      </c>
      <c r="C20" s="11">
        <v>0.043</v>
      </c>
      <c r="D20" s="11">
        <v>0.064</v>
      </c>
      <c r="E20" s="21">
        <f>(D20*100/C20)-100</f>
        <v>48.83720930232559</v>
      </c>
      <c r="F20" s="7" t="s">
        <v>22</v>
      </c>
      <c r="G20" s="7" t="s">
        <v>5</v>
      </c>
    </row>
    <row r="21" spans="1:7" ht="72.75" customHeight="1">
      <c r="A21" s="4">
        <v>9</v>
      </c>
      <c r="B21" s="6" t="s">
        <v>13</v>
      </c>
      <c r="C21" s="11">
        <v>0.086</v>
      </c>
      <c r="D21" s="11">
        <v>0.111</v>
      </c>
      <c r="E21" s="21">
        <f>(D21*100/C21)-100</f>
        <v>29.069767441860478</v>
      </c>
      <c r="F21" s="7" t="s">
        <v>22</v>
      </c>
      <c r="G21" s="7" t="s">
        <v>5</v>
      </c>
    </row>
    <row r="22" spans="1:7" ht="106.5" customHeight="1">
      <c r="A22" s="4">
        <v>10</v>
      </c>
      <c r="B22" s="6" t="s">
        <v>14</v>
      </c>
      <c r="C22" s="11">
        <v>0</v>
      </c>
      <c r="D22" s="11">
        <v>0.836</v>
      </c>
      <c r="E22" s="21">
        <v>100</v>
      </c>
      <c r="F22" s="7"/>
      <c r="G22" s="7"/>
    </row>
    <row r="23" spans="1:7" ht="43.5" customHeight="1">
      <c r="A23" s="4">
        <v>11</v>
      </c>
      <c r="B23" s="6" t="s">
        <v>15</v>
      </c>
      <c r="C23" s="11">
        <v>0.035</v>
      </c>
      <c r="D23" s="11">
        <v>0.056</v>
      </c>
      <c r="E23" s="21">
        <f>(D23*100/C23)-100</f>
        <v>60</v>
      </c>
      <c r="F23" s="7" t="s">
        <v>23</v>
      </c>
      <c r="G23" s="7" t="s">
        <v>5</v>
      </c>
    </row>
    <row r="24" spans="1:7" ht="43.5" customHeight="1">
      <c r="A24" s="4">
        <v>12</v>
      </c>
      <c r="B24" s="6" t="s">
        <v>24</v>
      </c>
      <c r="C24" s="11"/>
      <c r="D24" s="11"/>
      <c r="E24" s="11"/>
      <c r="F24" s="7"/>
      <c r="G24" s="7"/>
    </row>
    <row r="25" spans="1:7" ht="24.75" customHeight="1">
      <c r="A25" s="4">
        <v>13</v>
      </c>
      <c r="B25" s="6" t="s">
        <v>16</v>
      </c>
      <c r="C25" s="11">
        <v>0.214</v>
      </c>
      <c r="D25" s="11">
        <v>0.315</v>
      </c>
      <c r="E25" s="21">
        <f>(D25*100/C25)-100</f>
        <v>47.196261682243005</v>
      </c>
      <c r="F25" s="7" t="s">
        <v>21</v>
      </c>
      <c r="G25" s="7" t="s">
        <v>5</v>
      </c>
    </row>
    <row r="26" spans="1:7" ht="24.75" customHeight="1">
      <c r="A26" s="4">
        <v>14</v>
      </c>
      <c r="B26" s="6" t="s">
        <v>17</v>
      </c>
      <c r="C26" s="11"/>
      <c r="D26" s="11"/>
      <c r="E26" s="11"/>
      <c r="F26" s="7"/>
      <c r="G26" s="7"/>
    </row>
    <row r="27" spans="1:7" s="2" customFormat="1" ht="24.75" customHeight="1">
      <c r="A27" s="12"/>
      <c r="B27" s="13" t="s">
        <v>18</v>
      </c>
      <c r="C27" s="14">
        <f>SUM(C13:C26)</f>
        <v>0.969</v>
      </c>
      <c r="D27" s="14">
        <v>2.199578947368421</v>
      </c>
      <c r="E27" s="21">
        <f>(D27*100/C27)-100</f>
        <v>126.99473141056976</v>
      </c>
      <c r="F27" s="8"/>
      <c r="G27" s="8"/>
    </row>
    <row r="31" spans="6:7" s="2" customFormat="1" ht="12.75">
      <c r="F31" s="22"/>
      <c r="G31" s="22"/>
    </row>
    <row r="32" ht="12.75">
      <c r="B32" s="2"/>
    </row>
  </sheetData>
  <sheetProtection/>
  <mergeCells count="4">
    <mergeCell ref="B3:G3"/>
    <mergeCell ref="B4:G4"/>
    <mergeCell ref="B5:G5"/>
    <mergeCell ref="F31:G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</cp:lastModifiedBy>
  <cp:lastPrinted>2018-02-21T08:41:29Z</cp:lastPrinted>
  <dcterms:created xsi:type="dcterms:W3CDTF">2015-07-15T06:34:41Z</dcterms:created>
  <dcterms:modified xsi:type="dcterms:W3CDTF">2018-03-06T10:16:33Z</dcterms:modified>
  <cp:category/>
  <cp:version/>
  <cp:contentType/>
  <cp:contentStatus/>
</cp:coreProperties>
</file>