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95" windowWidth="21840" windowHeight="13680"/>
  </bookViews>
  <sheets>
    <sheet name="Лист1" sheetId="2" r:id="rId1"/>
  </sheets>
  <definedNames>
    <definedName name="_xlnm.Print_Area" localSheetId="0">Лист1!$A$1:$O$149</definedName>
  </definedNames>
  <calcPr calcId="145621"/>
  <fileRecoveryPr repairLoad="1"/>
</workbook>
</file>

<file path=xl/calcChain.xml><?xml version="1.0" encoding="utf-8"?>
<calcChain xmlns="http://schemas.openxmlformats.org/spreadsheetml/2006/main">
  <c r="N122" i="2" l="1"/>
  <c r="N119" i="2"/>
  <c r="N118" i="2"/>
  <c r="N112" i="2"/>
  <c r="N109" i="2"/>
  <c r="N108" i="2"/>
  <c r="N90" i="2"/>
  <c r="N89" i="2"/>
  <c r="N86" i="2"/>
  <c r="N85" i="2"/>
  <c r="N73" i="2"/>
  <c r="N74" i="2"/>
  <c r="N75" i="2"/>
  <c r="N61" i="2"/>
  <c r="N62" i="2"/>
  <c r="K50" i="2"/>
  <c r="J50" i="2"/>
  <c r="H52" i="2"/>
  <c r="G52" i="2"/>
  <c r="I51" i="2"/>
  <c r="I50" i="2"/>
  <c r="E51" i="2"/>
  <c r="L51" i="2" s="1"/>
  <c r="E50" i="2"/>
  <c r="L50" i="2" s="1"/>
  <c r="D52" i="2"/>
  <c r="C52" i="2"/>
  <c r="K42" i="2"/>
  <c r="K41" i="2" s="1"/>
  <c r="J42" i="2"/>
  <c r="G42" i="2"/>
  <c r="L41" i="2"/>
  <c r="H41" i="2"/>
  <c r="E41" i="2"/>
  <c r="G41" i="2" s="1"/>
  <c r="K40" i="2"/>
  <c r="J40" i="2"/>
  <c r="G40" i="2"/>
  <c r="L39" i="2"/>
  <c r="K39" i="2"/>
  <c r="H39" i="2"/>
  <c r="J39" i="2" s="1"/>
  <c r="E39" i="2"/>
  <c r="G39" i="2" s="1"/>
  <c r="K38" i="2"/>
  <c r="J38" i="2"/>
  <c r="G38" i="2"/>
  <c r="L37" i="2"/>
  <c r="K37" i="2"/>
  <c r="H37" i="2"/>
  <c r="J37" i="2" s="1"/>
  <c r="E37" i="2"/>
  <c r="G37" i="2" s="1"/>
  <c r="L34" i="2"/>
  <c r="I33" i="2"/>
  <c r="I43" i="2" s="1"/>
  <c r="F33" i="2"/>
  <c r="F43" i="2" s="1"/>
  <c r="L43" i="2" l="1"/>
  <c r="M38" i="2"/>
  <c r="E52" i="2"/>
  <c r="I52" i="2"/>
  <c r="J41" i="2"/>
  <c r="M42" i="2"/>
  <c r="M40" i="2"/>
  <c r="M39" i="2"/>
  <c r="M37" i="2"/>
  <c r="N101" i="2"/>
  <c r="N98" i="2"/>
  <c r="N97" i="2"/>
  <c r="N68" i="2"/>
  <c r="N69" i="2"/>
  <c r="N67" i="2"/>
  <c r="K36" i="2"/>
  <c r="K35" i="2" s="1"/>
  <c r="J36" i="2"/>
  <c r="H35" i="2"/>
  <c r="J35" i="2" s="1"/>
  <c r="G36" i="2"/>
  <c r="E35" i="2"/>
  <c r="K34" i="2"/>
  <c r="J34" i="2"/>
  <c r="H33" i="2"/>
  <c r="J33" i="2" s="1"/>
  <c r="G34" i="2"/>
  <c r="E33" i="2"/>
  <c r="G33" i="2" s="1"/>
  <c r="L33" i="2"/>
  <c r="K33" i="2" l="1"/>
  <c r="J43" i="2"/>
  <c r="G35" i="2"/>
  <c r="G43" i="2" s="1"/>
  <c r="E43" i="2"/>
  <c r="L52" i="2"/>
  <c r="H43" i="2"/>
  <c r="K43" i="2" s="1"/>
  <c r="M41" i="2"/>
  <c r="M36" i="2"/>
  <c r="M35" i="2"/>
  <c r="M34" i="2"/>
  <c r="M33" i="2"/>
  <c r="N66" i="2"/>
  <c r="N63" i="2"/>
  <c r="M43" i="2" l="1"/>
  <c r="N72" i="2"/>
  <c r="N60" i="2" l="1"/>
  <c r="J51" i="2"/>
  <c r="K51" i="2"/>
  <c r="L35" i="2"/>
  <c r="K26" i="2"/>
  <c r="I26" i="2"/>
  <c r="H26" i="2"/>
  <c r="D26" i="2"/>
  <c r="M26" i="2" l="1"/>
  <c r="J52" i="2" l="1"/>
  <c r="K52" i="2"/>
</calcChain>
</file>

<file path=xl/sharedStrings.xml><?xml version="1.0" encoding="utf-8"?>
<sst xmlns="http://schemas.openxmlformats.org/spreadsheetml/2006/main" count="320" uniqueCount="160">
  <si>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</si>
  <si>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</si>
  <si>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</si>
  <si>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</si>
  <si>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</si>
  <si>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</si>
  <si>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</si>
  <si>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</si>
  <si>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спеціальний фонд</t>
  </si>
  <si>
    <t>загальний фонд</t>
  </si>
  <si>
    <t>5. Обсяги фінансування бюджетної програми за звітний період у розрізі підпрограм та завдань</t>
  </si>
  <si>
    <t>Касові видатки (надані кредити) за звітний період</t>
  </si>
  <si>
    <t>Затверджено паспортом бюджетної програми на звітний період</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</si>
  <si>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</si>
  <si>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</si>
  <si>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</si>
  <si>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</si>
  <si>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</si>
  <si>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</si>
  <si>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Найменування джерел надходжень</t>
  </si>
  <si>
    <t>Код</t>
  </si>
  <si>
    <t>разом</t>
  </si>
  <si>
    <t>ЗАТВЕРДЖЕНО
Наказ Міністерства фінансів України
26.08.2014  № 836</t>
  </si>
  <si>
    <t>1.</t>
  </si>
  <si>
    <t xml:space="preserve">2. </t>
  </si>
  <si>
    <t xml:space="preserve">3. </t>
  </si>
  <si>
    <r>
      <t>(КФКВК)</t>
    </r>
    <r>
      <rPr>
        <vertAlign val="superscript"/>
        <sz val="12"/>
        <rFont val="Times New Roman"/>
        <family val="1"/>
        <charset val="204"/>
      </rPr>
      <t>1</t>
    </r>
  </si>
  <si>
    <t>КФКВК</t>
  </si>
  <si>
    <t>6. Видатки на реалізацію регіональних цільових програм, які виконуються в межах бюджетної програми, за звітний період</t>
  </si>
  <si>
    <t>План видатків звітного періоду</t>
  </si>
  <si>
    <t>Касові видатки за звітний період</t>
  </si>
  <si>
    <t>Прогноз видатків до кінця реалізації інвестиційного проекту</t>
  </si>
  <si>
    <t>ЗВІТ</t>
  </si>
  <si>
    <t>Усього</t>
  </si>
  <si>
    <t>(тис.грн.)</t>
  </si>
  <si>
    <t xml:space="preserve">  (тис.грн.)</t>
  </si>
  <si>
    <t>Пояснення щодо причин відхилення</t>
  </si>
  <si>
    <t>Департамент соціального захисту населення Сумської міської ради</t>
  </si>
  <si>
    <t>спеціаль-ний фонд</t>
  </si>
  <si>
    <t>Інвестиційний проект 1</t>
  </si>
  <si>
    <t>Надходження із бюджету</t>
  </si>
  <si>
    <t>Інші джерела фінансування (за видами)</t>
  </si>
  <si>
    <t>х</t>
  </si>
  <si>
    <t>Назва регіональної цільової програми та підпрограми</t>
  </si>
  <si>
    <t>Затверджено паспортом бюджетної програми за звітний період</t>
  </si>
  <si>
    <t xml:space="preserve">про виконання паспорта бюджетної програми місцевого бюджету </t>
  </si>
  <si>
    <t>станом на 01 січня 2019  року</t>
  </si>
  <si>
    <t>0800000</t>
  </si>
  <si>
    <t>0810000</t>
  </si>
  <si>
    <t xml:space="preserve">Підпрограма/завдання 
бюджетної програми 
</t>
  </si>
  <si>
    <t>Виконано за звітний період (касові видатки/надані кредити)</t>
  </si>
  <si>
    <t>Показники затрат:</t>
  </si>
  <si>
    <t>Показники продукту:</t>
  </si>
  <si>
    <t>тис.грн.</t>
  </si>
  <si>
    <t>осіб</t>
  </si>
  <si>
    <t>Показники ефективності:</t>
  </si>
  <si>
    <t>Розрахунково</t>
  </si>
  <si>
    <t>Показники якості:</t>
  </si>
  <si>
    <t>%</t>
  </si>
  <si>
    <r>
      <t>8. Джерела фінансування інвестиційних проектів у розрізі підпрограм</t>
    </r>
    <r>
      <rPr>
        <vertAlign val="superscript"/>
        <sz val="14"/>
        <rFont val="Times New Roman"/>
        <family val="1"/>
        <charset val="204"/>
      </rPr>
      <t>3</t>
    </r>
  </si>
  <si>
    <t>Касові видатки станом на 01 січня звітного періоду</t>
  </si>
  <si>
    <r>
      <rPr>
        <vertAlign val="superscript"/>
        <sz val="12"/>
        <rFont val="Times New Roman"/>
        <family val="1"/>
        <charset val="204"/>
      </rPr>
      <t>1</t>
    </r>
    <r>
      <rPr>
        <sz val="12"/>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</si>
  <si>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rPr>
        <vertAlign val="superscript"/>
        <sz val="12"/>
        <rFont val="Times New Roman"/>
        <family val="1"/>
        <charset val="204"/>
      </rPr>
      <t>2</t>
    </r>
    <r>
      <rPr>
        <sz val="12"/>
        <rFont val="Times New Roman"/>
        <family val="1"/>
        <charset val="204"/>
      </rPr>
      <t xml:space="preserve"> Зазначаються усі підпрограми та завдання, затверджені паспортом бюджетної програми.</t>
    </r>
  </si>
  <si>
    <r>
      <rPr>
        <vertAlign val="superscript"/>
        <sz val="12"/>
        <rFont val="Times New Roman"/>
        <family val="1"/>
        <charset val="204"/>
      </rPr>
      <t>3</t>
    </r>
    <r>
      <rPr>
        <sz val="12"/>
        <rFont val="Times New Roman"/>
        <family val="1"/>
        <charset val="204"/>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</si>
  <si>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(підпис)</t>
  </si>
  <si>
    <t>Н.М. Москаленко</t>
  </si>
  <si>
    <t>(ініціали та прізвище)</t>
  </si>
  <si>
    <t>Начальник відділу бухгалтерського обліку та звітності - головний бухгалтер</t>
  </si>
  <si>
    <t>Т.О. Сахненко</t>
  </si>
  <si>
    <t>Завдання</t>
  </si>
  <si>
    <t>Розрахунок до кошторису на 2018 рік, форма № 2 до річного звіту</t>
  </si>
  <si>
    <t>грн.</t>
  </si>
  <si>
    <t>Заступник директора департаменту -  начальник управління грошових виплат, компенсацій та надання пільг департаменту соціального захисту населення Сумської міської ради</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</si>
  <si>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</si>
  <si>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</si>
  <si>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</si>
  <si>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</si>
  <si>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1.1.</t>
  </si>
  <si>
    <t xml:space="preserve">Залишок невикористаних  коштів по ремонту квартир і будинків у зв’язку з тим,  що фактичні витрати менші від планових на 6,3 тис. грн. По компенсації за бензин    1 особа не звернулась за триманням компенсації, тому фактичні витрати менші від запланованих на 2,5 тис. грн. По компенсації за проїзд особам, які постраждали внаслідок аварії на ЧАЕС, залишились невикористаними               0,1 тис. грн.    </t>
  </si>
  <si>
    <t>Забезпечення надання інших передбачених законодавством пільг окремим категоріям громадян, визначеним підпрограмою</t>
  </si>
  <si>
    <t>0813032</t>
  </si>
  <si>
    <t>Надання пільг окремим категоріям громадян з оплати послуг зв'язку</t>
  </si>
  <si>
    <t>Забезпечення надання пільг з оплати послуг зв’язку</t>
  </si>
  <si>
    <t xml:space="preserve">Заплановані кошти не було повністю використано, у зв’язку з тим, що фактичні витрати підприємств, які надають послуги зв’язку менше від запланованих на   110,2 тис. грн., що пояснюється зменшенням кількості пільговиків.  </t>
  </si>
  <si>
    <t>0813033</t>
  </si>
  <si>
    <t>Компенсаційні виплати на пільговий проїзд автомобільним транспортом окремим категоріям громадян</t>
  </si>
  <si>
    <t>Проведення розрахунків з підприємствами автомобільного транспорту за пільговий проїзд окремих категорій громадян</t>
  </si>
  <si>
    <t>2.1.</t>
  </si>
  <si>
    <t>3.1.</t>
  </si>
  <si>
    <t>4.1.</t>
  </si>
  <si>
    <t>0813035</t>
  </si>
  <si>
    <t>Компенсаційні виплати за пільговий проїзд окремих категорій громадян на залізничному транспорті</t>
  </si>
  <si>
    <t>Проведення розрахунків за пільговий проїзд окремих категорій громадян залізничним транспортом приміського сполучення</t>
  </si>
  <si>
    <t>0813036</t>
  </si>
  <si>
    <t>Компенсаційні виплати на пільговий проїзд електротранспортом окремим категоріям громадян</t>
  </si>
  <si>
    <t>Проведення розрахунків за пільговий проїзд окремих категорій громадян електротранспортом</t>
  </si>
  <si>
    <t>У зв’язку з недостатнім фінансуванням компенсаційних виплат за пільгове перевезення окремих категорій громадян  міським електротранспортом залишилась заборгованість в сумі 146,4 тис. грн.</t>
  </si>
  <si>
    <t>5.1.</t>
  </si>
  <si>
    <t>«Місто Суми – територія добра та милосердя» на 2016-2018 роки»</t>
  </si>
  <si>
    <t>Обласна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2016-2020 роки</t>
  </si>
  <si>
    <t xml:space="preserve">Залишок невикористаних коштів в сумі 119,1 тис.грн.  утворився через те, що фактичні нарахування по наданим пільгам та компенсаціям менші від запланованих, а в сумі 546,4 тис.грн. по компенсаційним виплатам за пільгове перевезення окремих категорій громадян авто- та електротранспортом  через недостатнє фінансування   </t>
  </si>
  <si>
    <t>Залишок невикористаних коштів в сумі 0,2 тис. грн. у зв’язку з тим, що нарахування менші від планових витрат</t>
  </si>
  <si>
    <t xml:space="preserve">Обсяг видатків на ремонт будинків і квартир </t>
  </si>
  <si>
    <t xml:space="preserve">Обсяг видатків на пільговий проїзд один раз на рік (один раз на два роки) залізничним, водним, повітряним або міжміським автомобільним транспортом </t>
  </si>
  <si>
    <t>Обсяг видатків на компенсацію витрат на автомобільне паливо</t>
  </si>
  <si>
    <t xml:space="preserve">Обсяг видатків для забезпечення надання інших передбачених законодавством пільг окремим категоріям громадян, визначеним підпрограмою </t>
  </si>
  <si>
    <t xml:space="preserve">Залишок невикористаних  коштів по ремонту квартир і будинків у зв’язку з тим,  що фактичні витрати менші від планових на  6,3 тис. грн. По компенсації за бензин 1 особа не звернулась за триманням компенсації, тому фактичні витрати менші від запланованих на 2,5 тис. грн. По компенсації за проїзд особам, які постраждали внаслідок аварії на ЧАЕС, залишились невикористаними  0,1 тис. грн.    </t>
  </si>
  <si>
    <t>кількість осіб, які подали заяви на проведення безоплатного капітального ремонту будинків (квартир)</t>
  </si>
  <si>
    <t>кількість осіб, які мають право на пільговий проїзд один раз на рік (один раз на 2 роки) залізничним, водним, повітряним або міжміським автомобільним транспортом</t>
  </si>
  <si>
    <t>кількість отримувачів компенсації витрат на автомобільне паливо</t>
  </si>
  <si>
    <t xml:space="preserve">кількість громадян, які          постраждали внаслідок Чорнобильської катастрофи, які отримали пільгові послуги   </t>
  </si>
  <si>
    <t>Розрахунок до кошторису зі змінами на 2018 рік, фактична наявність звернень</t>
  </si>
  <si>
    <t xml:space="preserve">Розрахунок до кошторису на 2018 рік зі змінами, ЄДАРП  </t>
  </si>
  <si>
    <t xml:space="preserve">Розрахунок до кошторису на 2018 рік зі змінами, звітність ВП «Сумська дирекція залізнич-них перевезень» РФ «Південна залізниця» ДП «Українська залізниця»  </t>
  </si>
  <si>
    <t>Розрахунок до кошторису на 2018 рік  зі змінами, ЄДАРП</t>
  </si>
  <si>
    <t>Фактична кількість осіб, які мають право на пільговий проїзд один раз на рік (один раз на 2 роки) залізничним транспортом та осіб, які постраждали внаслідок Чорнобильської катастрофи та звернулись за отриманням компенсації на проїзд, менше від запланованої на 787 осіб.</t>
  </si>
  <si>
    <t>Середня вартість ремонту будинків (квартир)</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</si>
  <si>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</si>
  <si>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Середній розмір компенсації витрат на автомобільне паливо</t>
  </si>
  <si>
    <t xml:space="preserve">Середня вартість пільгових послуг </t>
  </si>
  <si>
    <t>розрахунково</t>
  </si>
  <si>
    <t xml:space="preserve"> </t>
  </si>
  <si>
    <t>Фактична середня вартість по компенсації витрат на ремонт будинків і квартир зменшилась на 1 575,00 грн., а по компенсації витрат на автомобільне паливо на 104,13 грн. через зменшення фактичних витрат порівняно з плановими. Середня вартість по пільговому проїзду один раз на рік (один раз на два роки) та компенсації витрат за проїзд особам, які постраждали внаслідок Чорнобильської катастрофи збільшилась відповідно на 17,47 грн. та 103,07 грн. за рахунок зменшення фактичної кількості осіб порівняно з плановою кількістю.</t>
  </si>
  <si>
    <t>частка пільговиків, яким відремонтовано будинки (квартири)</t>
  </si>
  <si>
    <t xml:space="preserve">частка пільговиків, які отримали компенсацію витрат на автомобільне паливо </t>
  </si>
  <si>
    <t xml:space="preserve">частка пільговиків, які використали право на пільговий проїзд один раз на рік (один раз на два роки) залізничним,водним, повітряним або міжміським автомобільним транспортом </t>
  </si>
  <si>
    <t xml:space="preserve">питома вага пільговиків, які отримали пільгові послуги  </t>
  </si>
  <si>
    <t>Х</t>
  </si>
  <si>
    <t>кількість отримувачів пільг на оплату послуг зв’язку (користування телефоном)</t>
  </si>
  <si>
    <t>кількість отримувачів пільг на оплату послуг зв’язку (встановлення телефонів)</t>
  </si>
  <si>
    <t xml:space="preserve"> ЄДАРП  </t>
  </si>
  <si>
    <t>Інформація ПАТ «Укртелеком»</t>
  </si>
  <si>
    <t>Зменшення  кількості отримувачів пільг за користування телефоном на 124 особи пояснюється смертю пільговиків та вибуттям пільговиків за межі міста, втратою окремими громадянами права на пільгу з урахуванням середньомісячного сукупного доходу сім’ї, а також відмовою громадян від послуг зв’язку за допомогою стаціонарних телефонів. По встановленню телефонів зменшення фактичної кількості на 45 осіб пояснюється тим, що не всі пільговики, які перебувають на черзі в ПАТ «Укретелеком» на встановлення телефонів та проживають в приватних оселях,  де  встановлення телефону вимагає виконання  додаткових робіт, можуть сплатити їх вартість через значний обсяг.</t>
  </si>
  <si>
    <t>Середньомісячна вартість витрат на надання пільг з послуг зв’язку (користування телефоном)</t>
  </si>
  <si>
    <t>грн./місяць на одного пільговика</t>
  </si>
  <si>
    <t>Середня вартість витрат на надання пільг з послуг зв’язку (встановлення телефонів)</t>
  </si>
  <si>
    <t xml:space="preserve">Середньомісячна вартість витрат на користування телефоном зменшилась на 1,15 грн. за рахунок зменшення кількості пільговиків порівняно з плановою. Середня вартість витрат на встановлення телефонів менша від планової у зв’язку з тим, що в плановій сумі витрат включено витрати на додаткові роботи по встановленню телефонів, а також за рахунок зменшенням фактичних витрат в порівнянні з плановими та кількості пільговиків, які фактично отримали пільгові послуги. </t>
  </si>
  <si>
    <t xml:space="preserve">питома вага пільговиків, які отримали пільгові послуги </t>
  </si>
  <si>
    <t xml:space="preserve">кількість осіб, які мають право на пільговий проїзд автомобільним транспортом </t>
  </si>
  <si>
    <t>кількість підприємств – отримувачів компенсації за пільговий проїзд окремих категорій громадян</t>
  </si>
  <si>
    <t>одиниць</t>
  </si>
  <si>
    <t>ЄДАРП</t>
  </si>
  <si>
    <t>Наявність договорів у 2018 році</t>
  </si>
  <si>
    <t>Зменшення кількості осіб, які мають право на пільговий проїзд в автомобільному транспорті на 3458 особи пояснюється зменшенням окремих категорії громадян, які мають право на безкоштовний проїзд в міському автомобільному транспорті та  зареєстровані в ЄДАРП, у зв’язку зі смертю, вибуттям за межі міста. Зменшення кількості укладених договорів відбулося за рахунок того, що 1 перевізник не з’явився для  укладання договору на компенсаційні виплати відповідно до Обласної програми щодо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2016-2020 роки</t>
  </si>
  <si>
    <t>Середньомісячний розмір компенсації за пільговий проїзд автомобільним транспортом</t>
  </si>
  <si>
    <t xml:space="preserve">Середньомісячний розмір компенсації за пільговий проїзд автомобільним транспортом менше від затвердженого на 33 345 грн. у зв’язку з неповним фінансуванням компенсаційних виплат за пільговий проїзд окремих категорій громадян міським автотранспортом </t>
  </si>
  <si>
    <t>Питома вага відшкодованих компенсацій до нарахованих</t>
  </si>
  <si>
    <t>Проведення розрахунків за пільговий проїзд окремих категорій громадян залізничним транспортом</t>
  </si>
  <si>
    <t xml:space="preserve">кількість осіб, які мають право на пільговий проїзд залізничним транспортом </t>
  </si>
  <si>
    <t>Зменшення кількості осіб, які мають право на пільговий проїзд на залізничному транспорті на 3458 особи пояснюється тим, що фактично пільгою на проїзд скористалось менше осіб, ніж планувалось</t>
  </si>
  <si>
    <t>Середньомісячний розмір компенсації за пільговий проїзд залізничним транспортом</t>
  </si>
  <si>
    <t xml:space="preserve">кількість осіб, які мають право на пільговий проїзд електротранспортом </t>
  </si>
  <si>
    <t>ЄДАРП, списки  Почесних донорів України, які звернулися за отриманням пільги на проїзд у міському електротранспорті</t>
  </si>
  <si>
    <t>Середньомісячний розмір компенсації за пільговий проїзд електротранспортом</t>
  </si>
  <si>
    <t>Середньомісячний розмір компенсації за пільговий проїзд електротранспортом менше від затвердженого на 12 198,00 грн. у зв’язку з неповним фінансуванням компенсаційних виплат за пільговий проїзд окремих категорій громадян міським електротранспортом.</t>
  </si>
  <si>
    <t>Ремонт будинків і квартир</t>
  </si>
  <si>
    <t xml:space="preserve">Залишок невикористаних  коштів по ремонту квартир і будинків у зв’язку з тим,  що фактичні витрати менші від планових на  6,3 тис. грн. </t>
  </si>
  <si>
    <t xml:space="preserve">У зв’язку з недостатнім фінансуванням компенсаційних виплат за пільгове перевезення окремих категорій громадян  міським автотранспортом залишилась заборгованість в сумі 400,0 тис. грн., </t>
  </si>
  <si>
    <t>а по Обласній програмі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2016-2020 роки невикористаними залишилось 0,2 тис. грн. у зв’язку з тим, що нарахування менші від планових витрат.</t>
  </si>
  <si>
    <t>Зменшення кількості осіб, які мають право на пільговий проїзд електротранспортом на 3462 особи пояснюється зменшенням окремих категорії громадян, які мають право на безкоштовний проїзд в міському електричному транспорті та зареєстровані в ЄДАРП, у зв’язку зі смертю, вибуттям за межі міста.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</si>
</sst>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i/>
      <sz val="10"/>
      <name val="Times New Roman"/>
      <family val="1"/>
      <charset val="204"/>
    </font>
    <font>
      <b/>
      <sz val="10"/>
      <name val="Times New Roman"/>
      <family val="1"/>
      <charset val="204"/>
    </font>
    <font>
      <i/>
      <sz val="11"/>
      <name val="Times New Roman"/>
      <family val="1"/>
      <charset val="204"/>
    </font>
    <font>
      <b/>
      <sz val="11"/>
      <name val="Times New Roman"/>
      <family val="1"/>
      <charset val="204"/>
    </font>
    <font>
      <sz val="14"/>
      <name val="Times New Roman"/>
      <family val="1"/>
      <charset val="204"/>
    </font>
    <font>
      <b/>
      <sz val="14"/>
      <name val="Times New Roman"/>
      <family val="1"/>
      <charset val="204"/>
    </font>
    <font>
      <b/>
      <sz val="16"/>
      <name val="Times New Roman"/>
      <family val="1"/>
      <charset val="204"/>
    </font>
    <font>
      <b/>
      <u/>
      <sz val="14"/>
      <name val="Times New Roman"/>
      <family val="1"/>
      <charset val="204"/>
    </font>
    <font>
      <b/>
      <sz val="10"/>
      <name val="Arial CYR"/>
      <charset val="204"/>
    </font>
    <font>
      <vertAlign val="superscript"/>
      <sz val="14"/>
      <name val="Times New Roman"/>
      <family val="1"/>
      <charset val="204"/>
    </font>
    <font>
      <b/>
      <sz val="13"/>
      <name val="Times New Roman"/>
      <family val="1"/>
      <charset val="204"/>
    </font>
    <font>
      <sz val="11"/>
      <name val="Arial CYR"/>
      <charset val="20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48">
    <xf numFmtId="0" fontId="0" fillId="0" borderId="0" xfId="0"/>
    <xf numFmtId="0" fontId="1" fillId="0" borderId="0" xfId="0" applyFont="1"/>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vertical="center" wrapText="1"/>
    </xf>
    <xf numFmtId="0" fontId="8" fillId="0" borderId="9" xfId="0" applyFont="1" applyBorder="1" applyAlignment="1">
      <alignment vertical="center" wrapText="1"/>
    </xf>
    <xf numFmtId="0" fontId="10" fillId="0" borderId="0" xfId="0" applyFont="1" applyAlignment="1">
      <alignment vertical="center"/>
    </xf>
    <xf numFmtId="0" fontId="2" fillId="0" borderId="0" xfId="0" applyFont="1" applyAlignment="1">
      <alignment vertical="center" wrapText="1"/>
    </xf>
    <xf numFmtId="0" fontId="13" fillId="0" borderId="0" xfId="0" applyFont="1" applyAlignment="1">
      <alignment horizontal="center" vertical="center" wrapText="1"/>
    </xf>
    <xf numFmtId="0" fontId="1" fillId="0" borderId="1" xfId="0" applyFont="1" applyBorder="1"/>
    <xf numFmtId="0" fontId="10" fillId="0" borderId="0" xfId="0" applyFont="1" applyBorder="1" applyAlignment="1">
      <alignment vertical="center" wrapText="1"/>
    </xf>
    <xf numFmtId="49" fontId="10"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2" fillId="0" borderId="9" xfId="0" applyFont="1" applyBorder="1" applyAlignment="1">
      <alignment horizontal="center" vertical="center" wrapText="1"/>
    </xf>
    <xf numFmtId="0" fontId="7" fillId="0" borderId="0" xfId="0" applyFont="1"/>
    <xf numFmtId="164" fontId="3" fillId="0" borderId="9" xfId="0" applyNumberFormat="1" applyFont="1" applyBorder="1" applyAlignment="1">
      <alignment horizontal="center" vertical="center" wrapText="1"/>
    </xf>
    <xf numFmtId="0" fontId="10" fillId="0" borderId="0" xfId="0" applyFont="1"/>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9" fillId="0" borderId="9" xfId="0" applyFont="1" applyBorder="1" applyAlignment="1">
      <alignment horizontal="center" wrapText="1"/>
    </xf>
    <xf numFmtId="0" fontId="14" fillId="0" borderId="0" xfId="0" applyFont="1" applyAlignment="1">
      <alignment horizontal="center"/>
    </xf>
    <xf numFmtId="0" fontId="2" fillId="0" borderId="0" xfId="0" applyFont="1"/>
    <xf numFmtId="0" fontId="3" fillId="0" borderId="0" xfId="0" applyFont="1"/>
    <xf numFmtId="164" fontId="2" fillId="0" borderId="9" xfId="0" applyNumberFormat="1"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xf numFmtId="49" fontId="2" fillId="0" borderId="10" xfId="0" applyNumberFormat="1" applyFont="1" applyBorder="1" applyAlignment="1">
      <alignment horizontal="center" vertical="center" wrapText="1"/>
    </xf>
    <xf numFmtId="164" fontId="3" fillId="0" borderId="9" xfId="0" applyNumberFormat="1" applyFont="1" applyBorder="1" applyAlignment="1">
      <alignment horizontal="center" wrapText="1"/>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9" xfId="0" applyFont="1" applyBorder="1" applyAlignment="1">
      <alignment horizontal="center" vertical="center" wrapText="1"/>
    </xf>
    <xf numFmtId="164" fontId="2" fillId="0" borderId="9"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164"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0" borderId="11" xfId="0" applyFont="1" applyBorder="1" applyAlignment="1">
      <alignment horizontal="center" wrapText="1"/>
    </xf>
    <xf numFmtId="164" fontId="3" fillId="0" borderId="4"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wrapText="1"/>
    </xf>
    <xf numFmtId="164" fontId="2"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164" fontId="3" fillId="0" borderId="9" xfId="0" applyNumberFormat="1" applyFont="1" applyBorder="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9"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0" xfId="0" applyFont="1" applyAlignment="1">
      <alignment horizontal="center" vertical="center"/>
    </xf>
    <xf numFmtId="0" fontId="4" fillId="0" borderId="0" xfId="0" applyFont="1"/>
    <xf numFmtId="0" fontId="17" fillId="0" borderId="0" xfId="0" applyFont="1"/>
    <xf numFmtId="0" fontId="2" fillId="0" borderId="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4" fontId="2" fillId="0" borderId="7" xfId="0" applyNumberFormat="1"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3" fontId="2" fillId="0" borderId="7"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7" xfId="0" applyNumberFormat="1" applyFont="1" applyBorder="1" applyAlignment="1">
      <alignment horizontal="center" vertical="center"/>
    </xf>
    <xf numFmtId="3" fontId="2" fillId="0" borderId="8" xfId="0" applyNumberFormat="1"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4" fillId="0" borderId="9"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vertical="center" wrapText="1"/>
    </xf>
    <xf numFmtId="0" fontId="13" fillId="0" borderId="0" xfId="0" applyFont="1" applyAlignment="1">
      <alignment horizontal="center" vertical="center" wrapText="1"/>
    </xf>
    <xf numFmtId="0" fontId="2" fillId="0" borderId="0" xfId="0" applyFont="1" applyBorder="1" applyAlignment="1">
      <alignment horizontal="center" vertical="center" wrapText="1"/>
    </xf>
    <xf numFmtId="0" fontId="11" fillId="0" borderId="1" xfId="0" applyFont="1" applyBorder="1" applyAlignment="1">
      <alignment horizontal="left"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0" fillId="0" borderId="0" xfId="0" applyFont="1" applyAlignment="1">
      <alignment horizontal="center" vertical="center" wrapText="1"/>
    </xf>
    <xf numFmtId="0" fontId="1" fillId="0" borderId="0" xfId="0" applyFont="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2" fontId="2" fillId="0" borderId="0" xfId="0" applyNumberFormat="1" applyFont="1" applyAlignment="1">
      <alignment horizontal="center" vertical="center" wrapText="1"/>
    </xf>
    <xf numFmtId="0" fontId="6" fillId="0" borderId="0" xfId="0" applyFont="1" applyAlignment="1">
      <alignment horizontal="left" vertical="center" wrapText="1"/>
    </xf>
    <xf numFmtId="164"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5" fontId="2" fillId="0" borderId="7" xfId="0" applyNumberFormat="1" applyFont="1" applyBorder="1" applyAlignment="1">
      <alignment horizontal="center" vertical="center" wrapText="1"/>
    </xf>
    <xf numFmtId="165" fontId="2" fillId="0" borderId="8" xfId="0" applyNumberFormat="1" applyFont="1" applyBorder="1" applyAlignment="1">
      <alignment horizontal="center" vertical="center" wrapText="1"/>
    </xf>
    <xf numFmtId="0" fontId="16" fillId="0" borderId="0" xfId="0" applyFont="1" applyAlignment="1">
      <alignment horizontal="justify" vertical="center" wrapText="1"/>
    </xf>
    <xf numFmtId="0" fontId="0" fillId="0" borderId="1" xfId="0" applyBorder="1" applyAlignment="1">
      <alignment horizontal="center"/>
    </xf>
    <xf numFmtId="0" fontId="16" fillId="0" borderId="1"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9"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tabSelected="1" view="pageBreakPreview" topLeftCell="A117" zoomScale="60" zoomScaleNormal="100" workbookViewId="0">
      <selection activeCell="C120" sqref="C120:O120"/>
    </sheetView>
  </sheetViews>
  <sheetFormatPr defaultRowHeight="12.75" x14ac:dyDescent="0.2"/>
  <cols>
    <col min="1" max="1" width="7.140625" customWidth="1"/>
    <col min="2" max="2" width="15.5703125" customWidth="1"/>
    <col min="3" max="3" width="14" customWidth="1"/>
    <col min="4" max="4" width="23.7109375" customWidth="1"/>
    <col min="5" max="5" width="13.42578125" customWidth="1"/>
    <col min="6" max="6" width="14.42578125" customWidth="1"/>
    <col min="7" max="7" width="15.85546875" customWidth="1"/>
    <col min="8" max="8" width="14.5703125" customWidth="1"/>
    <col min="9" max="9" width="14.28515625" customWidth="1"/>
    <col min="10" max="10" width="13.85546875" customWidth="1"/>
    <col min="11" max="11" width="13.28515625" customWidth="1"/>
    <col min="12" max="12" width="10.42578125" customWidth="1"/>
    <col min="13" max="13" width="11.42578125" customWidth="1"/>
    <col min="14" max="14" width="13" customWidth="1"/>
  </cols>
  <sheetData>
    <row r="1" spans="1:14" s="1" customFormat="1" ht="30.75" customHeight="1" x14ac:dyDescent="0.2">
      <c r="F1" s="120"/>
      <c r="G1" s="120"/>
      <c r="K1" s="123" t="s">
        <v>22</v>
      </c>
      <c r="L1" s="123"/>
      <c r="M1" s="123"/>
      <c r="N1" s="123"/>
    </row>
    <row r="2" spans="1:14" s="1" customFormat="1" ht="22.5" customHeight="1" x14ac:dyDescent="0.2">
      <c r="F2" s="120"/>
      <c r="G2" s="120"/>
      <c r="K2" s="123"/>
      <c r="L2" s="123"/>
      <c r="M2" s="123"/>
      <c r="N2" s="123"/>
    </row>
    <row r="3" spans="1:14" s="1" customFormat="1" ht="19.5" customHeight="1" x14ac:dyDescent="0.2">
      <c r="F3" s="120"/>
      <c r="G3" s="120"/>
      <c r="K3" s="123"/>
      <c r="L3" s="123"/>
      <c r="M3" s="123"/>
      <c r="N3" s="123"/>
    </row>
    <row r="4" spans="1:14" s="1" customFormat="1" ht="9.75" hidden="1" customHeight="1" x14ac:dyDescent="0.2">
      <c r="A4" s="124"/>
      <c r="B4" s="124"/>
      <c r="C4" s="124"/>
      <c r="D4" s="124"/>
      <c r="E4" s="124"/>
      <c r="F4" s="124"/>
    </row>
    <row r="5" spans="1:14" s="1" customFormat="1" ht="9.75" hidden="1" customHeight="1" x14ac:dyDescent="0.2">
      <c r="A5" s="124"/>
      <c r="B5" s="124"/>
      <c r="C5" s="124"/>
      <c r="D5" s="124"/>
      <c r="E5" s="124"/>
      <c r="F5" s="124"/>
    </row>
    <row r="6" spans="1:14" s="1" customFormat="1" ht="9.75" hidden="1" customHeight="1" x14ac:dyDescent="0.2">
      <c r="A6" s="124"/>
      <c r="B6" s="124"/>
      <c r="C6" s="124"/>
      <c r="D6" s="124"/>
      <c r="E6" s="124"/>
      <c r="F6" s="124"/>
    </row>
    <row r="7" spans="1:14" s="1" customFormat="1" ht="9.75" hidden="1" customHeight="1" x14ac:dyDescent="0.2">
      <c r="A7" s="124"/>
      <c r="B7" s="124"/>
      <c r="C7" s="124"/>
      <c r="D7" s="124"/>
      <c r="E7" s="124"/>
      <c r="F7" s="124"/>
    </row>
    <row r="8" spans="1:14" s="1" customFormat="1" ht="8.25" hidden="1" customHeight="1" x14ac:dyDescent="0.2">
      <c r="A8" s="124"/>
      <c r="B8" s="124"/>
      <c r="C8" s="124"/>
      <c r="D8" s="124"/>
      <c r="E8" s="124"/>
      <c r="F8" s="124"/>
    </row>
    <row r="9" spans="1:14" s="1" customFormat="1" ht="27.75" customHeight="1" x14ac:dyDescent="0.2">
      <c r="A9" s="63"/>
      <c r="B9" s="63"/>
      <c r="C9" s="63"/>
      <c r="D9" s="63"/>
      <c r="E9" s="63"/>
      <c r="F9" s="63"/>
    </row>
    <row r="10" spans="1:14" s="1" customFormat="1" ht="35.25" customHeight="1" x14ac:dyDescent="0.2">
      <c r="A10" s="121" t="s">
        <v>32</v>
      </c>
      <c r="B10" s="121"/>
      <c r="C10" s="121"/>
      <c r="D10" s="121"/>
      <c r="E10" s="121"/>
      <c r="F10" s="121"/>
      <c r="G10" s="121"/>
      <c r="H10" s="121"/>
      <c r="I10" s="121"/>
      <c r="J10" s="121"/>
      <c r="K10" s="121"/>
      <c r="L10" s="121"/>
      <c r="M10" s="121"/>
      <c r="N10" s="121"/>
    </row>
    <row r="11" spans="1:14" s="1" customFormat="1" ht="39" customHeight="1" x14ac:dyDescent="0.2">
      <c r="A11" s="122" t="s">
        <v>45</v>
      </c>
      <c r="B11" s="122"/>
      <c r="C11" s="122"/>
      <c r="D11" s="122"/>
      <c r="E11" s="122"/>
      <c r="F11" s="122"/>
      <c r="G11" s="122"/>
      <c r="H11" s="122"/>
      <c r="I11" s="122"/>
      <c r="J11" s="122"/>
      <c r="K11" s="122"/>
      <c r="L11" s="122"/>
      <c r="M11" s="122"/>
      <c r="N11" s="122"/>
    </row>
    <row r="12" spans="1:14" s="1" customFormat="1" ht="41.25" customHeight="1" x14ac:dyDescent="0.2">
      <c r="A12" s="114" t="s">
        <v>46</v>
      </c>
      <c r="B12" s="114"/>
      <c r="C12" s="114"/>
      <c r="D12" s="114"/>
      <c r="E12" s="114"/>
      <c r="F12" s="114"/>
      <c r="G12" s="114"/>
      <c r="H12" s="114"/>
      <c r="I12" s="114"/>
      <c r="J12" s="114"/>
      <c r="K12" s="114"/>
      <c r="L12" s="114"/>
      <c r="M12" s="114"/>
      <c r="N12" s="114"/>
    </row>
    <row r="13" spans="1:14" s="1" customFormat="1" ht="15.75" customHeight="1" x14ac:dyDescent="0.2">
      <c r="A13" s="10"/>
      <c r="B13" s="10"/>
      <c r="C13" s="10"/>
      <c r="D13" s="10"/>
      <c r="E13" s="10"/>
      <c r="F13" s="10"/>
      <c r="G13" s="10"/>
      <c r="H13" s="10"/>
      <c r="I13" s="10"/>
      <c r="J13" s="10"/>
      <c r="K13" s="10"/>
      <c r="L13" s="10"/>
      <c r="M13" s="10"/>
      <c r="N13" s="10"/>
    </row>
    <row r="14" spans="1:14" s="1" customFormat="1" ht="32.25" customHeight="1" x14ac:dyDescent="0.2">
      <c r="A14" s="12" t="s">
        <v>23</v>
      </c>
      <c r="B14" s="13" t="s">
        <v>47</v>
      </c>
      <c r="C14" s="2"/>
      <c r="D14" s="116" t="s">
        <v>37</v>
      </c>
      <c r="E14" s="116"/>
      <c r="F14" s="116"/>
      <c r="G14" s="116"/>
      <c r="H14" s="116"/>
      <c r="I14" s="116"/>
      <c r="J14" s="116"/>
      <c r="K14" s="116"/>
      <c r="L14" s="11"/>
      <c r="M14" s="11"/>
      <c r="N14" s="11"/>
    </row>
    <row r="15" spans="1:14" s="1" customFormat="1" ht="21" customHeight="1" x14ac:dyDescent="0.2">
      <c r="B15" s="5" t="s">
        <v>0</v>
      </c>
      <c r="C15" s="3"/>
      <c r="D15" s="115" t="s">
        <v>1</v>
      </c>
      <c r="E15" s="115"/>
      <c r="F15" s="115"/>
      <c r="G15" s="115"/>
      <c r="H15" s="115"/>
      <c r="I15" s="115"/>
      <c r="J15" s="115"/>
      <c r="K15" s="115"/>
    </row>
    <row r="16" spans="1:14" s="1" customFormat="1" ht="45" customHeight="1" x14ac:dyDescent="0.2">
      <c r="A16" s="12" t="s">
        <v>24</v>
      </c>
      <c r="B16" s="13" t="s">
        <v>48</v>
      </c>
      <c r="C16" s="2"/>
      <c r="D16" s="116" t="s">
        <v>37</v>
      </c>
      <c r="E16" s="116"/>
      <c r="F16" s="116"/>
      <c r="G16" s="116"/>
      <c r="H16" s="116"/>
      <c r="I16" s="116"/>
      <c r="J16" s="116"/>
      <c r="K16" s="116"/>
      <c r="L16" s="11"/>
      <c r="M16" s="11"/>
      <c r="N16" s="11"/>
    </row>
    <row r="17" spans="1:15" s="1" customFormat="1" ht="21.75" customHeight="1" x14ac:dyDescent="0.2">
      <c r="A17" s="9"/>
      <c r="B17" s="5" t="s">
        <v>0</v>
      </c>
      <c r="C17" s="3"/>
      <c r="D17" s="115" t="s">
        <v>2</v>
      </c>
      <c r="E17" s="115"/>
      <c r="F17" s="115"/>
      <c r="G17" s="115"/>
      <c r="H17" s="115"/>
      <c r="I17" s="115"/>
      <c r="J17" s="115"/>
      <c r="K17" s="115"/>
    </row>
    <row r="18" spans="1:15" s="1" customFormat="1" ht="51" customHeight="1" x14ac:dyDescent="0.2">
      <c r="A18" s="12" t="s">
        <v>25</v>
      </c>
      <c r="B18" s="13" t="s">
        <v>73</v>
      </c>
      <c r="C18" s="2"/>
      <c r="D18" s="116" t="s">
        <v>74</v>
      </c>
      <c r="E18" s="116"/>
      <c r="F18" s="116"/>
      <c r="G18" s="116"/>
      <c r="H18" s="116"/>
      <c r="I18" s="116"/>
      <c r="J18" s="116"/>
      <c r="K18" s="116"/>
      <c r="L18" s="116"/>
      <c r="M18" s="116"/>
      <c r="N18" s="116"/>
    </row>
    <row r="19" spans="1:15" s="1" customFormat="1" ht="21.75" customHeight="1" x14ac:dyDescent="0.2">
      <c r="B19" s="5" t="s">
        <v>0</v>
      </c>
      <c r="C19" s="3" t="s">
        <v>26</v>
      </c>
      <c r="D19" s="117" t="s">
        <v>3</v>
      </c>
      <c r="E19" s="117"/>
      <c r="F19" s="117"/>
      <c r="G19" s="117"/>
      <c r="H19" s="117"/>
      <c r="I19" s="117"/>
      <c r="J19" s="117"/>
      <c r="K19" s="117"/>
      <c r="L19" s="117"/>
      <c r="M19" s="117"/>
      <c r="N19" s="117"/>
    </row>
    <row r="21" spans="1:15" s="1" customFormat="1" ht="26.25" customHeight="1" x14ac:dyDescent="0.2">
      <c r="A21" s="113" t="s">
        <v>4</v>
      </c>
      <c r="B21" s="113"/>
      <c r="C21" s="113"/>
      <c r="D21" s="113"/>
      <c r="E21" s="113"/>
      <c r="F21" s="113"/>
      <c r="G21" s="113"/>
      <c r="H21" s="113"/>
      <c r="I21" s="113"/>
      <c r="J21" s="113"/>
      <c r="K21" s="113"/>
      <c r="L21" s="113"/>
      <c r="M21" s="113"/>
      <c r="N21" s="113"/>
    </row>
    <row r="22" spans="1:15" s="1" customFormat="1" ht="15.75" customHeight="1" x14ac:dyDescent="0.2">
      <c r="A22" s="119"/>
      <c r="B22" s="119"/>
      <c r="C22" s="14"/>
      <c r="D22" s="14"/>
      <c r="E22" s="119"/>
      <c r="F22" s="119"/>
      <c r="G22" s="14"/>
      <c r="H22" s="14"/>
      <c r="I22" s="119"/>
      <c r="J22" s="119"/>
      <c r="K22" s="119"/>
      <c r="L22" s="119"/>
      <c r="M22" s="117" t="s">
        <v>34</v>
      </c>
      <c r="N22" s="117"/>
    </row>
    <row r="23" spans="1:15" s="1" customFormat="1" ht="23.25" customHeight="1" x14ac:dyDescent="0.2">
      <c r="A23" s="118" t="s">
        <v>7</v>
      </c>
      <c r="B23" s="118"/>
      <c r="C23" s="118"/>
      <c r="D23" s="118"/>
      <c r="E23" s="118" t="s">
        <v>6</v>
      </c>
      <c r="F23" s="118"/>
      <c r="G23" s="118"/>
      <c r="H23" s="118"/>
      <c r="I23" s="118" t="s">
        <v>5</v>
      </c>
      <c r="J23" s="118"/>
      <c r="K23" s="118"/>
      <c r="L23" s="118"/>
      <c r="M23" s="118"/>
      <c r="N23" s="118"/>
    </row>
    <row r="24" spans="1:15" s="1" customFormat="1" ht="35.25" customHeight="1" x14ac:dyDescent="0.2">
      <c r="A24" s="118" t="s">
        <v>9</v>
      </c>
      <c r="B24" s="118"/>
      <c r="C24" s="27" t="s">
        <v>8</v>
      </c>
      <c r="D24" s="27" t="s">
        <v>21</v>
      </c>
      <c r="E24" s="118" t="s">
        <v>9</v>
      </c>
      <c r="F24" s="118"/>
      <c r="G24" s="27" t="s">
        <v>8</v>
      </c>
      <c r="H24" s="27" t="s">
        <v>21</v>
      </c>
      <c r="I24" s="118" t="s">
        <v>9</v>
      </c>
      <c r="J24" s="118"/>
      <c r="K24" s="118" t="s">
        <v>8</v>
      </c>
      <c r="L24" s="118"/>
      <c r="M24" s="118" t="s">
        <v>21</v>
      </c>
      <c r="N24" s="118"/>
    </row>
    <row r="25" spans="1:15" s="71" customFormat="1" ht="23.25" customHeight="1" x14ac:dyDescent="0.25">
      <c r="A25" s="101">
        <v>1</v>
      </c>
      <c r="B25" s="101"/>
      <c r="C25" s="56">
        <v>2</v>
      </c>
      <c r="D25" s="56">
        <v>3</v>
      </c>
      <c r="E25" s="101">
        <v>4</v>
      </c>
      <c r="F25" s="101"/>
      <c r="G25" s="56">
        <v>5</v>
      </c>
      <c r="H25" s="56">
        <v>6</v>
      </c>
      <c r="I25" s="101">
        <v>7</v>
      </c>
      <c r="J25" s="101"/>
      <c r="K25" s="101">
        <v>8</v>
      </c>
      <c r="L25" s="101"/>
      <c r="M25" s="101">
        <v>9</v>
      </c>
      <c r="N25" s="101"/>
    </row>
    <row r="26" spans="1:15" s="16" customFormat="1" ht="31.5" customHeight="1" x14ac:dyDescent="0.2">
      <c r="A26" s="125">
        <v>59891.199999999997</v>
      </c>
      <c r="B26" s="125"/>
      <c r="C26" s="17">
        <v>245.9</v>
      </c>
      <c r="D26" s="17">
        <f>A26+C26</f>
        <v>60137.1</v>
      </c>
      <c r="E26" s="125">
        <v>59231.9</v>
      </c>
      <c r="F26" s="125"/>
      <c r="G26" s="17">
        <v>239.5</v>
      </c>
      <c r="H26" s="17">
        <f>E26+G26</f>
        <v>59471.4</v>
      </c>
      <c r="I26" s="125">
        <f>E26-A26</f>
        <v>-659.29999999999563</v>
      </c>
      <c r="J26" s="125"/>
      <c r="K26" s="125">
        <f>G26-C26</f>
        <v>-6.4000000000000057</v>
      </c>
      <c r="L26" s="125"/>
      <c r="M26" s="125">
        <f>H26-D26</f>
        <v>-665.69999999999709</v>
      </c>
      <c r="N26" s="125"/>
    </row>
    <row r="27" spans="1:15" s="1" customFormat="1" ht="18" customHeight="1" x14ac:dyDescent="0.2">
      <c r="A27" s="5"/>
      <c r="B27" s="5"/>
      <c r="C27" s="5"/>
      <c r="D27" s="5"/>
      <c r="E27" s="5"/>
      <c r="F27" s="5"/>
      <c r="G27" s="5"/>
      <c r="H27" s="5"/>
      <c r="I27" s="5"/>
      <c r="J27" s="5"/>
      <c r="K27" s="5"/>
      <c r="L27" s="5"/>
      <c r="M27" s="5"/>
      <c r="N27" s="5"/>
    </row>
    <row r="28" spans="1:15" s="18" customFormat="1" ht="27" customHeight="1" x14ac:dyDescent="0.3">
      <c r="A28" s="18" t="s">
        <v>10</v>
      </c>
    </row>
    <row r="29" spans="1:15" ht="15.75" x14ac:dyDescent="0.2">
      <c r="M29" s="117" t="s">
        <v>34</v>
      </c>
      <c r="N29" s="117"/>
    </row>
    <row r="30" spans="1:15" ht="36" customHeight="1" x14ac:dyDescent="0.2">
      <c r="A30" s="133" t="s">
        <v>14</v>
      </c>
      <c r="B30" s="101" t="s">
        <v>13</v>
      </c>
      <c r="C30" s="101" t="s">
        <v>27</v>
      </c>
      <c r="D30" s="133" t="s">
        <v>49</v>
      </c>
      <c r="E30" s="101" t="s">
        <v>44</v>
      </c>
      <c r="F30" s="101"/>
      <c r="G30" s="101"/>
      <c r="H30" s="101" t="s">
        <v>11</v>
      </c>
      <c r="I30" s="101"/>
      <c r="J30" s="101"/>
      <c r="K30" s="101" t="s">
        <v>5</v>
      </c>
      <c r="L30" s="101"/>
      <c r="M30" s="101"/>
      <c r="N30" s="101" t="s">
        <v>36</v>
      </c>
      <c r="O30" s="101"/>
    </row>
    <row r="31" spans="1:15" ht="30" x14ac:dyDescent="0.2">
      <c r="A31" s="134"/>
      <c r="B31" s="101"/>
      <c r="C31" s="101"/>
      <c r="D31" s="134"/>
      <c r="E31" s="28" t="s">
        <v>9</v>
      </c>
      <c r="F31" s="28" t="s">
        <v>8</v>
      </c>
      <c r="G31" s="28" t="s">
        <v>21</v>
      </c>
      <c r="H31" s="28" t="s">
        <v>9</v>
      </c>
      <c r="I31" s="28" t="s">
        <v>8</v>
      </c>
      <c r="J31" s="28" t="s">
        <v>21</v>
      </c>
      <c r="K31" s="28" t="s">
        <v>9</v>
      </c>
      <c r="L31" s="28" t="s">
        <v>38</v>
      </c>
      <c r="M31" s="28" t="s">
        <v>21</v>
      </c>
      <c r="N31" s="101"/>
      <c r="O31" s="101"/>
    </row>
    <row r="32" spans="1:15" s="72" customFormat="1" ht="15" x14ac:dyDescent="0.2">
      <c r="A32" s="61">
        <v>1</v>
      </c>
      <c r="B32" s="61">
        <v>2</v>
      </c>
      <c r="C32" s="61">
        <v>3</v>
      </c>
      <c r="D32" s="61">
        <v>4</v>
      </c>
      <c r="E32" s="61">
        <v>5</v>
      </c>
      <c r="F32" s="61">
        <v>6</v>
      </c>
      <c r="G32" s="61">
        <v>7</v>
      </c>
      <c r="H32" s="61">
        <v>8</v>
      </c>
      <c r="I32" s="61">
        <v>9</v>
      </c>
      <c r="J32" s="61">
        <v>10</v>
      </c>
      <c r="K32" s="61">
        <v>11</v>
      </c>
      <c r="L32" s="61">
        <v>12</v>
      </c>
      <c r="M32" s="61">
        <v>13</v>
      </c>
      <c r="N32" s="101">
        <v>14</v>
      </c>
      <c r="O32" s="101"/>
    </row>
    <row r="33" spans="1:15" ht="139.5" customHeight="1" x14ac:dyDescent="0.2">
      <c r="A33" s="41">
        <v>1</v>
      </c>
      <c r="B33" s="52" t="s">
        <v>75</v>
      </c>
      <c r="C33" s="41">
        <v>1030</v>
      </c>
      <c r="D33" s="65" t="s">
        <v>76</v>
      </c>
      <c r="E33" s="43">
        <f>E34</f>
        <v>506.5</v>
      </c>
      <c r="F33" s="62">
        <f>F34</f>
        <v>245.9</v>
      </c>
      <c r="G33" s="43">
        <f t="shared" ref="G33:G42" si="0">E33+F33</f>
        <v>752.4</v>
      </c>
      <c r="H33" s="43">
        <f>H34</f>
        <v>503.9</v>
      </c>
      <c r="I33" s="62">
        <f>I34</f>
        <v>239.6</v>
      </c>
      <c r="J33" s="43">
        <f t="shared" ref="J33:J42" si="1">H33+I33</f>
        <v>743.5</v>
      </c>
      <c r="K33" s="43">
        <f t="shared" ref="K33:M34" si="2">H33-E33</f>
        <v>-2.6000000000000227</v>
      </c>
      <c r="L33" s="43">
        <f t="shared" si="2"/>
        <v>-6.3000000000000114</v>
      </c>
      <c r="M33" s="43">
        <f t="shared" si="2"/>
        <v>-8.8999999999999773</v>
      </c>
      <c r="N33" s="105" t="s">
        <v>78</v>
      </c>
      <c r="O33" s="105"/>
    </row>
    <row r="34" spans="1:15" ht="99.75" customHeight="1" x14ac:dyDescent="0.2">
      <c r="A34" s="41" t="s">
        <v>77</v>
      </c>
      <c r="B34" s="31"/>
      <c r="C34" s="41"/>
      <c r="D34" s="64" t="s">
        <v>79</v>
      </c>
      <c r="E34" s="42">
        <v>506.5</v>
      </c>
      <c r="F34" s="42">
        <v>245.9</v>
      </c>
      <c r="G34" s="42">
        <f t="shared" si="0"/>
        <v>752.4</v>
      </c>
      <c r="H34" s="42">
        <v>503.9</v>
      </c>
      <c r="I34" s="42">
        <v>239.6</v>
      </c>
      <c r="J34" s="42">
        <f t="shared" si="1"/>
        <v>743.5</v>
      </c>
      <c r="K34" s="42">
        <f t="shared" si="2"/>
        <v>-2.6000000000000227</v>
      </c>
      <c r="L34" s="60">
        <f t="shared" si="2"/>
        <v>-6.3000000000000114</v>
      </c>
      <c r="M34" s="42">
        <f t="shared" si="2"/>
        <v>-8.8999999999999773</v>
      </c>
      <c r="N34" s="105"/>
      <c r="O34" s="105"/>
    </row>
    <row r="35" spans="1:15" ht="69.75" customHeight="1" x14ac:dyDescent="0.2">
      <c r="A35" s="19">
        <v>2</v>
      </c>
      <c r="B35" s="48" t="s">
        <v>80</v>
      </c>
      <c r="C35" s="46">
        <v>1070</v>
      </c>
      <c r="D35" s="44" t="s">
        <v>81</v>
      </c>
      <c r="E35" s="51">
        <f>E36</f>
        <v>1496.4</v>
      </c>
      <c r="F35" s="47"/>
      <c r="G35" s="47">
        <f t="shared" si="0"/>
        <v>1496.4</v>
      </c>
      <c r="H35" s="47">
        <f>H36</f>
        <v>1386.2</v>
      </c>
      <c r="I35" s="47"/>
      <c r="J35" s="47">
        <f t="shared" si="1"/>
        <v>1386.2</v>
      </c>
      <c r="K35" s="47">
        <f>K36</f>
        <v>-110.20000000000005</v>
      </c>
      <c r="L35" s="47">
        <f>I35-F35</f>
        <v>0</v>
      </c>
      <c r="M35" s="47">
        <f>J35-G35</f>
        <v>-110.20000000000005</v>
      </c>
      <c r="N35" s="106" t="s">
        <v>83</v>
      </c>
      <c r="O35" s="107"/>
    </row>
    <row r="36" spans="1:15" ht="69" customHeight="1" x14ac:dyDescent="0.2">
      <c r="A36" s="45" t="s">
        <v>87</v>
      </c>
      <c r="B36" s="36"/>
      <c r="C36" s="46"/>
      <c r="D36" s="41" t="s">
        <v>82</v>
      </c>
      <c r="E36" s="49">
        <v>1496.4</v>
      </c>
      <c r="F36" s="20"/>
      <c r="G36" s="20">
        <f t="shared" si="0"/>
        <v>1496.4</v>
      </c>
      <c r="H36" s="20">
        <v>1386.2</v>
      </c>
      <c r="I36" s="20"/>
      <c r="J36" s="20">
        <f t="shared" si="1"/>
        <v>1386.2</v>
      </c>
      <c r="K36" s="20">
        <f>H36-E36</f>
        <v>-110.20000000000005</v>
      </c>
      <c r="L36" s="20"/>
      <c r="M36" s="47">
        <f t="shared" ref="M36:M43" si="3">J36-G36</f>
        <v>-110.20000000000005</v>
      </c>
      <c r="N36" s="108"/>
      <c r="O36" s="109"/>
    </row>
    <row r="37" spans="1:15" ht="131.25" customHeight="1" x14ac:dyDescent="0.2">
      <c r="A37" s="55">
        <v>3</v>
      </c>
      <c r="B37" s="52" t="s">
        <v>84</v>
      </c>
      <c r="C37" s="55">
        <v>1070</v>
      </c>
      <c r="D37" s="59" t="s">
        <v>85</v>
      </c>
      <c r="E37" s="62">
        <f>E38</f>
        <v>19706.900000000001</v>
      </c>
      <c r="F37" s="62"/>
      <c r="G37" s="62">
        <f t="shared" si="0"/>
        <v>19706.900000000001</v>
      </c>
      <c r="H37" s="62">
        <f>H38</f>
        <v>19306.7</v>
      </c>
      <c r="I37" s="62"/>
      <c r="J37" s="62">
        <f t="shared" si="1"/>
        <v>19306.7</v>
      </c>
      <c r="K37" s="62">
        <f>K38</f>
        <v>-400.20000000000073</v>
      </c>
      <c r="L37" s="62">
        <f>I37-F37</f>
        <v>0</v>
      </c>
      <c r="M37" s="62">
        <f t="shared" si="3"/>
        <v>-400.20000000000073</v>
      </c>
      <c r="N37" s="105" t="s">
        <v>157</v>
      </c>
      <c r="O37" s="105"/>
    </row>
    <row r="38" spans="1:15" ht="200.25" customHeight="1" x14ac:dyDescent="0.2">
      <c r="A38" s="53" t="s">
        <v>88</v>
      </c>
      <c r="B38" s="36"/>
      <c r="C38" s="54"/>
      <c r="D38" s="61" t="s">
        <v>86</v>
      </c>
      <c r="E38" s="49">
        <v>19706.900000000001</v>
      </c>
      <c r="F38" s="20"/>
      <c r="G38" s="20">
        <f t="shared" si="0"/>
        <v>19706.900000000001</v>
      </c>
      <c r="H38" s="20">
        <v>19306.7</v>
      </c>
      <c r="I38" s="20"/>
      <c r="J38" s="20">
        <f t="shared" si="1"/>
        <v>19306.7</v>
      </c>
      <c r="K38" s="20">
        <f>H38-E38</f>
        <v>-400.20000000000073</v>
      </c>
      <c r="L38" s="20"/>
      <c r="M38" s="47">
        <f t="shared" si="3"/>
        <v>-400.20000000000073</v>
      </c>
      <c r="N38" s="105" t="s">
        <v>158</v>
      </c>
      <c r="O38" s="105"/>
    </row>
    <row r="39" spans="1:15" ht="94.5" customHeight="1" x14ac:dyDescent="0.2">
      <c r="A39" s="53">
        <v>4</v>
      </c>
      <c r="B39" s="48" t="s">
        <v>90</v>
      </c>
      <c r="C39" s="54">
        <v>1070</v>
      </c>
      <c r="D39" s="66" t="s">
        <v>91</v>
      </c>
      <c r="E39" s="51">
        <f>E40</f>
        <v>3000</v>
      </c>
      <c r="F39" s="47"/>
      <c r="G39" s="47">
        <f t="shared" si="0"/>
        <v>3000</v>
      </c>
      <c r="H39" s="47">
        <f>H40</f>
        <v>3000</v>
      </c>
      <c r="I39" s="47"/>
      <c r="J39" s="47">
        <f t="shared" si="1"/>
        <v>3000</v>
      </c>
      <c r="K39" s="47">
        <f>K40</f>
        <v>0</v>
      </c>
      <c r="L39" s="47">
        <f>I39-F39</f>
        <v>0</v>
      </c>
      <c r="M39" s="47">
        <f t="shared" si="3"/>
        <v>0</v>
      </c>
      <c r="N39" s="106"/>
      <c r="O39" s="107"/>
    </row>
    <row r="40" spans="1:15" ht="84.75" customHeight="1" x14ac:dyDescent="0.2">
      <c r="A40" s="53" t="s">
        <v>89</v>
      </c>
      <c r="B40" s="36"/>
      <c r="C40" s="54"/>
      <c r="D40" s="68" t="s">
        <v>92</v>
      </c>
      <c r="E40" s="49">
        <v>3000</v>
      </c>
      <c r="F40" s="20"/>
      <c r="G40" s="20">
        <f t="shared" si="0"/>
        <v>3000</v>
      </c>
      <c r="H40" s="20">
        <v>3000</v>
      </c>
      <c r="I40" s="20"/>
      <c r="J40" s="20">
        <f t="shared" si="1"/>
        <v>3000</v>
      </c>
      <c r="K40" s="20">
        <f>H40-E40</f>
        <v>0</v>
      </c>
      <c r="L40" s="20"/>
      <c r="M40" s="47">
        <f t="shared" si="3"/>
        <v>0</v>
      </c>
      <c r="N40" s="108"/>
      <c r="O40" s="109"/>
    </row>
    <row r="41" spans="1:15" ht="93.75" customHeight="1" x14ac:dyDescent="0.2">
      <c r="A41" s="53">
        <v>5</v>
      </c>
      <c r="B41" s="48" t="s">
        <v>93</v>
      </c>
      <c r="C41" s="54">
        <v>1070</v>
      </c>
      <c r="D41" s="66" t="s">
        <v>94</v>
      </c>
      <c r="E41" s="51">
        <f>E42</f>
        <v>35181.4</v>
      </c>
      <c r="F41" s="47"/>
      <c r="G41" s="47">
        <f t="shared" si="0"/>
        <v>35181.4</v>
      </c>
      <c r="H41" s="47">
        <f>H42</f>
        <v>35035</v>
      </c>
      <c r="I41" s="47"/>
      <c r="J41" s="47">
        <f t="shared" si="1"/>
        <v>35035</v>
      </c>
      <c r="K41" s="47">
        <f>K42</f>
        <v>-146.40000000000146</v>
      </c>
      <c r="L41" s="47">
        <f>I41-F41</f>
        <v>0</v>
      </c>
      <c r="M41" s="47">
        <f t="shared" si="3"/>
        <v>-146.40000000000146</v>
      </c>
      <c r="N41" s="106" t="s">
        <v>96</v>
      </c>
      <c r="O41" s="107"/>
    </row>
    <row r="42" spans="1:15" ht="84" customHeight="1" x14ac:dyDescent="0.2">
      <c r="A42" s="53" t="s">
        <v>97</v>
      </c>
      <c r="B42" s="36"/>
      <c r="C42" s="54"/>
      <c r="D42" s="56" t="s">
        <v>95</v>
      </c>
      <c r="E42" s="49">
        <v>35181.4</v>
      </c>
      <c r="F42" s="20"/>
      <c r="G42" s="20">
        <f t="shared" si="0"/>
        <v>35181.4</v>
      </c>
      <c r="H42" s="20">
        <v>35035</v>
      </c>
      <c r="I42" s="20"/>
      <c r="J42" s="20">
        <f t="shared" si="1"/>
        <v>35035</v>
      </c>
      <c r="K42" s="20">
        <f>H42-E42</f>
        <v>-146.40000000000146</v>
      </c>
      <c r="L42" s="20"/>
      <c r="M42" s="47">
        <f t="shared" si="3"/>
        <v>-146.40000000000146</v>
      </c>
      <c r="N42" s="108"/>
      <c r="O42" s="109"/>
    </row>
    <row r="43" spans="1:15" s="22" customFormat="1" ht="15.75" x14ac:dyDescent="0.25">
      <c r="A43" s="21"/>
      <c r="B43" s="21"/>
      <c r="C43" s="21"/>
      <c r="D43" s="50" t="s">
        <v>33</v>
      </c>
      <c r="E43" s="37">
        <f t="shared" ref="E43:J43" si="4">E35+E33+E37+E39+E41</f>
        <v>59891.200000000004</v>
      </c>
      <c r="F43" s="37">
        <f t="shared" si="4"/>
        <v>245.9</v>
      </c>
      <c r="G43" s="37">
        <f t="shared" si="4"/>
        <v>60137.100000000006</v>
      </c>
      <c r="H43" s="37">
        <f t="shared" si="4"/>
        <v>59231.8</v>
      </c>
      <c r="I43" s="37">
        <f t="shared" si="4"/>
        <v>239.6</v>
      </c>
      <c r="J43" s="37">
        <f t="shared" si="4"/>
        <v>59471.4</v>
      </c>
      <c r="K43" s="62">
        <f>H43-E43</f>
        <v>-659.40000000000146</v>
      </c>
      <c r="L43" s="62">
        <f>I43-F43</f>
        <v>-6.3000000000000114</v>
      </c>
      <c r="M43" s="62">
        <f t="shared" si="3"/>
        <v>-665.70000000000437</v>
      </c>
      <c r="N43" s="147"/>
      <c r="O43" s="147"/>
    </row>
    <row r="45" spans="1:15" s="18" customFormat="1" ht="18.75" x14ac:dyDescent="0.3">
      <c r="A45" s="18" t="s">
        <v>28</v>
      </c>
    </row>
    <row r="46" spans="1:15" ht="15.75" x14ac:dyDescent="0.25">
      <c r="N46" s="23" t="s">
        <v>35</v>
      </c>
    </row>
    <row r="47" spans="1:15" s="23" customFormat="1" ht="34.5" customHeight="1" x14ac:dyDescent="0.25">
      <c r="A47" s="118" t="s">
        <v>43</v>
      </c>
      <c r="B47" s="118"/>
      <c r="C47" s="118" t="s">
        <v>12</v>
      </c>
      <c r="D47" s="118"/>
      <c r="E47" s="118"/>
      <c r="F47" s="118"/>
      <c r="G47" s="118" t="s">
        <v>11</v>
      </c>
      <c r="H47" s="118"/>
      <c r="I47" s="118"/>
      <c r="J47" s="118" t="s">
        <v>5</v>
      </c>
      <c r="K47" s="118"/>
      <c r="L47" s="118"/>
      <c r="M47" s="118" t="s">
        <v>36</v>
      </c>
      <c r="N47" s="118"/>
      <c r="O47" s="118"/>
    </row>
    <row r="48" spans="1:15" s="23" customFormat="1" ht="37.5" customHeight="1" x14ac:dyDescent="0.25">
      <c r="A48" s="118"/>
      <c r="B48" s="118"/>
      <c r="C48" s="15" t="s">
        <v>9</v>
      </c>
      <c r="D48" s="15" t="s">
        <v>8</v>
      </c>
      <c r="E48" s="118" t="s">
        <v>21</v>
      </c>
      <c r="F48" s="118"/>
      <c r="G48" s="15" t="s">
        <v>9</v>
      </c>
      <c r="H48" s="15" t="s">
        <v>8</v>
      </c>
      <c r="I48" s="15" t="s">
        <v>21</v>
      </c>
      <c r="J48" s="15" t="s">
        <v>9</v>
      </c>
      <c r="K48" s="15" t="s">
        <v>8</v>
      </c>
      <c r="L48" s="15" t="s">
        <v>21</v>
      </c>
      <c r="M48" s="118"/>
      <c r="N48" s="118"/>
      <c r="O48" s="118"/>
    </row>
    <row r="49" spans="1:15" s="1" customFormat="1" x14ac:dyDescent="0.2">
      <c r="A49" s="105">
        <v>1</v>
      </c>
      <c r="B49" s="105"/>
      <c r="C49" s="67">
        <v>2</v>
      </c>
      <c r="D49" s="67">
        <v>3</v>
      </c>
      <c r="E49" s="105">
        <v>4</v>
      </c>
      <c r="F49" s="105"/>
      <c r="G49" s="67">
        <v>5</v>
      </c>
      <c r="H49" s="67">
        <v>6</v>
      </c>
      <c r="I49" s="67">
        <v>7</v>
      </c>
      <c r="J49" s="67">
        <v>8</v>
      </c>
      <c r="K49" s="67">
        <v>9</v>
      </c>
      <c r="L49" s="67">
        <v>10</v>
      </c>
      <c r="M49" s="105">
        <v>11</v>
      </c>
      <c r="N49" s="105"/>
      <c r="O49" s="105"/>
    </row>
    <row r="50" spans="1:15" s="23" customFormat="1" ht="123.75" customHeight="1" x14ac:dyDescent="0.25">
      <c r="A50" s="76" t="s">
        <v>98</v>
      </c>
      <c r="B50" s="78"/>
      <c r="C50" s="60">
        <v>58579.9</v>
      </c>
      <c r="D50" s="60">
        <v>245.9</v>
      </c>
      <c r="E50" s="93">
        <f>C50+D50</f>
        <v>58825.8</v>
      </c>
      <c r="F50" s="94"/>
      <c r="G50" s="60">
        <v>57920.800000000003</v>
      </c>
      <c r="H50" s="60">
        <v>239.5</v>
      </c>
      <c r="I50" s="60">
        <f>G50+H50</f>
        <v>58160.3</v>
      </c>
      <c r="J50" s="60">
        <f t="shared" ref="J50:L52" si="5">G50-C50</f>
        <v>-659.09999999999854</v>
      </c>
      <c r="K50" s="60">
        <f t="shared" si="5"/>
        <v>-6.4000000000000057</v>
      </c>
      <c r="L50" s="60">
        <f t="shared" si="5"/>
        <v>-665.5</v>
      </c>
      <c r="M50" s="131" t="s">
        <v>100</v>
      </c>
      <c r="N50" s="146"/>
      <c r="O50" s="132"/>
    </row>
    <row r="51" spans="1:15" s="23" customFormat="1" ht="125.25" customHeight="1" x14ac:dyDescent="0.25">
      <c r="A51" s="131" t="s">
        <v>99</v>
      </c>
      <c r="B51" s="132"/>
      <c r="C51" s="60">
        <v>1311.3</v>
      </c>
      <c r="D51" s="25"/>
      <c r="E51" s="93">
        <f>C51+D51</f>
        <v>1311.3</v>
      </c>
      <c r="F51" s="94"/>
      <c r="G51" s="60">
        <v>1311.1</v>
      </c>
      <c r="H51" s="62"/>
      <c r="I51" s="60">
        <f>G51+H51</f>
        <v>1311.1</v>
      </c>
      <c r="J51" s="60">
        <f t="shared" si="5"/>
        <v>-0.20000000000004547</v>
      </c>
      <c r="K51" s="60">
        <f t="shared" si="5"/>
        <v>0</v>
      </c>
      <c r="L51" s="60">
        <f t="shared" si="5"/>
        <v>-0.20000000000004547</v>
      </c>
      <c r="M51" s="110" t="s">
        <v>101</v>
      </c>
      <c r="N51" s="111"/>
      <c r="O51" s="112"/>
    </row>
    <row r="52" spans="1:15" s="24" customFormat="1" ht="14.25" customHeight="1" x14ac:dyDescent="0.25">
      <c r="A52" s="127" t="s">
        <v>33</v>
      </c>
      <c r="B52" s="128"/>
      <c r="C52" s="62">
        <f>C50+C51</f>
        <v>59891.200000000004</v>
      </c>
      <c r="D52" s="62">
        <f>D50+D51</f>
        <v>245.9</v>
      </c>
      <c r="E52" s="129">
        <f>C52+D52</f>
        <v>60137.100000000006</v>
      </c>
      <c r="F52" s="130"/>
      <c r="G52" s="62">
        <f>G50+G51</f>
        <v>59231.9</v>
      </c>
      <c r="H52" s="62">
        <f>H50+H51</f>
        <v>239.5</v>
      </c>
      <c r="I52" s="62">
        <f>I50+I51</f>
        <v>59471.4</v>
      </c>
      <c r="J52" s="62">
        <f t="shared" si="5"/>
        <v>-659.30000000000291</v>
      </c>
      <c r="K52" s="62">
        <f t="shared" si="5"/>
        <v>-6.4000000000000057</v>
      </c>
      <c r="L52" s="62">
        <f t="shared" si="5"/>
        <v>-665.70000000000437</v>
      </c>
      <c r="M52" s="126"/>
      <c r="N52" s="126"/>
      <c r="O52" s="126"/>
    </row>
    <row r="53" spans="1:15" ht="13.5" customHeight="1" x14ac:dyDescent="0.2"/>
    <row r="54" spans="1:15" s="18" customFormat="1" ht="18.75" x14ac:dyDescent="0.3">
      <c r="A54" s="18" t="s">
        <v>15</v>
      </c>
    </row>
    <row r="56" spans="1:15" s="23" customFormat="1" ht="59.25" customHeight="1" x14ac:dyDescent="0.25">
      <c r="A56" s="15" t="s">
        <v>14</v>
      </c>
      <c r="B56" s="15" t="s">
        <v>13</v>
      </c>
      <c r="C56" s="100" t="s">
        <v>18</v>
      </c>
      <c r="D56" s="100"/>
      <c r="E56" s="100"/>
      <c r="F56" s="30" t="s">
        <v>17</v>
      </c>
      <c r="G56" s="100" t="s">
        <v>16</v>
      </c>
      <c r="H56" s="100"/>
      <c r="I56" s="100"/>
      <c r="J56" s="118" t="s">
        <v>12</v>
      </c>
      <c r="K56" s="118"/>
      <c r="L56" s="118" t="s">
        <v>50</v>
      </c>
      <c r="M56" s="118"/>
      <c r="N56" s="100" t="s">
        <v>5</v>
      </c>
      <c r="O56" s="100"/>
    </row>
    <row r="57" spans="1:15" s="23" customFormat="1" ht="38.25" customHeight="1" x14ac:dyDescent="0.25">
      <c r="A57" s="15">
        <v>1</v>
      </c>
      <c r="B57" s="52" t="s">
        <v>75</v>
      </c>
      <c r="C57" s="102" t="s">
        <v>76</v>
      </c>
      <c r="D57" s="103"/>
      <c r="E57" s="103"/>
      <c r="F57" s="103"/>
      <c r="G57" s="103"/>
      <c r="H57" s="103"/>
      <c r="I57" s="103"/>
      <c r="J57" s="103"/>
      <c r="K57" s="103"/>
      <c r="L57" s="103"/>
      <c r="M57" s="103"/>
      <c r="N57" s="103"/>
      <c r="O57" s="104"/>
    </row>
    <row r="58" spans="1:15" s="23" customFormat="1" ht="23.25" customHeight="1" x14ac:dyDescent="0.25">
      <c r="A58" s="41" t="s">
        <v>77</v>
      </c>
      <c r="B58" s="31" t="s">
        <v>69</v>
      </c>
      <c r="C58" s="97" t="s">
        <v>79</v>
      </c>
      <c r="D58" s="98"/>
      <c r="E58" s="98"/>
      <c r="F58" s="98"/>
      <c r="G58" s="98"/>
      <c r="H58" s="98"/>
      <c r="I58" s="98"/>
      <c r="J58" s="98"/>
      <c r="K58" s="98"/>
      <c r="L58" s="98"/>
      <c r="M58" s="98"/>
      <c r="N58" s="98"/>
      <c r="O58" s="99"/>
    </row>
    <row r="59" spans="1:15" s="23" customFormat="1" ht="15" customHeight="1" x14ac:dyDescent="0.25">
      <c r="A59" s="15"/>
      <c r="B59" s="15"/>
      <c r="C59" s="83" t="s">
        <v>51</v>
      </c>
      <c r="D59" s="84"/>
      <c r="E59" s="85"/>
      <c r="F59" s="39"/>
      <c r="G59" s="87"/>
      <c r="H59" s="87"/>
      <c r="I59" s="88"/>
      <c r="J59" s="76"/>
      <c r="K59" s="78"/>
      <c r="L59" s="76"/>
      <c r="M59" s="78"/>
      <c r="N59" s="86"/>
      <c r="O59" s="88"/>
    </row>
    <row r="60" spans="1:15" s="23" customFormat="1" ht="41.25" customHeight="1" x14ac:dyDescent="0.25">
      <c r="A60" s="15"/>
      <c r="B60" s="15"/>
      <c r="C60" s="73" t="s">
        <v>102</v>
      </c>
      <c r="D60" s="74"/>
      <c r="E60" s="75"/>
      <c r="F60" s="26" t="s">
        <v>53</v>
      </c>
      <c r="G60" s="74" t="s">
        <v>70</v>
      </c>
      <c r="H60" s="74"/>
      <c r="I60" s="75"/>
      <c r="J60" s="93">
        <v>245.9</v>
      </c>
      <c r="K60" s="94"/>
      <c r="L60" s="93">
        <v>239.6</v>
      </c>
      <c r="M60" s="94"/>
      <c r="N60" s="95">
        <f>L60-J60</f>
        <v>-6.3000000000000114</v>
      </c>
      <c r="O60" s="96"/>
    </row>
    <row r="61" spans="1:15" s="23" customFormat="1" ht="66" customHeight="1" x14ac:dyDescent="0.25">
      <c r="A61" s="55"/>
      <c r="B61" s="55"/>
      <c r="C61" s="73" t="s">
        <v>103</v>
      </c>
      <c r="D61" s="74"/>
      <c r="E61" s="75"/>
      <c r="F61" s="58" t="s">
        <v>53</v>
      </c>
      <c r="G61" s="74" t="s">
        <v>70</v>
      </c>
      <c r="H61" s="74"/>
      <c r="I61" s="75"/>
      <c r="J61" s="93">
        <v>360.9</v>
      </c>
      <c r="K61" s="94"/>
      <c r="L61" s="93">
        <v>360.9</v>
      </c>
      <c r="M61" s="94"/>
      <c r="N61" s="95">
        <f>L61-J61</f>
        <v>0</v>
      </c>
      <c r="O61" s="96"/>
    </row>
    <row r="62" spans="1:15" s="23" customFormat="1" ht="39.75" customHeight="1" x14ac:dyDescent="0.25">
      <c r="A62" s="55"/>
      <c r="B62" s="55"/>
      <c r="C62" s="73" t="s">
        <v>104</v>
      </c>
      <c r="D62" s="74"/>
      <c r="E62" s="75"/>
      <c r="F62" s="58" t="s">
        <v>53</v>
      </c>
      <c r="G62" s="74" t="s">
        <v>70</v>
      </c>
      <c r="H62" s="74"/>
      <c r="I62" s="75"/>
      <c r="J62" s="93">
        <v>34.700000000000003</v>
      </c>
      <c r="K62" s="94"/>
      <c r="L62" s="93">
        <v>32.200000000000003</v>
      </c>
      <c r="M62" s="94"/>
      <c r="N62" s="95">
        <f>L62-J62</f>
        <v>-2.5</v>
      </c>
      <c r="O62" s="96"/>
    </row>
    <row r="63" spans="1:15" s="23" customFormat="1" ht="54" customHeight="1" x14ac:dyDescent="0.25">
      <c r="A63" s="27"/>
      <c r="B63" s="27"/>
      <c r="C63" s="73" t="s">
        <v>105</v>
      </c>
      <c r="D63" s="74"/>
      <c r="E63" s="75"/>
      <c r="F63" s="26" t="s">
        <v>53</v>
      </c>
      <c r="G63" s="73" t="s">
        <v>70</v>
      </c>
      <c r="H63" s="74"/>
      <c r="I63" s="75"/>
      <c r="J63" s="93">
        <v>110.9</v>
      </c>
      <c r="K63" s="94"/>
      <c r="L63" s="93">
        <v>110.8</v>
      </c>
      <c r="M63" s="94"/>
      <c r="N63" s="95">
        <f>L63-J63</f>
        <v>-0.10000000000000853</v>
      </c>
      <c r="O63" s="96"/>
    </row>
    <row r="64" spans="1:15" s="23" customFormat="1" ht="50.25" customHeight="1" x14ac:dyDescent="0.25">
      <c r="A64" s="41"/>
      <c r="B64" s="41"/>
      <c r="C64" s="73" t="s">
        <v>106</v>
      </c>
      <c r="D64" s="74"/>
      <c r="E64" s="74"/>
      <c r="F64" s="74"/>
      <c r="G64" s="74"/>
      <c r="H64" s="74"/>
      <c r="I64" s="74"/>
      <c r="J64" s="74"/>
      <c r="K64" s="74"/>
      <c r="L64" s="74"/>
      <c r="M64" s="74"/>
      <c r="N64" s="74"/>
      <c r="O64" s="75"/>
    </row>
    <row r="65" spans="1:15" s="23" customFormat="1" ht="15" customHeight="1" x14ac:dyDescent="0.25">
      <c r="A65" s="15"/>
      <c r="B65" s="15"/>
      <c r="C65" s="83" t="s">
        <v>52</v>
      </c>
      <c r="D65" s="84"/>
      <c r="E65" s="85"/>
      <c r="F65" s="39"/>
      <c r="G65" s="86"/>
      <c r="H65" s="87"/>
      <c r="I65" s="88"/>
      <c r="J65" s="93"/>
      <c r="K65" s="94"/>
      <c r="L65" s="93"/>
      <c r="M65" s="94"/>
      <c r="N65" s="95"/>
      <c r="O65" s="96"/>
    </row>
    <row r="66" spans="1:15" s="23" customFormat="1" ht="66" customHeight="1" x14ac:dyDescent="0.25">
      <c r="A66" s="27"/>
      <c r="B66" s="27"/>
      <c r="C66" s="73" t="s">
        <v>107</v>
      </c>
      <c r="D66" s="74"/>
      <c r="E66" s="75"/>
      <c r="F66" s="29" t="s">
        <v>54</v>
      </c>
      <c r="G66" s="73" t="s">
        <v>112</v>
      </c>
      <c r="H66" s="74"/>
      <c r="I66" s="75"/>
      <c r="J66" s="89">
        <v>4</v>
      </c>
      <c r="K66" s="90"/>
      <c r="L66" s="89">
        <v>4</v>
      </c>
      <c r="M66" s="90"/>
      <c r="N66" s="91">
        <f>L66-J66</f>
        <v>0</v>
      </c>
      <c r="O66" s="92"/>
    </row>
    <row r="67" spans="1:15" s="23" customFormat="1" ht="66" customHeight="1" x14ac:dyDescent="0.25">
      <c r="A67" s="41"/>
      <c r="B67" s="41"/>
      <c r="C67" s="73" t="s">
        <v>108</v>
      </c>
      <c r="D67" s="74"/>
      <c r="E67" s="75"/>
      <c r="F67" s="40" t="s">
        <v>54</v>
      </c>
      <c r="G67" s="73" t="s">
        <v>113</v>
      </c>
      <c r="H67" s="74"/>
      <c r="I67" s="75"/>
      <c r="J67" s="89">
        <v>4315</v>
      </c>
      <c r="K67" s="90"/>
      <c r="L67" s="89">
        <v>3569</v>
      </c>
      <c r="M67" s="90"/>
      <c r="N67" s="91">
        <f>L67-J67</f>
        <v>-746</v>
      </c>
      <c r="O67" s="92"/>
    </row>
    <row r="68" spans="1:15" s="23" customFormat="1" ht="57.75" customHeight="1" x14ac:dyDescent="0.25">
      <c r="A68" s="41"/>
      <c r="B68" s="41"/>
      <c r="C68" s="73" t="s">
        <v>109</v>
      </c>
      <c r="D68" s="74"/>
      <c r="E68" s="75"/>
      <c r="F68" s="40" t="s">
        <v>54</v>
      </c>
      <c r="G68" s="73" t="s">
        <v>114</v>
      </c>
      <c r="H68" s="74"/>
      <c r="I68" s="75"/>
      <c r="J68" s="89">
        <v>2</v>
      </c>
      <c r="K68" s="90"/>
      <c r="L68" s="89">
        <v>2</v>
      </c>
      <c r="M68" s="90"/>
      <c r="N68" s="91">
        <f>L68-J68</f>
        <v>0</v>
      </c>
      <c r="O68" s="92"/>
    </row>
    <row r="69" spans="1:15" s="23" customFormat="1" ht="51.75" customHeight="1" x14ac:dyDescent="0.25">
      <c r="A69" s="41"/>
      <c r="B69" s="41"/>
      <c r="C69" s="73" t="s">
        <v>110</v>
      </c>
      <c r="D69" s="74"/>
      <c r="E69" s="75"/>
      <c r="F69" s="40" t="s">
        <v>54</v>
      </c>
      <c r="G69" s="73" t="s">
        <v>111</v>
      </c>
      <c r="H69" s="74"/>
      <c r="I69" s="75"/>
      <c r="J69" s="89">
        <v>231</v>
      </c>
      <c r="K69" s="90"/>
      <c r="L69" s="89">
        <v>190</v>
      </c>
      <c r="M69" s="90"/>
      <c r="N69" s="91">
        <f>L69-J69</f>
        <v>-41</v>
      </c>
      <c r="O69" s="92"/>
    </row>
    <row r="70" spans="1:15" s="23" customFormat="1" ht="42" customHeight="1" x14ac:dyDescent="0.25">
      <c r="A70" s="15"/>
      <c r="B70" s="15"/>
      <c r="C70" s="73" t="s">
        <v>115</v>
      </c>
      <c r="D70" s="74"/>
      <c r="E70" s="74"/>
      <c r="F70" s="74"/>
      <c r="G70" s="74"/>
      <c r="H70" s="74"/>
      <c r="I70" s="74"/>
      <c r="J70" s="74"/>
      <c r="K70" s="74"/>
      <c r="L70" s="74"/>
      <c r="M70" s="74"/>
      <c r="N70" s="74"/>
      <c r="O70" s="75"/>
    </row>
    <row r="71" spans="1:15" s="23" customFormat="1" ht="15" customHeight="1" x14ac:dyDescent="0.25">
      <c r="A71" s="15"/>
      <c r="B71" s="15"/>
      <c r="C71" s="83" t="s">
        <v>55</v>
      </c>
      <c r="D71" s="84"/>
      <c r="E71" s="85"/>
      <c r="F71" s="38"/>
      <c r="G71" s="86"/>
      <c r="H71" s="87"/>
      <c r="I71" s="88"/>
      <c r="J71" s="76"/>
      <c r="K71" s="78"/>
      <c r="L71" s="76"/>
      <c r="M71" s="78"/>
      <c r="N71" s="86"/>
      <c r="O71" s="88"/>
    </row>
    <row r="72" spans="1:15" s="23" customFormat="1" ht="60" customHeight="1" x14ac:dyDescent="0.25">
      <c r="A72" s="27"/>
      <c r="B72" s="27"/>
      <c r="C72" s="73" t="s">
        <v>116</v>
      </c>
      <c r="D72" s="74"/>
      <c r="E72" s="75"/>
      <c r="F72" s="29" t="s">
        <v>71</v>
      </c>
      <c r="G72" s="76" t="s">
        <v>120</v>
      </c>
      <c r="H72" s="77"/>
      <c r="I72" s="78"/>
      <c r="J72" s="79">
        <v>61475</v>
      </c>
      <c r="K72" s="80"/>
      <c r="L72" s="79">
        <v>59900</v>
      </c>
      <c r="M72" s="80"/>
      <c r="N72" s="81">
        <f>L72-J72</f>
        <v>-1575</v>
      </c>
      <c r="O72" s="82"/>
    </row>
    <row r="73" spans="1:15" s="23" customFormat="1" ht="66" customHeight="1" x14ac:dyDescent="0.25">
      <c r="A73" s="15"/>
      <c r="B73" s="15"/>
      <c r="C73" s="73" t="s">
        <v>117</v>
      </c>
      <c r="D73" s="74"/>
      <c r="E73" s="75"/>
      <c r="F73" s="29" t="s">
        <v>71</v>
      </c>
      <c r="G73" s="76" t="s">
        <v>120</v>
      </c>
      <c r="H73" s="77"/>
      <c r="I73" s="78"/>
      <c r="J73" s="79">
        <v>83.64</v>
      </c>
      <c r="K73" s="80"/>
      <c r="L73" s="79">
        <v>101.11</v>
      </c>
      <c r="M73" s="80"/>
      <c r="N73" s="81">
        <f>L73-J73</f>
        <v>17.47</v>
      </c>
      <c r="O73" s="82"/>
    </row>
    <row r="74" spans="1:15" s="23" customFormat="1" ht="60" customHeight="1" x14ac:dyDescent="0.25">
      <c r="A74" s="55"/>
      <c r="B74" s="55"/>
      <c r="C74" s="73" t="s">
        <v>118</v>
      </c>
      <c r="D74" s="74"/>
      <c r="E74" s="75"/>
      <c r="F74" s="57" t="s">
        <v>71</v>
      </c>
      <c r="G74" s="76" t="s">
        <v>120</v>
      </c>
      <c r="H74" s="77"/>
      <c r="I74" s="78"/>
      <c r="J74" s="79">
        <v>1445.83</v>
      </c>
      <c r="K74" s="80"/>
      <c r="L74" s="79">
        <v>1341.7</v>
      </c>
      <c r="M74" s="80"/>
      <c r="N74" s="81">
        <f>L74-J74</f>
        <v>-104.12999999999988</v>
      </c>
      <c r="O74" s="82"/>
    </row>
    <row r="75" spans="1:15" s="23" customFormat="1" ht="54.75" customHeight="1" x14ac:dyDescent="0.25">
      <c r="A75" s="55"/>
      <c r="B75" s="55"/>
      <c r="C75" s="97" t="s">
        <v>119</v>
      </c>
      <c r="D75" s="98"/>
      <c r="E75" s="99"/>
      <c r="F75" s="57" t="s">
        <v>71</v>
      </c>
      <c r="G75" s="76" t="s">
        <v>120</v>
      </c>
      <c r="H75" s="77"/>
      <c r="I75" s="78"/>
      <c r="J75" s="79">
        <v>480.09</v>
      </c>
      <c r="K75" s="80"/>
      <c r="L75" s="79">
        <v>583.16</v>
      </c>
      <c r="M75" s="80"/>
      <c r="N75" s="81">
        <f>L75-J75</f>
        <v>103.07</v>
      </c>
      <c r="O75" s="82"/>
    </row>
    <row r="76" spans="1:15" s="23" customFormat="1" ht="66" customHeight="1" x14ac:dyDescent="0.25">
      <c r="A76" s="55"/>
      <c r="B76" s="55"/>
      <c r="C76" s="73" t="s">
        <v>122</v>
      </c>
      <c r="D76" s="74"/>
      <c r="E76" s="74"/>
      <c r="F76" s="74"/>
      <c r="G76" s="74"/>
      <c r="H76" s="74"/>
      <c r="I76" s="74"/>
      <c r="J76" s="74"/>
      <c r="K76" s="74"/>
      <c r="L76" s="74"/>
      <c r="M76" s="74"/>
      <c r="N76" s="74"/>
      <c r="O76" s="75"/>
    </row>
    <row r="77" spans="1:15" s="23" customFormat="1" ht="15" customHeight="1" x14ac:dyDescent="0.25">
      <c r="A77" s="15"/>
      <c r="B77" s="15"/>
      <c r="C77" s="83" t="s">
        <v>57</v>
      </c>
      <c r="D77" s="84"/>
      <c r="E77" s="85"/>
      <c r="F77" s="38"/>
      <c r="G77" s="100"/>
      <c r="H77" s="100"/>
      <c r="I77" s="100"/>
      <c r="J77" s="76"/>
      <c r="K77" s="78"/>
      <c r="L77" s="76" t="s">
        <v>121</v>
      </c>
      <c r="M77" s="78"/>
      <c r="N77" s="86"/>
      <c r="O77" s="88"/>
    </row>
    <row r="78" spans="1:15" s="23" customFormat="1" ht="43.5" customHeight="1" x14ac:dyDescent="0.25">
      <c r="A78" s="55"/>
      <c r="B78" s="55"/>
      <c r="C78" s="97" t="s">
        <v>123</v>
      </c>
      <c r="D78" s="98"/>
      <c r="E78" s="99"/>
      <c r="F78" s="57" t="s">
        <v>58</v>
      </c>
      <c r="G78" s="86" t="s">
        <v>56</v>
      </c>
      <c r="H78" s="87"/>
      <c r="I78" s="88"/>
      <c r="J78" s="76" t="s">
        <v>127</v>
      </c>
      <c r="K78" s="78"/>
      <c r="L78" s="135">
        <v>100</v>
      </c>
      <c r="M78" s="136"/>
      <c r="N78" s="86" t="s">
        <v>127</v>
      </c>
      <c r="O78" s="88"/>
    </row>
    <row r="79" spans="1:15" s="23" customFormat="1" ht="46.5" customHeight="1" x14ac:dyDescent="0.25">
      <c r="A79" s="55"/>
      <c r="B79" s="55"/>
      <c r="C79" s="97" t="s">
        <v>124</v>
      </c>
      <c r="D79" s="98"/>
      <c r="E79" s="99"/>
      <c r="F79" s="57" t="s">
        <v>58</v>
      </c>
      <c r="G79" s="86" t="s">
        <v>56</v>
      </c>
      <c r="H79" s="87"/>
      <c r="I79" s="88"/>
      <c r="J79" s="76" t="s">
        <v>127</v>
      </c>
      <c r="K79" s="78"/>
      <c r="L79" s="135">
        <v>100</v>
      </c>
      <c r="M79" s="136"/>
      <c r="N79" s="86" t="s">
        <v>127</v>
      </c>
      <c r="O79" s="88"/>
    </row>
    <row r="80" spans="1:15" s="23" customFormat="1" ht="72" customHeight="1" x14ac:dyDescent="0.25">
      <c r="A80" s="27"/>
      <c r="B80" s="27"/>
      <c r="C80" s="73" t="s">
        <v>125</v>
      </c>
      <c r="D80" s="74"/>
      <c r="E80" s="75"/>
      <c r="F80" s="29" t="s">
        <v>58</v>
      </c>
      <c r="G80" s="86" t="s">
        <v>56</v>
      </c>
      <c r="H80" s="87"/>
      <c r="I80" s="88"/>
      <c r="J80" s="93" t="s">
        <v>127</v>
      </c>
      <c r="K80" s="94"/>
      <c r="L80" s="135">
        <v>100</v>
      </c>
      <c r="M80" s="136"/>
      <c r="N80" s="95" t="s">
        <v>127</v>
      </c>
      <c r="O80" s="96"/>
    </row>
    <row r="81" spans="1:15" s="23" customFormat="1" ht="54.75" customHeight="1" x14ac:dyDescent="0.25">
      <c r="A81" s="15"/>
      <c r="B81" s="15"/>
      <c r="C81" s="73" t="s">
        <v>126</v>
      </c>
      <c r="D81" s="74"/>
      <c r="E81" s="75"/>
      <c r="F81" s="29" t="s">
        <v>58</v>
      </c>
      <c r="G81" s="100" t="s">
        <v>56</v>
      </c>
      <c r="H81" s="100"/>
      <c r="I81" s="100"/>
      <c r="J81" s="93" t="s">
        <v>127</v>
      </c>
      <c r="K81" s="94"/>
      <c r="L81" s="135">
        <v>100</v>
      </c>
      <c r="M81" s="136"/>
      <c r="N81" s="95" t="s">
        <v>127</v>
      </c>
      <c r="O81" s="96"/>
    </row>
    <row r="82" spans="1:15" s="23" customFormat="1" ht="30" customHeight="1" x14ac:dyDescent="0.25">
      <c r="A82" s="55">
        <v>2</v>
      </c>
      <c r="B82" s="52" t="s">
        <v>80</v>
      </c>
      <c r="C82" s="102" t="s">
        <v>81</v>
      </c>
      <c r="D82" s="103"/>
      <c r="E82" s="103"/>
      <c r="F82" s="103"/>
      <c r="G82" s="103"/>
      <c r="H82" s="103"/>
      <c r="I82" s="103"/>
      <c r="J82" s="103"/>
      <c r="K82" s="103"/>
      <c r="L82" s="103"/>
      <c r="M82" s="103"/>
      <c r="N82" s="103"/>
      <c r="O82" s="104"/>
    </row>
    <row r="83" spans="1:15" s="23" customFormat="1" ht="23.25" customHeight="1" x14ac:dyDescent="0.25">
      <c r="A83" s="55" t="s">
        <v>87</v>
      </c>
      <c r="B83" s="31" t="s">
        <v>69</v>
      </c>
      <c r="C83" s="97" t="s">
        <v>82</v>
      </c>
      <c r="D83" s="98"/>
      <c r="E83" s="98"/>
      <c r="F83" s="98"/>
      <c r="G83" s="98"/>
      <c r="H83" s="98"/>
      <c r="I83" s="98"/>
      <c r="J83" s="98"/>
      <c r="K83" s="98"/>
      <c r="L83" s="98"/>
      <c r="M83" s="98"/>
      <c r="N83" s="98"/>
      <c r="O83" s="99"/>
    </row>
    <row r="84" spans="1:15" s="23" customFormat="1" ht="15" customHeight="1" x14ac:dyDescent="0.25">
      <c r="A84" s="55"/>
      <c r="B84" s="55"/>
      <c r="C84" s="83" t="s">
        <v>52</v>
      </c>
      <c r="D84" s="84"/>
      <c r="E84" s="85"/>
      <c r="F84" s="39"/>
      <c r="G84" s="86"/>
      <c r="H84" s="87"/>
      <c r="I84" s="88"/>
      <c r="J84" s="93"/>
      <c r="K84" s="94"/>
      <c r="L84" s="93"/>
      <c r="M84" s="94"/>
      <c r="N84" s="95"/>
      <c r="O84" s="96"/>
    </row>
    <row r="85" spans="1:15" s="23" customFormat="1" ht="51" customHeight="1" x14ac:dyDescent="0.25">
      <c r="A85" s="55"/>
      <c r="B85" s="55"/>
      <c r="C85" s="73" t="s">
        <v>128</v>
      </c>
      <c r="D85" s="74"/>
      <c r="E85" s="75"/>
      <c r="F85" s="57" t="s">
        <v>54</v>
      </c>
      <c r="G85" s="76" t="s">
        <v>130</v>
      </c>
      <c r="H85" s="77"/>
      <c r="I85" s="78"/>
      <c r="J85" s="89">
        <v>4808</v>
      </c>
      <c r="K85" s="90"/>
      <c r="L85" s="89">
        <v>4684</v>
      </c>
      <c r="M85" s="90"/>
      <c r="N85" s="91">
        <f>L85-J85</f>
        <v>-124</v>
      </c>
      <c r="O85" s="92"/>
    </row>
    <row r="86" spans="1:15" s="23" customFormat="1" ht="54" customHeight="1" x14ac:dyDescent="0.25">
      <c r="A86" s="55"/>
      <c r="B86" s="55"/>
      <c r="C86" s="73" t="s">
        <v>129</v>
      </c>
      <c r="D86" s="74"/>
      <c r="E86" s="75"/>
      <c r="F86" s="57" t="s">
        <v>54</v>
      </c>
      <c r="G86" s="76" t="s">
        <v>131</v>
      </c>
      <c r="H86" s="77"/>
      <c r="I86" s="78"/>
      <c r="J86" s="89">
        <v>47</v>
      </c>
      <c r="K86" s="90"/>
      <c r="L86" s="89">
        <v>2</v>
      </c>
      <c r="M86" s="90"/>
      <c r="N86" s="91">
        <f>L86-J86</f>
        <v>-45</v>
      </c>
      <c r="O86" s="92"/>
    </row>
    <row r="87" spans="1:15" s="23" customFormat="1" ht="74.25" customHeight="1" x14ac:dyDescent="0.25">
      <c r="A87" s="55"/>
      <c r="B87" s="55"/>
      <c r="C87" s="73" t="s">
        <v>132</v>
      </c>
      <c r="D87" s="74"/>
      <c r="E87" s="74"/>
      <c r="F87" s="74"/>
      <c r="G87" s="74"/>
      <c r="H87" s="74"/>
      <c r="I87" s="74"/>
      <c r="J87" s="74"/>
      <c r="K87" s="74"/>
      <c r="L87" s="74"/>
      <c r="M87" s="74"/>
      <c r="N87" s="74"/>
      <c r="O87" s="75"/>
    </row>
    <row r="88" spans="1:15" s="23" customFormat="1" ht="15" customHeight="1" x14ac:dyDescent="0.25">
      <c r="A88" s="55"/>
      <c r="B88" s="55"/>
      <c r="C88" s="83" t="s">
        <v>55</v>
      </c>
      <c r="D88" s="84"/>
      <c r="E88" s="85"/>
      <c r="F88" s="38"/>
      <c r="G88" s="86"/>
      <c r="H88" s="87"/>
      <c r="I88" s="88"/>
      <c r="J88" s="76"/>
      <c r="K88" s="78"/>
      <c r="L88" s="76"/>
      <c r="M88" s="78"/>
      <c r="N88" s="86"/>
      <c r="O88" s="88"/>
    </row>
    <row r="89" spans="1:15" s="23" customFormat="1" ht="52.5" customHeight="1" x14ac:dyDescent="0.25">
      <c r="A89" s="55"/>
      <c r="B89" s="55"/>
      <c r="C89" s="73" t="s">
        <v>133</v>
      </c>
      <c r="D89" s="74"/>
      <c r="E89" s="75"/>
      <c r="F89" s="69" t="s">
        <v>134</v>
      </c>
      <c r="G89" s="76" t="s">
        <v>120</v>
      </c>
      <c r="H89" s="77"/>
      <c r="I89" s="78"/>
      <c r="J89" s="79">
        <v>25.81</v>
      </c>
      <c r="K89" s="80"/>
      <c r="L89" s="79">
        <v>24.66</v>
      </c>
      <c r="M89" s="80"/>
      <c r="N89" s="81">
        <f>L89-J89</f>
        <v>-1.1499999999999986</v>
      </c>
      <c r="O89" s="82"/>
    </row>
    <row r="90" spans="1:15" s="23" customFormat="1" ht="48" customHeight="1" x14ac:dyDescent="0.25">
      <c r="A90" s="55"/>
      <c r="B90" s="55"/>
      <c r="C90" s="73" t="s">
        <v>135</v>
      </c>
      <c r="D90" s="74"/>
      <c r="E90" s="75"/>
      <c r="F90" s="57" t="s">
        <v>71</v>
      </c>
      <c r="G90" s="76" t="s">
        <v>120</v>
      </c>
      <c r="H90" s="77"/>
      <c r="I90" s="78"/>
      <c r="J90" s="79">
        <v>155.69999999999999</v>
      </c>
      <c r="K90" s="80"/>
      <c r="L90" s="79">
        <v>67.2</v>
      </c>
      <c r="M90" s="80"/>
      <c r="N90" s="81">
        <f>L90-J90</f>
        <v>-88.499999999999986</v>
      </c>
      <c r="O90" s="82"/>
    </row>
    <row r="91" spans="1:15" s="23" customFormat="1" ht="51" customHeight="1" x14ac:dyDescent="0.25">
      <c r="A91" s="55"/>
      <c r="B91" s="55"/>
      <c r="C91" s="73" t="s">
        <v>136</v>
      </c>
      <c r="D91" s="74"/>
      <c r="E91" s="74"/>
      <c r="F91" s="74"/>
      <c r="G91" s="74"/>
      <c r="H91" s="74"/>
      <c r="I91" s="74"/>
      <c r="J91" s="74"/>
      <c r="K91" s="74"/>
      <c r="L91" s="74"/>
      <c r="M91" s="74"/>
      <c r="N91" s="74"/>
      <c r="O91" s="75"/>
    </row>
    <row r="92" spans="1:15" s="23" customFormat="1" ht="15" customHeight="1" x14ac:dyDescent="0.25">
      <c r="A92" s="55"/>
      <c r="B92" s="55"/>
      <c r="C92" s="83" t="s">
        <v>57</v>
      </c>
      <c r="D92" s="84"/>
      <c r="E92" s="85"/>
      <c r="F92" s="38"/>
      <c r="G92" s="100"/>
      <c r="H92" s="100"/>
      <c r="I92" s="100"/>
      <c r="J92" s="76"/>
      <c r="K92" s="78"/>
      <c r="L92" s="76" t="s">
        <v>121</v>
      </c>
      <c r="M92" s="78"/>
      <c r="N92" s="86"/>
      <c r="O92" s="88"/>
    </row>
    <row r="93" spans="1:15" s="23" customFormat="1" ht="43.5" customHeight="1" x14ac:dyDescent="0.25">
      <c r="A93" s="55"/>
      <c r="B93" s="55"/>
      <c r="C93" s="97" t="s">
        <v>137</v>
      </c>
      <c r="D93" s="98"/>
      <c r="E93" s="99"/>
      <c r="F93" s="57" t="s">
        <v>58</v>
      </c>
      <c r="G93" s="86" t="s">
        <v>56</v>
      </c>
      <c r="H93" s="87"/>
      <c r="I93" s="88"/>
      <c r="J93" s="76" t="s">
        <v>127</v>
      </c>
      <c r="K93" s="78"/>
      <c r="L93" s="135">
        <v>100</v>
      </c>
      <c r="M93" s="136"/>
      <c r="N93" s="86" t="s">
        <v>127</v>
      </c>
      <c r="O93" s="88"/>
    </row>
    <row r="94" spans="1:15" s="23" customFormat="1" ht="36" customHeight="1" x14ac:dyDescent="0.25">
      <c r="A94" s="41">
        <v>3</v>
      </c>
      <c r="B94" s="52" t="s">
        <v>84</v>
      </c>
      <c r="C94" s="102" t="s">
        <v>85</v>
      </c>
      <c r="D94" s="103"/>
      <c r="E94" s="103"/>
      <c r="F94" s="103"/>
      <c r="G94" s="103"/>
      <c r="H94" s="103"/>
      <c r="I94" s="103"/>
      <c r="J94" s="103"/>
      <c r="K94" s="103"/>
      <c r="L94" s="103"/>
      <c r="M94" s="103"/>
      <c r="N94" s="103"/>
      <c r="O94" s="104"/>
    </row>
    <row r="95" spans="1:15" s="23" customFormat="1" ht="23.25" customHeight="1" x14ac:dyDescent="0.25">
      <c r="A95" s="41" t="s">
        <v>88</v>
      </c>
      <c r="B95" s="31" t="s">
        <v>69</v>
      </c>
      <c r="C95" s="97" t="s">
        <v>86</v>
      </c>
      <c r="D95" s="98"/>
      <c r="E95" s="98"/>
      <c r="F95" s="98"/>
      <c r="G95" s="98"/>
      <c r="H95" s="98"/>
      <c r="I95" s="98"/>
      <c r="J95" s="98"/>
      <c r="K95" s="98"/>
      <c r="L95" s="98"/>
      <c r="M95" s="98"/>
      <c r="N95" s="98"/>
      <c r="O95" s="99"/>
    </row>
    <row r="96" spans="1:15" s="23" customFormat="1" ht="15" customHeight="1" x14ac:dyDescent="0.25">
      <c r="A96" s="41"/>
      <c r="B96" s="41"/>
      <c r="C96" s="83" t="s">
        <v>52</v>
      </c>
      <c r="D96" s="84"/>
      <c r="E96" s="85"/>
      <c r="F96" s="39"/>
      <c r="G96" s="86"/>
      <c r="H96" s="87"/>
      <c r="I96" s="88"/>
      <c r="J96" s="93"/>
      <c r="K96" s="94"/>
      <c r="L96" s="93"/>
      <c r="M96" s="94"/>
      <c r="N96" s="95"/>
      <c r="O96" s="96"/>
    </row>
    <row r="97" spans="1:15" s="23" customFormat="1" ht="43.5" customHeight="1" x14ac:dyDescent="0.25">
      <c r="A97" s="41"/>
      <c r="B97" s="41"/>
      <c r="C97" s="73" t="s">
        <v>138</v>
      </c>
      <c r="D97" s="74"/>
      <c r="E97" s="75"/>
      <c r="F97" s="40" t="s">
        <v>54</v>
      </c>
      <c r="G97" s="76" t="s">
        <v>141</v>
      </c>
      <c r="H97" s="77"/>
      <c r="I97" s="78"/>
      <c r="J97" s="89">
        <v>64200</v>
      </c>
      <c r="K97" s="90"/>
      <c r="L97" s="89">
        <v>60742</v>
      </c>
      <c r="M97" s="90"/>
      <c r="N97" s="91">
        <f>L97-J97</f>
        <v>-3458</v>
      </c>
      <c r="O97" s="92"/>
    </row>
    <row r="98" spans="1:15" s="23" customFormat="1" ht="47.25" customHeight="1" x14ac:dyDescent="0.25">
      <c r="A98" s="41"/>
      <c r="B98" s="41"/>
      <c r="C98" s="73" t="s">
        <v>139</v>
      </c>
      <c r="D98" s="74"/>
      <c r="E98" s="75"/>
      <c r="F98" s="70" t="s">
        <v>140</v>
      </c>
      <c r="G98" s="76" t="s">
        <v>142</v>
      </c>
      <c r="H98" s="77"/>
      <c r="I98" s="78"/>
      <c r="J98" s="89">
        <v>30</v>
      </c>
      <c r="K98" s="90"/>
      <c r="L98" s="89">
        <v>29</v>
      </c>
      <c r="M98" s="90"/>
      <c r="N98" s="91">
        <f>L98-J98</f>
        <v>-1</v>
      </c>
      <c r="O98" s="92"/>
    </row>
    <row r="99" spans="1:15" s="23" customFormat="1" ht="71.25" customHeight="1" x14ac:dyDescent="0.25">
      <c r="A99" s="41"/>
      <c r="B99" s="41"/>
      <c r="C99" s="73" t="s">
        <v>143</v>
      </c>
      <c r="D99" s="74"/>
      <c r="E99" s="74"/>
      <c r="F99" s="74"/>
      <c r="G99" s="74"/>
      <c r="H99" s="74"/>
      <c r="I99" s="74"/>
      <c r="J99" s="74"/>
      <c r="K99" s="74"/>
      <c r="L99" s="74"/>
      <c r="M99" s="74"/>
      <c r="N99" s="74"/>
      <c r="O99" s="75"/>
    </row>
    <row r="100" spans="1:15" s="23" customFormat="1" ht="15" customHeight="1" x14ac:dyDescent="0.25">
      <c r="A100" s="41"/>
      <c r="B100" s="41"/>
      <c r="C100" s="83" t="s">
        <v>55</v>
      </c>
      <c r="D100" s="84"/>
      <c r="E100" s="85"/>
      <c r="F100" s="38"/>
      <c r="G100" s="86"/>
      <c r="H100" s="87"/>
      <c r="I100" s="88"/>
      <c r="J100" s="76"/>
      <c r="K100" s="78"/>
      <c r="L100" s="76"/>
      <c r="M100" s="78"/>
      <c r="N100" s="86"/>
      <c r="O100" s="88"/>
    </row>
    <row r="101" spans="1:15" s="23" customFormat="1" ht="51" customHeight="1" x14ac:dyDescent="0.25">
      <c r="A101" s="41"/>
      <c r="B101" s="41"/>
      <c r="C101" s="73" t="s">
        <v>144</v>
      </c>
      <c r="D101" s="74"/>
      <c r="E101" s="75"/>
      <c r="F101" s="40" t="s">
        <v>71</v>
      </c>
      <c r="G101" s="76" t="s">
        <v>56</v>
      </c>
      <c r="H101" s="77"/>
      <c r="I101" s="78"/>
      <c r="J101" s="79">
        <v>1642233</v>
      </c>
      <c r="K101" s="80"/>
      <c r="L101" s="79">
        <v>1608888</v>
      </c>
      <c r="M101" s="80"/>
      <c r="N101" s="81">
        <f>L101-J101</f>
        <v>-33345</v>
      </c>
      <c r="O101" s="82"/>
    </row>
    <row r="102" spans="1:15" s="23" customFormat="1" ht="44.25" customHeight="1" x14ac:dyDescent="0.25">
      <c r="A102" s="55"/>
      <c r="B102" s="55"/>
      <c r="C102" s="73" t="s">
        <v>145</v>
      </c>
      <c r="D102" s="74"/>
      <c r="E102" s="74"/>
      <c r="F102" s="74"/>
      <c r="G102" s="74"/>
      <c r="H102" s="74"/>
      <c r="I102" s="74"/>
      <c r="J102" s="74"/>
      <c r="K102" s="74"/>
      <c r="L102" s="74"/>
      <c r="M102" s="74"/>
      <c r="N102" s="74"/>
      <c r="O102" s="75"/>
    </row>
    <row r="103" spans="1:15" s="23" customFormat="1" ht="15" customHeight="1" x14ac:dyDescent="0.25">
      <c r="A103" s="41"/>
      <c r="B103" s="41"/>
      <c r="C103" s="83" t="s">
        <v>57</v>
      </c>
      <c r="D103" s="84"/>
      <c r="E103" s="85"/>
      <c r="F103" s="38"/>
      <c r="G103" s="100"/>
      <c r="H103" s="100"/>
      <c r="I103" s="100"/>
      <c r="J103" s="76"/>
      <c r="K103" s="78"/>
      <c r="L103" s="76"/>
      <c r="M103" s="78"/>
      <c r="N103" s="86"/>
      <c r="O103" s="88"/>
    </row>
    <row r="104" spans="1:15" s="23" customFormat="1" ht="42" customHeight="1" x14ac:dyDescent="0.25">
      <c r="A104" s="41"/>
      <c r="B104" s="41"/>
      <c r="C104" s="73" t="s">
        <v>146</v>
      </c>
      <c r="D104" s="74"/>
      <c r="E104" s="75"/>
      <c r="F104" s="40" t="s">
        <v>58</v>
      </c>
      <c r="G104" s="86" t="s">
        <v>56</v>
      </c>
      <c r="H104" s="87"/>
      <c r="I104" s="88"/>
      <c r="J104" s="93" t="s">
        <v>127</v>
      </c>
      <c r="K104" s="94"/>
      <c r="L104" s="93">
        <v>98</v>
      </c>
      <c r="M104" s="94"/>
      <c r="N104" s="95" t="s">
        <v>127</v>
      </c>
      <c r="O104" s="96"/>
    </row>
    <row r="105" spans="1:15" s="23" customFormat="1" ht="36" customHeight="1" x14ac:dyDescent="0.25">
      <c r="A105" s="55">
        <v>4</v>
      </c>
      <c r="B105" s="52" t="s">
        <v>90</v>
      </c>
      <c r="C105" s="102" t="s">
        <v>91</v>
      </c>
      <c r="D105" s="103"/>
      <c r="E105" s="103"/>
      <c r="F105" s="103"/>
      <c r="G105" s="103"/>
      <c r="H105" s="103"/>
      <c r="I105" s="103"/>
      <c r="J105" s="103"/>
      <c r="K105" s="103"/>
      <c r="L105" s="103"/>
      <c r="M105" s="103"/>
      <c r="N105" s="103"/>
      <c r="O105" s="104"/>
    </row>
    <row r="106" spans="1:15" s="23" customFormat="1" ht="23.25" customHeight="1" x14ac:dyDescent="0.25">
      <c r="A106" s="55" t="s">
        <v>89</v>
      </c>
      <c r="B106" s="31" t="s">
        <v>69</v>
      </c>
      <c r="C106" s="97" t="s">
        <v>147</v>
      </c>
      <c r="D106" s="98"/>
      <c r="E106" s="98"/>
      <c r="F106" s="98"/>
      <c r="G106" s="98"/>
      <c r="H106" s="98"/>
      <c r="I106" s="98"/>
      <c r="J106" s="98"/>
      <c r="K106" s="98"/>
      <c r="L106" s="98"/>
      <c r="M106" s="98"/>
      <c r="N106" s="98"/>
      <c r="O106" s="99"/>
    </row>
    <row r="107" spans="1:15" s="23" customFormat="1" ht="15" customHeight="1" x14ac:dyDescent="0.25">
      <c r="A107" s="55"/>
      <c r="B107" s="55"/>
      <c r="C107" s="83" t="s">
        <v>52</v>
      </c>
      <c r="D107" s="84"/>
      <c r="E107" s="85"/>
      <c r="F107" s="39"/>
      <c r="G107" s="86"/>
      <c r="H107" s="87"/>
      <c r="I107" s="88"/>
      <c r="J107" s="93"/>
      <c r="K107" s="94"/>
      <c r="L107" s="93"/>
      <c r="M107" s="94"/>
      <c r="N107" s="95"/>
      <c r="O107" s="96"/>
    </row>
    <row r="108" spans="1:15" s="23" customFormat="1" ht="43.5" customHeight="1" x14ac:dyDescent="0.25">
      <c r="A108" s="55"/>
      <c r="B108" s="55"/>
      <c r="C108" s="73" t="s">
        <v>148</v>
      </c>
      <c r="D108" s="74"/>
      <c r="E108" s="75"/>
      <c r="F108" s="57" t="s">
        <v>54</v>
      </c>
      <c r="G108" s="76" t="s">
        <v>141</v>
      </c>
      <c r="H108" s="77"/>
      <c r="I108" s="78"/>
      <c r="J108" s="89">
        <v>64200</v>
      </c>
      <c r="K108" s="90"/>
      <c r="L108" s="89">
        <v>60742</v>
      </c>
      <c r="M108" s="90"/>
      <c r="N108" s="91">
        <f>L108-J108</f>
        <v>-3458</v>
      </c>
      <c r="O108" s="92"/>
    </row>
    <row r="109" spans="1:15" s="23" customFormat="1" ht="47.25" customHeight="1" x14ac:dyDescent="0.25">
      <c r="A109" s="55"/>
      <c r="B109" s="55"/>
      <c r="C109" s="73" t="s">
        <v>139</v>
      </c>
      <c r="D109" s="74"/>
      <c r="E109" s="75"/>
      <c r="F109" s="70" t="s">
        <v>140</v>
      </c>
      <c r="G109" s="76" t="s">
        <v>142</v>
      </c>
      <c r="H109" s="77"/>
      <c r="I109" s="78"/>
      <c r="J109" s="89">
        <v>1</v>
      </c>
      <c r="K109" s="90"/>
      <c r="L109" s="89">
        <v>1</v>
      </c>
      <c r="M109" s="90"/>
      <c r="N109" s="91">
        <f>L109-J109</f>
        <v>0</v>
      </c>
      <c r="O109" s="92"/>
    </row>
    <row r="110" spans="1:15" s="23" customFormat="1" ht="43.5" customHeight="1" x14ac:dyDescent="0.25">
      <c r="A110" s="55"/>
      <c r="B110" s="55"/>
      <c r="C110" s="73" t="s">
        <v>149</v>
      </c>
      <c r="D110" s="74"/>
      <c r="E110" s="74"/>
      <c r="F110" s="74"/>
      <c r="G110" s="74"/>
      <c r="H110" s="74"/>
      <c r="I110" s="74"/>
      <c r="J110" s="74"/>
      <c r="K110" s="74"/>
      <c r="L110" s="74"/>
      <c r="M110" s="74"/>
      <c r="N110" s="74"/>
      <c r="O110" s="75"/>
    </row>
    <row r="111" spans="1:15" s="23" customFormat="1" ht="15" customHeight="1" x14ac:dyDescent="0.25">
      <c r="A111" s="55"/>
      <c r="B111" s="55"/>
      <c r="C111" s="83" t="s">
        <v>55</v>
      </c>
      <c r="D111" s="84"/>
      <c r="E111" s="85"/>
      <c r="F111" s="38"/>
      <c r="G111" s="86"/>
      <c r="H111" s="87"/>
      <c r="I111" s="88"/>
      <c r="J111" s="76"/>
      <c r="K111" s="78"/>
      <c r="L111" s="76"/>
      <c r="M111" s="78"/>
      <c r="N111" s="86"/>
      <c r="O111" s="88"/>
    </row>
    <row r="112" spans="1:15" s="23" customFormat="1" ht="51" customHeight="1" x14ac:dyDescent="0.25">
      <c r="A112" s="55"/>
      <c r="B112" s="55"/>
      <c r="C112" s="73" t="s">
        <v>150</v>
      </c>
      <c r="D112" s="74"/>
      <c r="E112" s="75"/>
      <c r="F112" s="57" t="s">
        <v>71</v>
      </c>
      <c r="G112" s="76" t="s">
        <v>56</v>
      </c>
      <c r="H112" s="77"/>
      <c r="I112" s="78"/>
      <c r="J112" s="79">
        <v>250000</v>
      </c>
      <c r="K112" s="80"/>
      <c r="L112" s="79">
        <v>250000</v>
      </c>
      <c r="M112" s="80"/>
      <c r="N112" s="81">
        <f>L112-J112</f>
        <v>0</v>
      </c>
      <c r="O112" s="82"/>
    </row>
    <row r="113" spans="1:15" s="23" customFormat="1" ht="15" customHeight="1" x14ac:dyDescent="0.25">
      <c r="A113" s="55"/>
      <c r="B113" s="55"/>
      <c r="C113" s="83" t="s">
        <v>57</v>
      </c>
      <c r="D113" s="84"/>
      <c r="E113" s="85"/>
      <c r="F113" s="38"/>
      <c r="G113" s="100"/>
      <c r="H113" s="100"/>
      <c r="I113" s="100"/>
      <c r="J113" s="76"/>
      <c r="K113" s="78"/>
      <c r="L113" s="76"/>
      <c r="M113" s="78"/>
      <c r="N113" s="86"/>
      <c r="O113" s="88"/>
    </row>
    <row r="114" spans="1:15" s="23" customFormat="1" ht="39.75" customHeight="1" x14ac:dyDescent="0.25">
      <c r="A114" s="55"/>
      <c r="B114" s="55"/>
      <c r="C114" s="73" t="s">
        <v>146</v>
      </c>
      <c r="D114" s="74"/>
      <c r="E114" s="75"/>
      <c r="F114" s="57" t="s">
        <v>58</v>
      </c>
      <c r="G114" s="86" t="s">
        <v>56</v>
      </c>
      <c r="H114" s="87"/>
      <c r="I114" s="88"/>
      <c r="J114" s="93" t="s">
        <v>127</v>
      </c>
      <c r="K114" s="94"/>
      <c r="L114" s="93">
        <v>100</v>
      </c>
      <c r="M114" s="94"/>
      <c r="N114" s="95" t="s">
        <v>127</v>
      </c>
      <c r="O114" s="96"/>
    </row>
    <row r="115" spans="1:15" s="23" customFormat="1" ht="36" customHeight="1" x14ac:dyDescent="0.25">
      <c r="A115" s="55">
        <v>5</v>
      </c>
      <c r="B115" s="52" t="s">
        <v>93</v>
      </c>
      <c r="C115" s="102" t="s">
        <v>94</v>
      </c>
      <c r="D115" s="103"/>
      <c r="E115" s="103"/>
      <c r="F115" s="103"/>
      <c r="G115" s="103"/>
      <c r="H115" s="103"/>
      <c r="I115" s="103"/>
      <c r="J115" s="103"/>
      <c r="K115" s="103"/>
      <c r="L115" s="103"/>
      <c r="M115" s="103"/>
      <c r="N115" s="103"/>
      <c r="O115" s="104"/>
    </row>
    <row r="116" spans="1:15" s="23" customFormat="1" ht="23.25" customHeight="1" x14ac:dyDescent="0.25">
      <c r="A116" s="55" t="s">
        <v>97</v>
      </c>
      <c r="B116" s="31" t="s">
        <v>69</v>
      </c>
      <c r="C116" s="97" t="s">
        <v>95</v>
      </c>
      <c r="D116" s="98"/>
      <c r="E116" s="98"/>
      <c r="F116" s="98"/>
      <c r="G116" s="98"/>
      <c r="H116" s="98"/>
      <c r="I116" s="98"/>
      <c r="J116" s="98"/>
      <c r="K116" s="98"/>
      <c r="L116" s="98"/>
      <c r="M116" s="98"/>
      <c r="N116" s="98"/>
      <c r="O116" s="99"/>
    </row>
    <row r="117" spans="1:15" s="23" customFormat="1" ht="15" customHeight="1" x14ac:dyDescent="0.25">
      <c r="A117" s="55"/>
      <c r="B117" s="55"/>
      <c r="C117" s="83" t="s">
        <v>52</v>
      </c>
      <c r="D117" s="84"/>
      <c r="E117" s="85"/>
      <c r="F117" s="39"/>
      <c r="G117" s="86"/>
      <c r="H117" s="87"/>
      <c r="I117" s="88"/>
      <c r="J117" s="93"/>
      <c r="K117" s="94"/>
      <c r="L117" s="93"/>
      <c r="M117" s="94"/>
      <c r="N117" s="95"/>
      <c r="O117" s="96"/>
    </row>
    <row r="118" spans="1:15" s="23" customFormat="1" ht="48" customHeight="1" x14ac:dyDescent="0.25">
      <c r="A118" s="55"/>
      <c r="B118" s="55"/>
      <c r="C118" s="73" t="s">
        <v>151</v>
      </c>
      <c r="D118" s="74"/>
      <c r="E118" s="75"/>
      <c r="F118" s="57" t="s">
        <v>54</v>
      </c>
      <c r="G118" s="76" t="s">
        <v>152</v>
      </c>
      <c r="H118" s="77"/>
      <c r="I118" s="78"/>
      <c r="J118" s="89">
        <v>64367</v>
      </c>
      <c r="K118" s="90"/>
      <c r="L118" s="89">
        <v>60905</v>
      </c>
      <c r="M118" s="90"/>
      <c r="N118" s="91">
        <f>L118-J118</f>
        <v>-3462</v>
      </c>
      <c r="O118" s="92"/>
    </row>
    <row r="119" spans="1:15" s="23" customFormat="1" ht="47.25" customHeight="1" x14ac:dyDescent="0.25">
      <c r="A119" s="55"/>
      <c r="B119" s="55"/>
      <c r="C119" s="73" t="s">
        <v>139</v>
      </c>
      <c r="D119" s="74"/>
      <c r="E119" s="75"/>
      <c r="F119" s="70" t="s">
        <v>140</v>
      </c>
      <c r="G119" s="76" t="s">
        <v>142</v>
      </c>
      <c r="H119" s="77"/>
      <c r="I119" s="78"/>
      <c r="J119" s="89">
        <v>1</v>
      </c>
      <c r="K119" s="90"/>
      <c r="L119" s="89">
        <v>1</v>
      </c>
      <c r="M119" s="90"/>
      <c r="N119" s="91">
        <f>L119-J119</f>
        <v>0</v>
      </c>
      <c r="O119" s="92"/>
    </row>
    <row r="120" spans="1:15" s="23" customFormat="1" ht="43.5" customHeight="1" x14ac:dyDescent="0.25">
      <c r="A120" s="55"/>
      <c r="B120" s="55"/>
      <c r="C120" s="73" t="s">
        <v>159</v>
      </c>
      <c r="D120" s="74"/>
      <c r="E120" s="74"/>
      <c r="F120" s="74"/>
      <c r="G120" s="74"/>
      <c r="H120" s="74"/>
      <c r="I120" s="74"/>
      <c r="J120" s="74"/>
      <c r="K120" s="74"/>
      <c r="L120" s="74"/>
      <c r="M120" s="74"/>
      <c r="N120" s="74"/>
      <c r="O120" s="75"/>
    </row>
    <row r="121" spans="1:15" s="23" customFormat="1" ht="15" customHeight="1" x14ac:dyDescent="0.25">
      <c r="A121" s="55"/>
      <c r="B121" s="55"/>
      <c r="C121" s="83" t="s">
        <v>55</v>
      </c>
      <c r="D121" s="84"/>
      <c r="E121" s="85"/>
      <c r="F121" s="38"/>
      <c r="G121" s="86"/>
      <c r="H121" s="87"/>
      <c r="I121" s="88"/>
      <c r="J121" s="76"/>
      <c r="K121" s="78"/>
      <c r="L121" s="76"/>
      <c r="M121" s="78"/>
      <c r="N121" s="86"/>
      <c r="O121" s="88"/>
    </row>
    <row r="122" spans="1:15" s="23" customFormat="1" ht="44.25" customHeight="1" x14ac:dyDescent="0.25">
      <c r="A122" s="55"/>
      <c r="B122" s="55"/>
      <c r="C122" s="73" t="s">
        <v>153</v>
      </c>
      <c r="D122" s="74"/>
      <c r="E122" s="75"/>
      <c r="F122" s="57" t="s">
        <v>71</v>
      </c>
      <c r="G122" s="76" t="s">
        <v>56</v>
      </c>
      <c r="H122" s="77"/>
      <c r="I122" s="78"/>
      <c r="J122" s="79">
        <v>2931783</v>
      </c>
      <c r="K122" s="80"/>
      <c r="L122" s="79">
        <v>2919585</v>
      </c>
      <c r="M122" s="80"/>
      <c r="N122" s="81">
        <f>L122-J122</f>
        <v>-12198</v>
      </c>
      <c r="O122" s="82"/>
    </row>
    <row r="123" spans="1:15" s="23" customFormat="1" ht="41.25" customHeight="1" x14ac:dyDescent="0.25">
      <c r="A123" s="55"/>
      <c r="B123" s="55"/>
      <c r="C123" s="97" t="s">
        <v>154</v>
      </c>
      <c r="D123" s="98"/>
      <c r="E123" s="98"/>
      <c r="F123" s="98"/>
      <c r="G123" s="98"/>
      <c r="H123" s="98"/>
      <c r="I123" s="98"/>
      <c r="J123" s="98"/>
      <c r="K123" s="98"/>
      <c r="L123" s="98"/>
      <c r="M123" s="98"/>
      <c r="N123" s="98"/>
      <c r="O123" s="99"/>
    </row>
    <row r="124" spans="1:15" s="23" customFormat="1" ht="15" customHeight="1" x14ac:dyDescent="0.25">
      <c r="A124" s="55"/>
      <c r="B124" s="55"/>
      <c r="C124" s="83" t="s">
        <v>57</v>
      </c>
      <c r="D124" s="84"/>
      <c r="E124" s="85"/>
      <c r="F124" s="38"/>
      <c r="G124" s="100"/>
      <c r="H124" s="100"/>
      <c r="I124" s="100"/>
      <c r="J124" s="76"/>
      <c r="K124" s="78"/>
      <c r="L124" s="76"/>
      <c r="M124" s="78"/>
      <c r="N124" s="86"/>
      <c r="O124" s="88"/>
    </row>
    <row r="125" spans="1:15" s="23" customFormat="1" ht="39.75" customHeight="1" x14ac:dyDescent="0.25">
      <c r="A125" s="55"/>
      <c r="B125" s="55"/>
      <c r="C125" s="73" t="s">
        <v>146</v>
      </c>
      <c r="D125" s="74"/>
      <c r="E125" s="75"/>
      <c r="F125" s="57" t="s">
        <v>58</v>
      </c>
      <c r="G125" s="86" t="s">
        <v>56</v>
      </c>
      <c r="H125" s="87"/>
      <c r="I125" s="88"/>
      <c r="J125" s="93" t="s">
        <v>127</v>
      </c>
      <c r="K125" s="94"/>
      <c r="L125" s="93">
        <v>99.6</v>
      </c>
      <c r="M125" s="94"/>
      <c r="N125" s="95" t="s">
        <v>127</v>
      </c>
      <c r="O125" s="96"/>
    </row>
    <row r="126" spans="1:15" s="18" customFormat="1" ht="27" customHeight="1" x14ac:dyDescent="0.3">
      <c r="A126" s="18" t="s">
        <v>59</v>
      </c>
    </row>
    <row r="127" spans="1:15" s="18" customFormat="1" ht="10.5" customHeight="1" x14ac:dyDescent="0.3"/>
    <row r="128" spans="1:15" ht="15.75" x14ac:dyDescent="0.25">
      <c r="H128" s="23"/>
      <c r="N128" s="23" t="s">
        <v>34</v>
      </c>
    </row>
    <row r="129" spans="1:15" ht="39" customHeight="1" x14ac:dyDescent="0.2">
      <c r="A129" s="118" t="s">
        <v>20</v>
      </c>
      <c r="B129" s="118" t="s">
        <v>19</v>
      </c>
      <c r="C129" s="141" t="s">
        <v>13</v>
      </c>
      <c r="D129" s="143" t="s">
        <v>60</v>
      </c>
      <c r="E129" s="144"/>
      <c r="F129" s="145"/>
      <c r="G129" s="78" t="s">
        <v>29</v>
      </c>
      <c r="H129" s="118"/>
      <c r="I129" s="118"/>
      <c r="J129" s="118" t="s">
        <v>30</v>
      </c>
      <c r="K129" s="118"/>
      <c r="L129" s="118"/>
      <c r="M129" s="118" t="s">
        <v>31</v>
      </c>
      <c r="N129" s="118"/>
      <c r="O129" s="118"/>
    </row>
    <row r="130" spans="1:15" ht="31.5" x14ac:dyDescent="0.2">
      <c r="A130" s="118"/>
      <c r="B130" s="118"/>
      <c r="C130" s="142"/>
      <c r="D130" s="55" t="s">
        <v>9</v>
      </c>
      <c r="E130" s="55" t="s">
        <v>38</v>
      </c>
      <c r="F130" s="55" t="s">
        <v>21</v>
      </c>
      <c r="G130" s="15" t="s">
        <v>9</v>
      </c>
      <c r="H130" s="15" t="s">
        <v>8</v>
      </c>
      <c r="I130" s="15" t="s">
        <v>21</v>
      </c>
      <c r="J130" s="15" t="s">
        <v>9</v>
      </c>
      <c r="K130" s="15" t="s">
        <v>38</v>
      </c>
      <c r="L130" s="15" t="s">
        <v>21</v>
      </c>
      <c r="M130" s="15" t="s">
        <v>9</v>
      </c>
      <c r="N130" s="15" t="s">
        <v>38</v>
      </c>
      <c r="O130" s="33" t="s">
        <v>21</v>
      </c>
    </row>
    <row r="131" spans="1:15" ht="15" x14ac:dyDescent="0.2">
      <c r="A131" s="4">
        <v>1</v>
      </c>
      <c r="B131" s="4">
        <v>2</v>
      </c>
      <c r="C131" s="4">
        <v>3</v>
      </c>
      <c r="D131" s="4">
        <v>4</v>
      </c>
      <c r="E131" s="4">
        <v>5</v>
      </c>
      <c r="F131" s="4">
        <v>6</v>
      </c>
      <c r="G131" s="4">
        <v>7</v>
      </c>
      <c r="H131" s="4">
        <v>8</v>
      </c>
      <c r="I131" s="4">
        <v>9</v>
      </c>
      <c r="J131" s="4">
        <v>10</v>
      </c>
      <c r="K131" s="4">
        <v>11</v>
      </c>
      <c r="L131" s="4">
        <v>12</v>
      </c>
      <c r="M131" s="32">
        <v>13</v>
      </c>
      <c r="N131" s="32">
        <v>14</v>
      </c>
      <c r="O131" s="34">
        <v>15</v>
      </c>
    </row>
    <row r="132" spans="1:15" ht="90" x14ac:dyDescent="0.2">
      <c r="A132" s="4"/>
      <c r="B132" s="56" t="s">
        <v>76</v>
      </c>
      <c r="C132" s="4"/>
      <c r="D132" s="4"/>
      <c r="E132" s="4"/>
      <c r="F132" s="4"/>
      <c r="G132" s="4"/>
      <c r="H132" s="4">
        <v>245.9</v>
      </c>
      <c r="I132" s="4">
        <v>245.9</v>
      </c>
      <c r="J132" s="4"/>
      <c r="K132" s="4">
        <v>239.5</v>
      </c>
      <c r="L132" s="4">
        <v>239.5</v>
      </c>
      <c r="M132" s="4"/>
      <c r="N132" s="56">
        <v>239.5</v>
      </c>
      <c r="O132" s="56">
        <v>239.5</v>
      </c>
    </row>
    <row r="133" spans="1:15" ht="30" x14ac:dyDescent="0.2">
      <c r="A133" s="4"/>
      <c r="B133" s="6" t="s">
        <v>39</v>
      </c>
      <c r="C133" s="4"/>
      <c r="D133" s="4"/>
      <c r="E133" s="4"/>
      <c r="F133" s="4"/>
      <c r="G133" s="4"/>
      <c r="H133" s="4"/>
      <c r="I133" s="4"/>
      <c r="J133" s="4"/>
      <c r="K133" s="4"/>
      <c r="L133" s="4"/>
      <c r="M133" s="4"/>
      <c r="N133" s="56"/>
      <c r="O133" s="56"/>
    </row>
    <row r="134" spans="1:15" ht="30" x14ac:dyDescent="0.2">
      <c r="A134" s="6"/>
      <c r="B134" s="7" t="s">
        <v>40</v>
      </c>
      <c r="C134" s="4"/>
      <c r="D134" s="4"/>
      <c r="E134" s="4"/>
      <c r="F134" s="4"/>
      <c r="G134" s="4"/>
      <c r="H134" s="4">
        <v>245.9</v>
      </c>
      <c r="I134" s="4">
        <v>245.9</v>
      </c>
      <c r="J134" s="4"/>
      <c r="K134" s="4">
        <v>239.5</v>
      </c>
      <c r="L134" s="4">
        <v>239.5</v>
      </c>
      <c r="M134" s="4"/>
      <c r="N134" s="56">
        <v>239.5</v>
      </c>
      <c r="O134" s="56">
        <v>239.5</v>
      </c>
    </row>
    <row r="135" spans="1:15" ht="45" x14ac:dyDescent="0.2">
      <c r="A135" s="6"/>
      <c r="B135" s="56" t="s">
        <v>155</v>
      </c>
      <c r="C135" s="56"/>
      <c r="D135" s="56"/>
      <c r="E135" s="56"/>
      <c r="F135" s="56"/>
      <c r="G135" s="56"/>
      <c r="H135" s="56">
        <v>245.9</v>
      </c>
      <c r="I135" s="56">
        <v>245.9</v>
      </c>
      <c r="J135" s="56"/>
      <c r="K135" s="56">
        <v>239.5</v>
      </c>
      <c r="L135" s="56">
        <v>239.5</v>
      </c>
      <c r="M135" s="56"/>
      <c r="N135" s="56">
        <v>239.5</v>
      </c>
      <c r="O135" s="56">
        <v>239.5</v>
      </c>
    </row>
    <row r="136" spans="1:15" ht="45" x14ac:dyDescent="0.2">
      <c r="A136" s="6"/>
      <c r="B136" s="7" t="s">
        <v>41</v>
      </c>
      <c r="C136" s="4"/>
      <c r="D136" s="4" t="s">
        <v>42</v>
      </c>
      <c r="E136" s="4"/>
      <c r="F136" s="4"/>
      <c r="G136" s="4" t="s">
        <v>42</v>
      </c>
      <c r="H136" s="4"/>
      <c r="I136" s="4"/>
      <c r="J136" s="4" t="s">
        <v>42</v>
      </c>
      <c r="K136" s="4"/>
      <c r="L136" s="4"/>
      <c r="M136" s="4" t="s">
        <v>42</v>
      </c>
      <c r="N136" s="4"/>
      <c r="O136" s="35"/>
    </row>
    <row r="137" spans="1:15" ht="15.75" customHeight="1" x14ac:dyDescent="0.2">
      <c r="A137" s="6"/>
      <c r="B137" s="101" t="s">
        <v>156</v>
      </c>
      <c r="C137" s="101"/>
      <c r="D137" s="101"/>
      <c r="E137" s="101"/>
      <c r="F137" s="101"/>
      <c r="G137" s="101"/>
      <c r="H137" s="101"/>
      <c r="I137" s="101"/>
      <c r="J137" s="101"/>
      <c r="K137" s="101"/>
      <c r="L137" s="101"/>
      <c r="M137" s="101"/>
      <c r="N137" s="101"/>
      <c r="O137" s="35"/>
    </row>
    <row r="138" spans="1:15" ht="15" x14ac:dyDescent="0.2">
      <c r="A138" s="6"/>
      <c r="B138" s="6" t="s">
        <v>33</v>
      </c>
      <c r="C138" s="4"/>
      <c r="D138" s="4"/>
      <c r="E138" s="4"/>
      <c r="F138" s="4"/>
      <c r="G138" s="4"/>
      <c r="H138" s="56">
        <v>245.9</v>
      </c>
      <c r="I138" s="56">
        <v>245.9</v>
      </c>
      <c r="J138" s="56"/>
      <c r="K138" s="56">
        <v>239.5</v>
      </c>
      <c r="L138" s="56">
        <v>239.5</v>
      </c>
      <c r="M138" s="56"/>
      <c r="N138" s="56">
        <v>239.5</v>
      </c>
      <c r="O138" s="56">
        <v>239.5</v>
      </c>
    </row>
    <row r="140" spans="1:15" s="23" customFormat="1" ht="15.75" customHeight="1" x14ac:dyDescent="0.25">
      <c r="A140" s="23" t="s">
        <v>61</v>
      </c>
    </row>
    <row r="141" spans="1:15" s="23" customFormat="1" ht="15.75" customHeight="1" x14ac:dyDescent="0.25">
      <c r="A141" s="23" t="s">
        <v>62</v>
      </c>
    </row>
    <row r="142" spans="1:15" s="23" customFormat="1" ht="15.75" customHeight="1" x14ac:dyDescent="0.25">
      <c r="A142" s="23" t="s">
        <v>63</v>
      </c>
    </row>
    <row r="144" spans="1:15" ht="18.75" x14ac:dyDescent="0.2">
      <c r="B144" s="8"/>
    </row>
    <row r="145" spans="1:14" ht="64.5" customHeight="1" x14ac:dyDescent="0.25">
      <c r="A145" s="137" t="s">
        <v>72</v>
      </c>
      <c r="B145" s="137"/>
      <c r="C145" s="137"/>
      <c r="D145" s="137"/>
      <c r="E145" s="137"/>
      <c r="H145" s="138"/>
      <c r="I145" s="138"/>
      <c r="K145" s="139" t="s">
        <v>65</v>
      </c>
      <c r="L145" s="139"/>
      <c r="M145" s="139"/>
      <c r="N145" s="139"/>
    </row>
    <row r="146" spans="1:14" ht="18.75" x14ac:dyDescent="0.25">
      <c r="B146" s="8"/>
      <c r="H146" s="140" t="s">
        <v>64</v>
      </c>
      <c r="I146" s="140"/>
      <c r="K146" s="140" t="s">
        <v>66</v>
      </c>
      <c r="L146" s="140"/>
      <c r="M146" s="140"/>
      <c r="N146" s="140"/>
    </row>
    <row r="148" spans="1:14" ht="65.25" customHeight="1" x14ac:dyDescent="0.25">
      <c r="A148" s="137" t="s">
        <v>67</v>
      </c>
      <c r="B148" s="137"/>
      <c r="C148" s="137"/>
      <c r="D148" s="137"/>
      <c r="E148" s="137"/>
      <c r="H148" s="138"/>
      <c r="I148" s="138"/>
      <c r="K148" s="139" t="s">
        <v>68</v>
      </c>
      <c r="L148" s="139"/>
      <c r="M148" s="139"/>
      <c r="N148" s="139"/>
    </row>
    <row r="149" spans="1:14" ht="18.75" x14ac:dyDescent="0.25">
      <c r="B149" s="8"/>
      <c r="H149" s="140" t="s">
        <v>64</v>
      </c>
      <c r="I149" s="140"/>
      <c r="K149" s="140" t="s">
        <v>66</v>
      </c>
      <c r="L149" s="140"/>
      <c r="M149" s="140"/>
      <c r="N149" s="140"/>
    </row>
  </sheetData>
  <mergeCells count="363">
    <mergeCell ref="C123:O123"/>
    <mergeCell ref="N37:O37"/>
    <mergeCell ref="N38:O38"/>
    <mergeCell ref="C124:E124"/>
    <mergeCell ref="G124:I124"/>
    <mergeCell ref="J124:K124"/>
    <mergeCell ref="L124:M124"/>
    <mergeCell ref="N124:O124"/>
    <mergeCell ref="C125:E125"/>
    <mergeCell ref="G125:I125"/>
    <mergeCell ref="J125:K125"/>
    <mergeCell ref="L125:M125"/>
    <mergeCell ref="N125:O125"/>
    <mergeCell ref="C120:O120"/>
    <mergeCell ref="C121:E121"/>
    <mergeCell ref="G121:I121"/>
    <mergeCell ref="J121:K121"/>
    <mergeCell ref="L121:M121"/>
    <mergeCell ref="N121:O121"/>
    <mergeCell ref="C122:E122"/>
    <mergeCell ref="G122:I122"/>
    <mergeCell ref="J122:K122"/>
    <mergeCell ref="L122:M122"/>
    <mergeCell ref="N122:O122"/>
    <mergeCell ref="C118:E118"/>
    <mergeCell ref="G118:I118"/>
    <mergeCell ref="J118:K118"/>
    <mergeCell ref="L118:M118"/>
    <mergeCell ref="N118:O118"/>
    <mergeCell ref="C119:E119"/>
    <mergeCell ref="G119:I119"/>
    <mergeCell ref="J119:K119"/>
    <mergeCell ref="L119:M119"/>
    <mergeCell ref="N119:O119"/>
    <mergeCell ref="C114:E114"/>
    <mergeCell ref="G114:I114"/>
    <mergeCell ref="J114:K114"/>
    <mergeCell ref="L114:M114"/>
    <mergeCell ref="N114:O114"/>
    <mergeCell ref="C115:O115"/>
    <mergeCell ref="C116:O116"/>
    <mergeCell ref="C117:E117"/>
    <mergeCell ref="G117:I117"/>
    <mergeCell ref="J117:K117"/>
    <mergeCell ref="L117:M117"/>
    <mergeCell ref="N117:O117"/>
    <mergeCell ref="C112:E112"/>
    <mergeCell ref="G112:I112"/>
    <mergeCell ref="J112:K112"/>
    <mergeCell ref="L112:M112"/>
    <mergeCell ref="N112:O112"/>
    <mergeCell ref="C113:E113"/>
    <mergeCell ref="G113:I113"/>
    <mergeCell ref="J113:K113"/>
    <mergeCell ref="L113:M113"/>
    <mergeCell ref="N113:O113"/>
    <mergeCell ref="C109:E109"/>
    <mergeCell ref="G109:I109"/>
    <mergeCell ref="J109:K109"/>
    <mergeCell ref="L109:M109"/>
    <mergeCell ref="N109:O109"/>
    <mergeCell ref="C110:O110"/>
    <mergeCell ref="C111:E111"/>
    <mergeCell ref="G111:I111"/>
    <mergeCell ref="J111:K111"/>
    <mergeCell ref="L111:M111"/>
    <mergeCell ref="N111:O111"/>
    <mergeCell ref="C102:O102"/>
    <mergeCell ref="C105:O105"/>
    <mergeCell ref="C106:O106"/>
    <mergeCell ref="C107:E107"/>
    <mergeCell ref="G107:I107"/>
    <mergeCell ref="J107:K107"/>
    <mergeCell ref="L107:M107"/>
    <mergeCell ref="N107:O107"/>
    <mergeCell ref="C108:E108"/>
    <mergeCell ref="G108:I108"/>
    <mergeCell ref="J108:K108"/>
    <mergeCell ref="L108:M108"/>
    <mergeCell ref="N108:O108"/>
    <mergeCell ref="C103:E103"/>
    <mergeCell ref="G103:I103"/>
    <mergeCell ref="J103:K103"/>
    <mergeCell ref="L103:M103"/>
    <mergeCell ref="N103:O103"/>
    <mergeCell ref="C104:E104"/>
    <mergeCell ref="G104:I104"/>
    <mergeCell ref="J104:K104"/>
    <mergeCell ref="L104:M104"/>
    <mergeCell ref="N104:O104"/>
    <mergeCell ref="C93:E93"/>
    <mergeCell ref="G93:I93"/>
    <mergeCell ref="J93:K93"/>
    <mergeCell ref="L93:M93"/>
    <mergeCell ref="N93:O93"/>
    <mergeCell ref="C91:O91"/>
    <mergeCell ref="C92:E92"/>
    <mergeCell ref="G92:I92"/>
    <mergeCell ref="J92:K92"/>
    <mergeCell ref="L92:M92"/>
    <mergeCell ref="N92:O92"/>
    <mergeCell ref="C90:E90"/>
    <mergeCell ref="G90:I90"/>
    <mergeCell ref="J90:K90"/>
    <mergeCell ref="L90:M90"/>
    <mergeCell ref="N90:O90"/>
    <mergeCell ref="C87:O87"/>
    <mergeCell ref="C88:E88"/>
    <mergeCell ref="G88:I88"/>
    <mergeCell ref="J88:K88"/>
    <mergeCell ref="L88:M88"/>
    <mergeCell ref="N88:O88"/>
    <mergeCell ref="C89:E89"/>
    <mergeCell ref="G89:I89"/>
    <mergeCell ref="J89:K89"/>
    <mergeCell ref="L89:M89"/>
    <mergeCell ref="N89:O89"/>
    <mergeCell ref="C85:E85"/>
    <mergeCell ref="G85:I85"/>
    <mergeCell ref="J85:K85"/>
    <mergeCell ref="L85:M85"/>
    <mergeCell ref="N85:O85"/>
    <mergeCell ref="C86:E86"/>
    <mergeCell ref="G86:I86"/>
    <mergeCell ref="J86:K86"/>
    <mergeCell ref="L86:M86"/>
    <mergeCell ref="N86:O86"/>
    <mergeCell ref="N84:O84"/>
    <mergeCell ref="C82:O82"/>
    <mergeCell ref="C83:O83"/>
    <mergeCell ref="C76:O76"/>
    <mergeCell ref="C78:E78"/>
    <mergeCell ref="C79:E79"/>
    <mergeCell ref="G78:I78"/>
    <mergeCell ref="G79:I79"/>
    <mergeCell ref="J78:K78"/>
    <mergeCell ref="J79:K79"/>
    <mergeCell ref="L78:M78"/>
    <mergeCell ref="L79:M79"/>
    <mergeCell ref="N78:O78"/>
    <mergeCell ref="N79:O79"/>
    <mergeCell ref="N41:O42"/>
    <mergeCell ref="A50:B50"/>
    <mergeCell ref="E50:F50"/>
    <mergeCell ref="M50:O50"/>
    <mergeCell ref="C61:E61"/>
    <mergeCell ref="C62:E62"/>
    <mergeCell ref="G61:I61"/>
    <mergeCell ref="G62:I62"/>
    <mergeCell ref="J61:K61"/>
    <mergeCell ref="J62:K62"/>
    <mergeCell ref="L61:M61"/>
    <mergeCell ref="L62:M62"/>
    <mergeCell ref="N61:O61"/>
    <mergeCell ref="N62:O62"/>
    <mergeCell ref="J47:L47"/>
    <mergeCell ref="N43:O43"/>
    <mergeCell ref="A148:E148"/>
    <mergeCell ref="H148:I148"/>
    <mergeCell ref="K148:N148"/>
    <mergeCell ref="H149:I149"/>
    <mergeCell ref="K149:N149"/>
    <mergeCell ref="N81:O81"/>
    <mergeCell ref="C129:C130"/>
    <mergeCell ref="D129:F129"/>
    <mergeCell ref="M129:O129"/>
    <mergeCell ref="A145:E145"/>
    <mergeCell ref="H145:I145"/>
    <mergeCell ref="H146:I146"/>
    <mergeCell ref="K145:N145"/>
    <mergeCell ref="K146:N146"/>
    <mergeCell ref="B137:N137"/>
    <mergeCell ref="A129:A130"/>
    <mergeCell ref="B129:B130"/>
    <mergeCell ref="G129:I129"/>
    <mergeCell ref="J129:L129"/>
    <mergeCell ref="C94:O94"/>
    <mergeCell ref="C95:O95"/>
    <mergeCell ref="C98:E98"/>
    <mergeCell ref="G98:I98"/>
    <mergeCell ref="J98:K98"/>
    <mergeCell ref="C66:E66"/>
    <mergeCell ref="C73:E73"/>
    <mergeCell ref="C77:E77"/>
    <mergeCell ref="C81:E81"/>
    <mergeCell ref="J73:K73"/>
    <mergeCell ref="J77:K77"/>
    <mergeCell ref="L73:M73"/>
    <mergeCell ref="L77:M77"/>
    <mergeCell ref="G73:I73"/>
    <mergeCell ref="G81:I81"/>
    <mergeCell ref="G77:I77"/>
    <mergeCell ref="G80:I80"/>
    <mergeCell ref="J80:K80"/>
    <mergeCell ref="L80:M80"/>
    <mergeCell ref="C80:E80"/>
    <mergeCell ref="J81:K81"/>
    <mergeCell ref="L81:M81"/>
    <mergeCell ref="L71:M71"/>
    <mergeCell ref="C70:O70"/>
    <mergeCell ref="G66:I66"/>
    <mergeCell ref="J66:K66"/>
    <mergeCell ref="L66:M66"/>
    <mergeCell ref="N66:O66"/>
    <mergeCell ref="C74:E74"/>
    <mergeCell ref="C30:C31"/>
    <mergeCell ref="A25:B25"/>
    <mergeCell ref="A47:B48"/>
    <mergeCell ref="A49:B49"/>
    <mergeCell ref="C59:E59"/>
    <mergeCell ref="J59:K59"/>
    <mergeCell ref="C56:E56"/>
    <mergeCell ref="J56:K56"/>
    <mergeCell ref="L56:M56"/>
    <mergeCell ref="M49:O49"/>
    <mergeCell ref="M52:O52"/>
    <mergeCell ref="A52:B52"/>
    <mergeCell ref="E48:F48"/>
    <mergeCell ref="E49:F49"/>
    <mergeCell ref="E52:F52"/>
    <mergeCell ref="A51:B51"/>
    <mergeCell ref="E51:F51"/>
    <mergeCell ref="M47:O48"/>
    <mergeCell ref="G47:I47"/>
    <mergeCell ref="C47:F47"/>
    <mergeCell ref="N39:O40"/>
    <mergeCell ref="K30:M30"/>
    <mergeCell ref="A30:A31"/>
    <mergeCell ref="D30:D31"/>
    <mergeCell ref="M29:N29"/>
    <mergeCell ref="A26:B26"/>
    <mergeCell ref="E26:F26"/>
    <mergeCell ref="I26:J26"/>
    <mergeCell ref="K26:L26"/>
    <mergeCell ref="M26:N26"/>
    <mergeCell ref="E25:F25"/>
    <mergeCell ref="I25:J25"/>
    <mergeCell ref="K25:L25"/>
    <mergeCell ref="M25:N25"/>
    <mergeCell ref="F1:G3"/>
    <mergeCell ref="A10:N10"/>
    <mergeCell ref="A11:N11"/>
    <mergeCell ref="K1:N3"/>
    <mergeCell ref="A4:F4"/>
    <mergeCell ref="A5:F5"/>
    <mergeCell ref="A6:F6"/>
    <mergeCell ref="A7:F7"/>
    <mergeCell ref="A8:F8"/>
    <mergeCell ref="A21:N21"/>
    <mergeCell ref="A12:N12"/>
    <mergeCell ref="D15:K15"/>
    <mergeCell ref="D17:K17"/>
    <mergeCell ref="D18:N18"/>
    <mergeCell ref="D14:K14"/>
    <mergeCell ref="D16:K16"/>
    <mergeCell ref="D19:N19"/>
    <mergeCell ref="A24:B24"/>
    <mergeCell ref="E24:F24"/>
    <mergeCell ref="I24:J24"/>
    <mergeCell ref="K24:L24"/>
    <mergeCell ref="M24:N24"/>
    <mergeCell ref="A22:B22"/>
    <mergeCell ref="E22:F22"/>
    <mergeCell ref="I22:J22"/>
    <mergeCell ref="K22:L22"/>
    <mergeCell ref="M22:N22"/>
    <mergeCell ref="A23:D23"/>
    <mergeCell ref="E23:H23"/>
    <mergeCell ref="I23:N23"/>
    <mergeCell ref="B30:B31"/>
    <mergeCell ref="E30:G30"/>
    <mergeCell ref="H30:J30"/>
    <mergeCell ref="N30:O31"/>
    <mergeCell ref="C65:E65"/>
    <mergeCell ref="J60:K60"/>
    <mergeCell ref="J65:K65"/>
    <mergeCell ref="G63:I63"/>
    <mergeCell ref="C58:O58"/>
    <mergeCell ref="C64:O64"/>
    <mergeCell ref="N32:O32"/>
    <mergeCell ref="L59:M59"/>
    <mergeCell ref="N59:O59"/>
    <mergeCell ref="C57:O57"/>
    <mergeCell ref="L60:M60"/>
    <mergeCell ref="L65:M65"/>
    <mergeCell ref="N60:O60"/>
    <mergeCell ref="N65:O65"/>
    <mergeCell ref="N33:O34"/>
    <mergeCell ref="N35:O36"/>
    <mergeCell ref="G65:I65"/>
    <mergeCell ref="M51:O51"/>
    <mergeCell ref="N56:O56"/>
    <mergeCell ref="C63:E63"/>
    <mergeCell ref="J63:K63"/>
    <mergeCell ref="L63:M63"/>
    <mergeCell ref="N63:O63"/>
    <mergeCell ref="G56:I56"/>
    <mergeCell ref="G60:I60"/>
    <mergeCell ref="G59:I59"/>
    <mergeCell ref="C60:E60"/>
    <mergeCell ref="N71:O71"/>
    <mergeCell ref="C67:E67"/>
    <mergeCell ref="G67:I67"/>
    <mergeCell ref="J67:K67"/>
    <mergeCell ref="L67:M67"/>
    <mergeCell ref="N67:O67"/>
    <mergeCell ref="C68:E68"/>
    <mergeCell ref="G68:I68"/>
    <mergeCell ref="J68:K68"/>
    <mergeCell ref="L68:M68"/>
    <mergeCell ref="N68:O68"/>
    <mergeCell ref="C69:E69"/>
    <mergeCell ref="G69:I69"/>
    <mergeCell ref="J69:K69"/>
    <mergeCell ref="L69:M69"/>
    <mergeCell ref="N69:O69"/>
    <mergeCell ref="C71:E71"/>
    <mergeCell ref="J71:K71"/>
    <mergeCell ref="G71:I71"/>
    <mergeCell ref="G97:I97"/>
    <mergeCell ref="C72:E72"/>
    <mergeCell ref="G72:I72"/>
    <mergeCell ref="N73:O73"/>
    <mergeCell ref="N77:O77"/>
    <mergeCell ref="N80:O80"/>
    <mergeCell ref="J72:K72"/>
    <mergeCell ref="L72:M72"/>
    <mergeCell ref="N72:O72"/>
    <mergeCell ref="C75:E75"/>
    <mergeCell ref="G74:I74"/>
    <mergeCell ref="G75:I75"/>
    <mergeCell ref="J74:K74"/>
    <mergeCell ref="L74:M74"/>
    <mergeCell ref="N74:O74"/>
    <mergeCell ref="J75:K75"/>
    <mergeCell ref="L75:M75"/>
    <mergeCell ref="N75:O75"/>
    <mergeCell ref="C84:E84"/>
    <mergeCell ref="G84:I84"/>
    <mergeCell ref="J84:K84"/>
    <mergeCell ref="L84:M84"/>
    <mergeCell ref="L98:M98"/>
    <mergeCell ref="N98:O98"/>
    <mergeCell ref="C96:E96"/>
    <mergeCell ref="G96:I96"/>
    <mergeCell ref="J96:K96"/>
    <mergeCell ref="L96:M96"/>
    <mergeCell ref="N96:O96"/>
    <mergeCell ref="C97:E97"/>
    <mergeCell ref="J97:K97"/>
    <mergeCell ref="L97:M97"/>
    <mergeCell ref="N97:O97"/>
    <mergeCell ref="C101:E101"/>
    <mergeCell ref="G101:I101"/>
    <mergeCell ref="J101:K101"/>
    <mergeCell ref="L101:M101"/>
    <mergeCell ref="N101:O101"/>
    <mergeCell ref="C99:O99"/>
    <mergeCell ref="C100:E100"/>
    <mergeCell ref="G100:I100"/>
    <mergeCell ref="J100:K100"/>
    <mergeCell ref="L100:M100"/>
    <mergeCell ref="N100:O100"/>
  </mergeCells>
  <pageMargins left="0.31496062992125984" right="0.31496062992125984" top="0.74803149606299213" bottom="0.35433070866141736" header="0.31496062992125984" footer="0.31496062992125984"/>
  <pageSetup paperSize="9" scale="70" fitToHeight="0" orientation="landscape" r:id="rId1"/>
  <rowBreaks count="8" manualBreakCount="8">
    <brk id="27" max="14" man="1"/>
    <brk id="37" max="14" man="1"/>
    <brk id="43" max="14" man="1"/>
    <brk id="61" max="14" man="1"/>
    <brk id="75" max="14" man="1"/>
    <brk id="91" max="14" man="1"/>
    <brk id="110" max="14" man="1"/>
    <brk id="13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2019-01-31T14:57:06Z</cp:lastPrinted>
  <dcterms:created xsi:type="dcterms:W3CDTF">2016-08-10T10:53:25Z</dcterms:created>
  <dcterms:modified xsi:type="dcterms:W3CDTF">2019-01-31T14:58:47Z</dcterms:modified>
</cp:coreProperties>
</file>