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1840" windowHeight="13740"/>
  </bookViews>
  <sheets>
    <sheet name="Лист1" sheetId="2" r:id="rId1"/>
  </sheets>
  <definedNames>
    <definedName name="_xlnm.Print_Area" localSheetId="0">Лист1!$A$1:$O$115</definedName>
  </definedNames>
  <calcPr calcId="145621"/>
</workbook>
</file>

<file path=xl/calcChain.xml><?xml version="1.0" encoding="utf-8"?>
<calcChain xmlns="http://schemas.openxmlformats.org/spreadsheetml/2006/main">
  <c r="L86" i="2" l="1"/>
  <c r="N86" i="2" s="1"/>
  <c r="J74" i="2"/>
  <c r="L74" i="2"/>
  <c r="L59" i="2"/>
  <c r="J59" i="2"/>
  <c r="L56" i="2"/>
  <c r="L62" i="2" s="1"/>
  <c r="J56" i="2"/>
  <c r="J62" i="2" s="1"/>
  <c r="N89" i="2"/>
  <c r="N83" i="2"/>
  <c r="N80" i="2"/>
  <c r="N77" i="2"/>
  <c r="N71" i="2"/>
  <c r="N68" i="2"/>
  <c r="N65" i="2"/>
  <c r="N74" i="2" l="1"/>
  <c r="N62" i="2"/>
  <c r="N59" i="2"/>
  <c r="N56" i="2"/>
  <c r="J46" i="2"/>
  <c r="K46" i="2"/>
  <c r="J48" i="2"/>
  <c r="K48" i="2"/>
  <c r="I48" i="2"/>
  <c r="H47" i="2"/>
  <c r="G47" i="2"/>
  <c r="I46" i="2"/>
  <c r="H45" i="2"/>
  <c r="G45" i="2"/>
  <c r="E48" i="2"/>
  <c r="L48" i="2" s="1"/>
  <c r="E46" i="2"/>
  <c r="L46" i="2" s="1"/>
  <c r="D47" i="2"/>
  <c r="D45" i="2"/>
  <c r="C47" i="2"/>
  <c r="J47" i="2" s="1"/>
  <c r="C45" i="2"/>
  <c r="E45" i="2" s="1"/>
  <c r="F38" i="2"/>
  <c r="G38" i="2"/>
  <c r="H38" i="2"/>
  <c r="I38" i="2"/>
  <c r="J38" i="2"/>
  <c r="E38" i="2"/>
  <c r="K36" i="2"/>
  <c r="L36" i="2"/>
  <c r="M36" i="2"/>
  <c r="K37" i="2"/>
  <c r="L37" i="2"/>
  <c r="M37" i="2"/>
  <c r="M35" i="2"/>
  <c r="L35" i="2"/>
  <c r="K35" i="2"/>
  <c r="K28" i="2"/>
  <c r="I28" i="2"/>
  <c r="H28" i="2"/>
  <c r="D28" i="2"/>
  <c r="D49" i="2" l="1"/>
  <c r="G49" i="2"/>
  <c r="K47" i="2"/>
  <c r="K45" i="2"/>
  <c r="I47" i="2"/>
  <c r="H49" i="2"/>
  <c r="E47" i="2"/>
  <c r="L47" i="2" s="1"/>
  <c r="I45" i="2"/>
  <c r="J45" i="2"/>
  <c r="L38" i="2"/>
  <c r="C49" i="2"/>
  <c r="M38" i="2"/>
  <c r="K38" i="2"/>
  <c r="M28" i="2"/>
  <c r="J49" i="2" l="1"/>
  <c r="K49" i="2"/>
  <c r="I49" i="2"/>
  <c r="L49" i="2" s="1"/>
  <c r="E49" i="2"/>
  <c r="L45" i="2"/>
</calcChain>
</file>

<file path=xl/sharedStrings.xml><?xml version="1.0" encoding="utf-8"?>
<sst xmlns="http://schemas.openxmlformats.org/spreadsheetml/2006/main" count="201" uniqueCount="108">
  <si>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</si>
  <si>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</si>
  <si>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</si>
  <si>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</si>
  <si>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</si>
  <si>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</si>
  <si>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</si>
  <si>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</si>
  <si>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</si>
  <si>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</si>
  <si>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</si>
  <si>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</si>
  <si>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</si>
  <si>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</si>
  <si>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</si>
  <si>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</si>
  <si>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</si>
  <si>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</si>
  <si>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</si>
  <si>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</si>
  <si>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</si>
  <si>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</si>
  <si>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</si>
  <si>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</si>
  <si>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</si>
  <si>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</si>
  <si>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</si>
  <si>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</si>
  <si>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6. Видатки на реалізацію регіональних цільових програм, які виконуються в межах бюджетної програми, за звітний період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</si>
  <si>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</si>
  <si>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</si>
  <si>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</si>
  <si>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ЗВІТ</t>
  </si>
  <si>
    <t>Усього</t>
  </si>
  <si>
    <t>(тис.грн.)</t>
  </si>
  <si>
    <t xml:space="preserve">  (тис.грн.)</t>
  </si>
  <si>
    <t>Пояснення щодо причин відхилення</t>
  </si>
  <si>
    <t>Департамент соціального захисту населення Сумської міської ради</t>
  </si>
  <si>
    <t>спеціаль-ний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</si>
  <si>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</si>
  <si>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</si>
  <si>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</si>
  <si>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</si>
  <si>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</si>
  <si>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</si>
  <si>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</si>
  <si>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Назва регіональної цільової програми та підпрограми</t>
  </si>
  <si>
    <t>Затверджено паспортом бюджетної програми за звітний період</t>
  </si>
  <si>
    <t xml:space="preserve">про виконання паспорта бюджетної програми місцевого бюджету </t>
  </si>
  <si>
    <t>станом на 01 січня 2019  року</t>
  </si>
  <si>
    <t>0800000</t>
  </si>
  <si>
    <t>0810000</t>
  </si>
  <si>
    <t>0813180</t>
  </si>
  <si>
    <t xml:space="preserve">Підпрограма/завдання 
бюджетної програми 
</t>
  </si>
  <si>
    <t>1.1.</t>
  </si>
  <si>
    <t>Виконання міської програми «Місто Суми – територія добра та милосердя» на 2016-2018 роки»</t>
  </si>
  <si>
    <t>1.2.</t>
  </si>
  <si>
    <t>Виконання міської програми «Соціальна підтримка учасників антитерористичної операції та членів їх сімей» на 2017-2019 роки»</t>
  </si>
  <si>
    <t>Фактичні витрати підприємств за надані населенню пільги є меншими від запланованих витрат, оскільки частина пільговиків, які  подали заяви на отримання пільги на оплату житлово-комунальних послуг отримували субсидії, або померли чи вибули за межі міста,  а також втратили право на пільгу у зв’язку з виповненням дитиною 18 років серед сімей, в яких виховуються онкохворі діти</t>
  </si>
  <si>
    <t xml:space="preserve">Місто Суми – територія добра та милосердя» на 2016-2018 роки» </t>
  </si>
  <si>
    <t>«Соціальна підтримка учасників антитерористичної операції та членів їх сімей» на 2017-2019 роки»</t>
  </si>
  <si>
    <t>Фактичні витрати підприємств за надані населенню пільги є меншими від запланованих витрат, оскільки частина пільговиків, які  подали заяви на отримання пільги на оплату житлово-комунальних послуг, отримували субсидії, або померли чи вибули за межі міста,  а також втратили право на пільгу у зв’язку з виповненням дитиною 18 років серед сімей, в яких виховуються онкохворі діти</t>
  </si>
  <si>
    <t>Фактичні витрати підприємств за надані населенню пільги є меншими від запланованих витрат,  оскільки за отриманням пільги звернулось менше учасників АТО, які  отримують пільгу на момент перебування в зоні АТО, ніж було заплановано, а добровольці – учасники АТО, які звернулись за отриманням пільг отримували субсидії</t>
  </si>
  <si>
    <t>Виконано за звітний період (касові видатки/надані кредити)</t>
  </si>
  <si>
    <t>Показники затрат:</t>
  </si>
  <si>
    <t>Показники продукту:</t>
  </si>
  <si>
    <t xml:space="preserve">кількість отримувачів пільг (включаючи членів сім’ї) </t>
  </si>
  <si>
    <t>тис.грн.</t>
  </si>
  <si>
    <t>Рішення Сумської міської ради від 21 грудня 2017 року           № 2909-МР «Про міський бюджет на 2018 рік»</t>
  </si>
  <si>
    <t>осіб</t>
  </si>
  <si>
    <t>Розрахунок до кошторису на 2018 рік (зі змінами); розрахунок видатків на відшкодування витрат, пов'язаних з наданням пільг з місцевого бюджету</t>
  </si>
  <si>
    <t>Зменшення фактичної кількості осіб на 108 чол. пояснюється насамперед тим, що особи, які подали заяви на отримання пільги на оплату житлово-комунальних послуг отримували субсидії,  а також з припиненням права на пільгу у зв’язку з виповненням дитиною 18 років серед сімей, в яких виховуються онкохворі діти, а також вибуттям пільговиків.</t>
  </si>
  <si>
    <t>Показники ефективності:</t>
  </si>
  <si>
    <t>грн./місяць на одного пільговика</t>
  </si>
  <si>
    <t>Розрахунково</t>
  </si>
  <si>
    <t>Збільшення середнього розміру витрат відбулося за рахунок зміни кількості отримувачів пільг та підвищенням тарифів на послуги з газопостачання, вивезення сміття та по послузі водопостачання та водовідведення.</t>
  </si>
  <si>
    <t>Показники якості:</t>
  </si>
  <si>
    <t>питома вага відшкодованих пільгових послуг до нарахованих</t>
  </si>
  <si>
    <t>%</t>
  </si>
  <si>
    <t>Виконання міської програми «Місто Суми – територія добра та милосердя» на  2016-2018 роки»</t>
  </si>
  <si>
    <t>Зменшення фактичної кількості осіб на 40 чол. пояснюється насамперед тим, що особи, які подали заяви на отримання пільги на оплату житлово-комунальних послуг отримували субсидії,  а також з припиненням права на пільгу у зв’язку з виповненням дитиною 18 років серед сімей, в яких виховуються онкохворі діти, а також вибуттям пільговиків.</t>
  </si>
  <si>
    <t>Збільшення середнього розміру витрат відбулося за рахунок зміни кількості отримувачів пільг та підвищенням тарифів на послуги з газопостачання, вивезення сміття та підвищення по послузі водопостачання та водовідведення.</t>
  </si>
  <si>
    <t>Виконання міської програми «Соціальна підтримка учасників антитерористичної операції та членів їх сімей»  на  2017-2019 роки»</t>
  </si>
  <si>
    <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  <charset val="204"/>
      </rPr>
      <t>3</t>
    </r>
  </si>
  <si>
    <t>Касові видатки станом на 01 січня звітного періоду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</si>
  <si>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</si>
  <si>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</si>
  <si>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</si>
  <si>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</si>
  <si>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Н.М. Москаленко</t>
  </si>
  <si>
    <t>(ініціали та прізвище)</t>
  </si>
  <si>
    <t>Начальник відділу бухгалтерського обліку та звітності - головний бухгалтер</t>
  </si>
  <si>
    <t>Т.О. Сахненко</t>
  </si>
  <si>
    <t>Розрахунок до кошторису на 2018 рік (зі змінами), акти звірки з підприємствами - надавачами послуг, звіт про використання коштів на соціальний захист населення за 2018 рік</t>
  </si>
  <si>
    <t>Заступник директора департаменту -  начальник управління грошових виплат, компенсацій та надання пільг департаменту соціального захисту населення Сумської міської ради</t>
  </si>
  <si>
    <t xml:space="preserve"> </t>
  </si>
  <si>
    <t xml:space="preserve"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</si>
  <si>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Надання пільг населенню (крім ветеранів війни 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</si>
  <si>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</si>
  <si>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обсяг видатків на забезпечення пільг населенню на оплату житлово – комунальних послуг</t>
  </si>
  <si>
    <t xml:space="preserve">середній розмір витрат на надання пільг на оплату житлово-комунальних послуг </t>
  </si>
  <si>
    <t xml:space="preserve">обсяг видатків на забезпечення пільг населенню на оплату житлово – комунальних послуг </t>
  </si>
  <si>
    <t>Надання пільг населенню (крім ветеранів війни і праці, працівників 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</si>
  <si>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Враховуючи фактичні витрати підприємств-надавачів послуг за надані пільги по оплаті житлово-комунальних послуг, видатки профінансовано в сумі 1 356,7 тис.грн., що на 18,9 тис.грн. менше від тих, які були заплановано.  </t>
  </si>
  <si>
    <t xml:space="preserve">Враховуючи фактичні витрати підприємств-надавачів послуг за надані пільги по оплаті житлово-комунальних послуг, видатки профінансовано в сумі 123,4 тис.грн., що на 30,1 тис.грн. менше від тих, які були заплановано.  </t>
  </si>
  <si>
    <t xml:space="preserve">Фактичні витрати підприємств за надані населенню пільги є меншими від запланованих витрат, оскільки частина пільговиків, які  подали заяви на отримання пільги на оплату житлово-комунальних послуг, отримували субсидії, або померли чи вибули за межі міста,  а також втратили право на пільгу у зв’язку з виповненням дитиною 18 років серед сімей, в яких виховуються онкохворі діти. Фактично було спожито 1480,1 тис.грн., які профінансовано в повному обсязі. Таким чином показник якості становить 100%. В свою чергу, збільшення середнього розміру витрат відбулося за рахунок зміни кількості отримувачів пільг та підвищенням тарифів на послуги з газопостачання, вивезення сміття та по послузі водопостачання та водовідведення.      </t>
  </si>
  <si>
    <t xml:space="preserve">Планова сума витрат для надання пільг на житлово-комунальні послуги розраховувалась в межах норм споживання з урахуванням кількості осіб, які звернулись за отриманням пільги. Фактична сума наданих пільг на 49 тис.грн. менше від планової у зв'язку з тим, що обсяг використаних послуг менший від норм споживання, на які надається пільга, а також фактична кількість осіб, які скористались пільгою, менше від планової на 108 осіб.     </t>
  </si>
  <si>
    <t>Зменшення фактичної кількості осіб на 68 чол. пояснюється насамперед тим, що за отриманням пільги звернулось менше учасників АТО, які  отримують пільгу на момент перебування в зоні АТО, ніж було заплановано, а добровольці – учасники АТО, які звернулись за отриманням пільг, отримували субсидії.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</si>
</sst>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164" fontId="3" fillId="0" borderId="9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49" fontId="2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tabSelected="1" view="pageBreakPreview" topLeftCell="A69" zoomScale="60" zoomScaleNormal="100" workbookViewId="0">
      <selection activeCell="C84" sqref="C84:O84"/>
    </sheetView>
  </sheetViews>
  <sheetFormatPr defaultRowHeight="12.75" x14ac:dyDescent="0.2"/>
  <cols>
    <col min="1" max="1" width="7.140625" customWidth="1"/>
    <col min="2" max="2" width="15.5703125" customWidth="1"/>
    <col min="3" max="3" width="14" customWidth="1"/>
    <col min="4" max="4" width="23.7109375" customWidth="1"/>
    <col min="5" max="5" width="13.42578125" customWidth="1"/>
    <col min="6" max="6" width="14.42578125" customWidth="1"/>
    <col min="7" max="7" width="15.85546875" customWidth="1"/>
    <col min="8" max="8" width="14.5703125" customWidth="1"/>
    <col min="9" max="9" width="14.28515625" customWidth="1"/>
    <col min="10" max="10" width="13.85546875" customWidth="1"/>
    <col min="11" max="11" width="13.28515625" customWidth="1"/>
    <col min="12" max="12" width="10.42578125" customWidth="1"/>
    <col min="13" max="13" width="11.42578125" customWidth="1"/>
    <col min="14" max="14" width="13" customWidth="1"/>
  </cols>
  <sheetData>
    <row r="1" spans="1:14" s="1" customFormat="1" ht="30.75" customHeight="1" x14ac:dyDescent="0.2">
      <c r="F1" s="50"/>
      <c r="G1" s="50"/>
      <c r="K1" s="53" t="s">
        <v>22</v>
      </c>
      <c r="L1" s="53"/>
      <c r="M1" s="53"/>
      <c r="N1" s="53"/>
    </row>
    <row r="2" spans="1:14" s="1" customFormat="1" ht="15.95" customHeight="1" x14ac:dyDescent="0.2">
      <c r="F2" s="50"/>
      <c r="G2" s="50"/>
      <c r="K2" s="53"/>
      <c r="L2" s="53"/>
      <c r="M2" s="53"/>
      <c r="N2" s="53"/>
    </row>
    <row r="3" spans="1:14" s="1" customFormat="1" ht="14.1" customHeight="1" x14ac:dyDescent="0.2">
      <c r="F3" s="50"/>
      <c r="G3" s="50"/>
      <c r="K3" s="53"/>
      <c r="L3" s="53"/>
      <c r="M3" s="53"/>
      <c r="N3" s="53"/>
    </row>
    <row r="4" spans="1:14" s="1" customFormat="1" ht="9.75" hidden="1" customHeight="1" x14ac:dyDescent="0.2">
      <c r="A4" s="54"/>
      <c r="B4" s="54"/>
      <c r="C4" s="54"/>
      <c r="D4" s="54"/>
      <c r="E4" s="54"/>
      <c r="F4" s="54"/>
    </row>
    <row r="5" spans="1:14" s="1" customFormat="1" ht="9.75" hidden="1" customHeight="1" x14ac:dyDescent="0.2">
      <c r="A5" s="54"/>
      <c r="B5" s="54"/>
      <c r="C5" s="54"/>
      <c r="D5" s="54"/>
      <c r="E5" s="54"/>
      <c r="F5" s="54"/>
    </row>
    <row r="6" spans="1:14" s="1" customFormat="1" ht="9.75" hidden="1" customHeight="1" x14ac:dyDescent="0.2">
      <c r="A6" s="54"/>
      <c r="B6" s="54"/>
      <c r="C6" s="54"/>
      <c r="D6" s="54"/>
      <c r="E6" s="54"/>
      <c r="F6" s="54"/>
    </row>
    <row r="7" spans="1:14" s="1" customFormat="1" ht="9.75" hidden="1" customHeight="1" x14ac:dyDescent="0.2">
      <c r="A7" s="54"/>
      <c r="B7" s="54"/>
      <c r="C7" s="54"/>
      <c r="D7" s="54"/>
      <c r="E7" s="54"/>
      <c r="F7" s="54"/>
    </row>
    <row r="8" spans="1:14" s="1" customFormat="1" ht="8.25" hidden="1" customHeight="1" x14ac:dyDescent="0.2">
      <c r="A8" s="54"/>
      <c r="B8" s="54"/>
      <c r="C8" s="54"/>
      <c r="D8" s="54"/>
      <c r="E8" s="54"/>
      <c r="F8" s="54"/>
    </row>
    <row r="9" spans="1:14" s="1" customFormat="1" x14ac:dyDescent="0.2"/>
    <row r="10" spans="1:14" s="1" customFormat="1" ht="44.25" customHeight="1" x14ac:dyDescent="0.2"/>
    <row r="11" spans="1:14" s="1" customFormat="1" ht="36" customHeight="1" x14ac:dyDescent="0.2">
      <c r="A11" s="51" t="s">
        <v>32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" customFormat="1" ht="29.25" customHeight="1" x14ac:dyDescent="0.2">
      <c r="A12" s="52" t="s">
        <v>48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1" customFormat="1" ht="34.5" customHeight="1" x14ac:dyDescent="0.2">
      <c r="A13" s="56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s="1" customFormat="1" ht="15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" customFormat="1" ht="31.5" customHeight="1" x14ac:dyDescent="0.2">
      <c r="A15" s="12" t="s">
        <v>23</v>
      </c>
      <c r="B15" s="13" t="s">
        <v>50</v>
      </c>
      <c r="C15" s="2"/>
      <c r="D15" s="59" t="s">
        <v>37</v>
      </c>
      <c r="E15" s="59"/>
      <c r="F15" s="59"/>
      <c r="G15" s="59"/>
      <c r="H15" s="59"/>
      <c r="I15" s="59"/>
      <c r="J15" s="59"/>
      <c r="K15" s="59"/>
      <c r="L15" s="11"/>
      <c r="M15" s="11"/>
      <c r="N15" s="11"/>
    </row>
    <row r="16" spans="1:14" s="1" customFormat="1" ht="21" customHeight="1" x14ac:dyDescent="0.2">
      <c r="B16" s="5" t="s">
        <v>0</v>
      </c>
      <c r="C16" s="3"/>
      <c r="D16" s="57" t="s">
        <v>1</v>
      </c>
      <c r="E16" s="57"/>
      <c r="F16" s="57"/>
      <c r="G16" s="57"/>
      <c r="H16" s="57"/>
      <c r="I16" s="57"/>
      <c r="J16" s="57"/>
      <c r="K16" s="57"/>
    </row>
    <row r="17" spans="1:15" s="1" customFormat="1" ht="41.25" customHeight="1" x14ac:dyDescent="0.2">
      <c r="A17" s="12" t="s">
        <v>24</v>
      </c>
      <c r="B17" s="13" t="s">
        <v>51</v>
      </c>
      <c r="C17" s="2"/>
      <c r="D17" s="59" t="s">
        <v>37</v>
      </c>
      <c r="E17" s="59"/>
      <c r="F17" s="59"/>
      <c r="G17" s="59"/>
      <c r="H17" s="59"/>
      <c r="I17" s="59"/>
      <c r="J17" s="59"/>
      <c r="K17" s="59"/>
      <c r="L17" s="11"/>
      <c r="M17" s="11"/>
      <c r="N17" s="11"/>
    </row>
    <row r="18" spans="1:15" s="1" customFormat="1" ht="21.75" customHeight="1" x14ac:dyDescent="0.2">
      <c r="A18" s="9"/>
      <c r="B18" s="5" t="s">
        <v>0</v>
      </c>
      <c r="C18" s="3"/>
      <c r="D18" s="57" t="s">
        <v>2</v>
      </c>
      <c r="E18" s="57"/>
      <c r="F18" s="57"/>
      <c r="G18" s="57"/>
      <c r="H18" s="57"/>
      <c r="I18" s="57"/>
      <c r="J18" s="57"/>
      <c r="K18" s="57"/>
    </row>
    <row r="19" spans="1:15" s="1" customFormat="1" ht="55.5" customHeight="1" x14ac:dyDescent="0.2">
      <c r="A19" s="12" t="s">
        <v>25</v>
      </c>
      <c r="B19" s="13" t="s">
        <v>52</v>
      </c>
      <c r="C19" s="2">
        <v>1060</v>
      </c>
      <c r="D19" s="58" t="s">
        <v>102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5" s="1" customFormat="1" ht="32.1" customHeight="1" x14ac:dyDescent="0.2">
      <c r="B20" s="5" t="s">
        <v>0</v>
      </c>
      <c r="C20" s="3" t="s">
        <v>26</v>
      </c>
      <c r="D20" s="49" t="s">
        <v>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2" spans="1:15" s="1" customFormat="1" ht="15.75" customHeight="1" x14ac:dyDescent="0.2">
      <c r="A22" s="55" t="s">
        <v>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5" s="1" customFormat="1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5" s="1" customFormat="1" ht="15.75" customHeight="1" x14ac:dyDescent="0.2">
      <c r="A24" s="60"/>
      <c r="B24" s="60"/>
      <c r="C24" s="14"/>
      <c r="D24" s="14"/>
      <c r="E24" s="60"/>
      <c r="F24" s="60"/>
      <c r="G24" s="14"/>
      <c r="H24" s="14"/>
      <c r="I24" s="60"/>
      <c r="J24" s="60"/>
      <c r="K24" s="60"/>
      <c r="L24" s="60"/>
      <c r="M24" s="49" t="s">
        <v>34</v>
      </c>
      <c r="N24" s="49"/>
    </row>
    <row r="25" spans="1:15" s="1" customFormat="1" ht="15.75" customHeight="1" x14ac:dyDescent="0.2">
      <c r="A25" s="48" t="s">
        <v>7</v>
      </c>
      <c r="B25" s="48"/>
      <c r="C25" s="48"/>
      <c r="D25" s="48"/>
      <c r="E25" s="48" t="s">
        <v>6</v>
      </c>
      <c r="F25" s="48"/>
      <c r="G25" s="48"/>
      <c r="H25" s="48"/>
      <c r="I25" s="48" t="s">
        <v>5</v>
      </c>
      <c r="J25" s="48"/>
      <c r="K25" s="48"/>
      <c r="L25" s="48"/>
      <c r="M25" s="48"/>
      <c r="N25" s="48"/>
    </row>
    <row r="26" spans="1:15" s="1" customFormat="1" ht="35.25" customHeight="1" x14ac:dyDescent="0.2">
      <c r="A26" s="45" t="s">
        <v>9</v>
      </c>
      <c r="B26" s="45"/>
      <c r="C26" s="15" t="s">
        <v>8</v>
      </c>
      <c r="D26" s="15" t="s">
        <v>21</v>
      </c>
      <c r="E26" s="45" t="s">
        <v>9</v>
      </c>
      <c r="F26" s="45"/>
      <c r="G26" s="15" t="s">
        <v>8</v>
      </c>
      <c r="H26" s="15" t="s">
        <v>21</v>
      </c>
      <c r="I26" s="45" t="s">
        <v>9</v>
      </c>
      <c r="J26" s="45"/>
      <c r="K26" s="45" t="s">
        <v>8</v>
      </c>
      <c r="L26" s="45"/>
      <c r="M26" s="45" t="s">
        <v>21</v>
      </c>
      <c r="N26" s="45"/>
    </row>
    <row r="27" spans="1:15" s="1" customFormat="1" ht="22.5" customHeight="1" x14ac:dyDescent="0.2">
      <c r="A27" s="45">
        <v>1</v>
      </c>
      <c r="B27" s="45"/>
      <c r="C27" s="15">
        <v>2</v>
      </c>
      <c r="D27" s="15">
        <v>3</v>
      </c>
      <c r="E27" s="45">
        <v>4</v>
      </c>
      <c r="F27" s="45"/>
      <c r="G27" s="15">
        <v>5</v>
      </c>
      <c r="H27" s="15">
        <v>6</v>
      </c>
      <c r="I27" s="45">
        <v>7</v>
      </c>
      <c r="J27" s="45"/>
      <c r="K27" s="45">
        <v>8</v>
      </c>
      <c r="L27" s="45"/>
      <c r="M27" s="45">
        <v>9</v>
      </c>
      <c r="N27" s="45"/>
    </row>
    <row r="28" spans="1:15" s="16" customFormat="1" ht="34.5" customHeight="1" x14ac:dyDescent="0.2">
      <c r="A28" s="47">
        <v>1529.1</v>
      </c>
      <c r="B28" s="47"/>
      <c r="C28" s="17">
        <v>0</v>
      </c>
      <c r="D28" s="17">
        <f>A28+C28</f>
        <v>1529.1</v>
      </c>
      <c r="E28" s="47">
        <v>1480.1</v>
      </c>
      <c r="F28" s="47"/>
      <c r="G28" s="17">
        <v>0</v>
      </c>
      <c r="H28" s="17">
        <f>E28+G28</f>
        <v>1480.1</v>
      </c>
      <c r="I28" s="47">
        <f>E28-A28</f>
        <v>-49</v>
      </c>
      <c r="J28" s="47"/>
      <c r="K28" s="47">
        <f>G28-C28</f>
        <v>0</v>
      </c>
      <c r="L28" s="47"/>
      <c r="M28" s="47">
        <f>H28-D28</f>
        <v>-49</v>
      </c>
      <c r="N28" s="47"/>
    </row>
    <row r="29" spans="1:15" s="1" customFormat="1" ht="13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 s="18" customFormat="1" ht="18.75" x14ac:dyDescent="0.3">
      <c r="A30" s="18" t="s">
        <v>10</v>
      </c>
    </row>
    <row r="31" spans="1:15" ht="15.75" x14ac:dyDescent="0.2">
      <c r="M31" s="49" t="s">
        <v>34</v>
      </c>
      <c r="N31" s="49"/>
    </row>
    <row r="32" spans="1:15" ht="37.5" customHeight="1" x14ac:dyDescent="0.2">
      <c r="A32" s="61" t="s">
        <v>14</v>
      </c>
      <c r="B32" s="45" t="s">
        <v>13</v>
      </c>
      <c r="C32" s="45" t="s">
        <v>27</v>
      </c>
      <c r="D32" s="61" t="s">
        <v>53</v>
      </c>
      <c r="E32" s="45" t="s">
        <v>47</v>
      </c>
      <c r="F32" s="45"/>
      <c r="G32" s="45"/>
      <c r="H32" s="45" t="s">
        <v>11</v>
      </c>
      <c r="I32" s="45"/>
      <c r="J32" s="45"/>
      <c r="K32" s="45" t="s">
        <v>5</v>
      </c>
      <c r="L32" s="45"/>
      <c r="M32" s="45"/>
      <c r="N32" s="45" t="s">
        <v>36</v>
      </c>
      <c r="O32" s="45"/>
    </row>
    <row r="33" spans="1:15" ht="31.5" x14ac:dyDescent="0.2">
      <c r="A33" s="62"/>
      <c r="B33" s="45"/>
      <c r="C33" s="45"/>
      <c r="D33" s="62"/>
      <c r="E33" s="15" t="s">
        <v>9</v>
      </c>
      <c r="F33" s="15" t="s">
        <v>8</v>
      </c>
      <c r="G33" s="15" t="s">
        <v>21</v>
      </c>
      <c r="H33" s="15" t="s">
        <v>9</v>
      </c>
      <c r="I33" s="15" t="s">
        <v>8</v>
      </c>
      <c r="J33" s="15" t="s">
        <v>21</v>
      </c>
      <c r="K33" s="15" t="s">
        <v>9</v>
      </c>
      <c r="L33" s="15" t="s">
        <v>38</v>
      </c>
      <c r="M33" s="15" t="s">
        <v>21</v>
      </c>
      <c r="N33" s="45"/>
      <c r="O33" s="45"/>
    </row>
    <row r="34" spans="1:15" ht="15" x14ac:dyDescent="0.2">
      <c r="A34" s="20">
        <v>1</v>
      </c>
      <c r="B34" s="20">
        <v>2</v>
      </c>
      <c r="C34" s="20">
        <v>3</v>
      </c>
      <c r="D34" s="20">
        <v>4</v>
      </c>
      <c r="E34" s="20">
        <v>5</v>
      </c>
      <c r="F34" s="20">
        <v>6</v>
      </c>
      <c r="G34" s="20">
        <v>7</v>
      </c>
      <c r="H34" s="20">
        <v>8</v>
      </c>
      <c r="I34" s="20">
        <v>9</v>
      </c>
      <c r="J34" s="20">
        <v>10</v>
      </c>
      <c r="K34" s="20">
        <v>11</v>
      </c>
      <c r="L34" s="20">
        <v>12</v>
      </c>
      <c r="M34" s="20">
        <v>13</v>
      </c>
      <c r="N34" s="46">
        <v>14</v>
      </c>
      <c r="O34" s="46"/>
    </row>
    <row r="35" spans="1:15" ht="197.25" customHeight="1" x14ac:dyDescent="0.2">
      <c r="A35" s="23">
        <v>1</v>
      </c>
      <c r="B35" s="39" t="s">
        <v>52</v>
      </c>
      <c r="C35" s="23">
        <v>1060</v>
      </c>
      <c r="D35" s="24" t="s">
        <v>96</v>
      </c>
      <c r="E35" s="25">
        <v>1529.1</v>
      </c>
      <c r="F35" s="25"/>
      <c r="G35" s="25">
        <v>1529.1</v>
      </c>
      <c r="H35" s="25">
        <v>1480.1</v>
      </c>
      <c r="I35" s="25"/>
      <c r="J35" s="25">
        <v>1480.1</v>
      </c>
      <c r="K35" s="25">
        <f>H35-E35</f>
        <v>-49</v>
      </c>
      <c r="L35" s="25">
        <f>I35-F35</f>
        <v>0</v>
      </c>
      <c r="M35" s="25">
        <f>J35-G35</f>
        <v>-49</v>
      </c>
      <c r="N35" s="45" t="s">
        <v>58</v>
      </c>
      <c r="O35" s="45"/>
    </row>
    <row r="36" spans="1:15" ht="78.75" x14ac:dyDescent="0.2">
      <c r="A36" s="15" t="s">
        <v>54</v>
      </c>
      <c r="B36" s="26"/>
      <c r="C36" s="26"/>
      <c r="D36" s="21" t="s">
        <v>55</v>
      </c>
      <c r="E36" s="22">
        <v>1375.6</v>
      </c>
      <c r="F36" s="22"/>
      <c r="G36" s="22">
        <v>1375.6</v>
      </c>
      <c r="H36" s="22">
        <v>1356.7</v>
      </c>
      <c r="I36" s="22"/>
      <c r="J36" s="22">
        <v>1356.7</v>
      </c>
      <c r="K36" s="25">
        <f t="shared" ref="K36:K37" si="0">H36-E36</f>
        <v>-18.899999999999864</v>
      </c>
      <c r="L36" s="25">
        <f t="shared" ref="L36:L37" si="1">I36-F36</f>
        <v>0</v>
      </c>
      <c r="M36" s="25">
        <f t="shared" ref="M36:M37" si="2">J36-G36</f>
        <v>-18.899999999999864</v>
      </c>
      <c r="N36" s="45"/>
      <c r="O36" s="45"/>
    </row>
    <row r="37" spans="1:15" ht="110.25" x14ac:dyDescent="0.2">
      <c r="A37" s="15" t="s">
        <v>56</v>
      </c>
      <c r="B37" s="26"/>
      <c r="C37" s="26"/>
      <c r="D37" s="21" t="s">
        <v>57</v>
      </c>
      <c r="E37" s="22">
        <v>153.5</v>
      </c>
      <c r="F37" s="22"/>
      <c r="G37" s="22">
        <v>153.5</v>
      </c>
      <c r="H37" s="22">
        <v>123.4</v>
      </c>
      <c r="I37" s="22"/>
      <c r="J37" s="22">
        <v>123.4</v>
      </c>
      <c r="K37" s="25">
        <f t="shared" si="0"/>
        <v>-30.099999999999994</v>
      </c>
      <c r="L37" s="25">
        <f t="shared" si="1"/>
        <v>0</v>
      </c>
      <c r="M37" s="25">
        <f t="shared" si="2"/>
        <v>-30.099999999999994</v>
      </c>
      <c r="N37" s="45"/>
      <c r="O37" s="45"/>
    </row>
    <row r="38" spans="1:15" s="29" customFormat="1" ht="15.75" x14ac:dyDescent="0.25">
      <c r="A38" s="27"/>
      <c r="B38" s="27"/>
      <c r="C38" s="27"/>
      <c r="D38" s="28" t="s">
        <v>33</v>
      </c>
      <c r="E38" s="40">
        <f>E36+E37</f>
        <v>1529.1</v>
      </c>
      <c r="F38" s="40">
        <f t="shared" ref="F38:M38" si="3">F36+F37</f>
        <v>0</v>
      </c>
      <c r="G38" s="40">
        <f t="shared" si="3"/>
        <v>1529.1</v>
      </c>
      <c r="H38" s="40">
        <f t="shared" si="3"/>
        <v>1480.1000000000001</v>
      </c>
      <c r="I38" s="40">
        <f t="shared" si="3"/>
        <v>0</v>
      </c>
      <c r="J38" s="40">
        <f t="shared" si="3"/>
        <v>1480.1000000000001</v>
      </c>
      <c r="K38" s="40">
        <f t="shared" si="3"/>
        <v>-48.999999999999858</v>
      </c>
      <c r="L38" s="40">
        <f t="shared" si="3"/>
        <v>0</v>
      </c>
      <c r="M38" s="40">
        <f t="shared" si="3"/>
        <v>-48.999999999999858</v>
      </c>
      <c r="N38" s="90"/>
      <c r="O38" s="90"/>
    </row>
    <row r="40" spans="1:15" s="18" customFormat="1" ht="18.75" x14ac:dyDescent="0.3">
      <c r="A40" s="18" t="s">
        <v>28</v>
      </c>
    </row>
    <row r="41" spans="1:15" ht="15.75" x14ac:dyDescent="0.25">
      <c r="N41" s="30" t="s">
        <v>35</v>
      </c>
    </row>
    <row r="42" spans="1:15" s="30" customFormat="1" ht="34.5" customHeight="1" x14ac:dyDescent="0.25">
      <c r="A42" s="45" t="s">
        <v>46</v>
      </c>
      <c r="B42" s="45"/>
      <c r="C42" s="45" t="s">
        <v>12</v>
      </c>
      <c r="D42" s="45"/>
      <c r="E42" s="45"/>
      <c r="F42" s="45"/>
      <c r="G42" s="45" t="s">
        <v>11</v>
      </c>
      <c r="H42" s="45"/>
      <c r="I42" s="45"/>
      <c r="J42" s="45" t="s">
        <v>5</v>
      </c>
      <c r="K42" s="45"/>
      <c r="L42" s="45"/>
      <c r="M42" s="45" t="s">
        <v>36</v>
      </c>
      <c r="N42" s="45"/>
      <c r="O42" s="45"/>
    </row>
    <row r="43" spans="1:15" s="30" customFormat="1" ht="37.5" customHeight="1" x14ac:dyDescent="0.25">
      <c r="A43" s="45"/>
      <c r="B43" s="45"/>
      <c r="C43" s="15" t="s">
        <v>9</v>
      </c>
      <c r="D43" s="15" t="s">
        <v>8</v>
      </c>
      <c r="E43" s="45" t="s">
        <v>21</v>
      </c>
      <c r="F43" s="45"/>
      <c r="G43" s="15" t="s">
        <v>9</v>
      </c>
      <c r="H43" s="15" t="s">
        <v>8</v>
      </c>
      <c r="I43" s="15" t="s">
        <v>21</v>
      </c>
      <c r="J43" s="15" t="s">
        <v>9</v>
      </c>
      <c r="K43" s="15" t="s">
        <v>8</v>
      </c>
      <c r="L43" s="15" t="s">
        <v>21</v>
      </c>
      <c r="M43" s="45"/>
      <c r="N43" s="45"/>
      <c r="O43" s="45"/>
    </row>
    <row r="44" spans="1:15" s="30" customFormat="1" ht="15.75" x14ac:dyDescent="0.25">
      <c r="A44" s="45">
        <v>1</v>
      </c>
      <c r="B44" s="45"/>
      <c r="C44" s="15">
        <v>2</v>
      </c>
      <c r="D44" s="15">
        <v>3</v>
      </c>
      <c r="E44" s="45">
        <v>4</v>
      </c>
      <c r="F44" s="45"/>
      <c r="G44" s="15">
        <v>5</v>
      </c>
      <c r="H44" s="15">
        <v>6</v>
      </c>
      <c r="I44" s="15">
        <v>7</v>
      </c>
      <c r="J44" s="15">
        <v>8</v>
      </c>
      <c r="K44" s="15">
        <v>9</v>
      </c>
      <c r="L44" s="15">
        <v>10</v>
      </c>
      <c r="M44" s="45">
        <v>11</v>
      </c>
      <c r="N44" s="45"/>
      <c r="O44" s="45"/>
    </row>
    <row r="45" spans="1:15" s="31" customFormat="1" ht="75.75" customHeight="1" x14ac:dyDescent="0.25">
      <c r="A45" s="84" t="s">
        <v>59</v>
      </c>
      <c r="B45" s="85"/>
      <c r="C45" s="17">
        <f>C46</f>
        <v>1375.6</v>
      </c>
      <c r="D45" s="17">
        <f>D46</f>
        <v>0</v>
      </c>
      <c r="E45" s="47">
        <f>C45+D45</f>
        <v>1375.6</v>
      </c>
      <c r="F45" s="47"/>
      <c r="G45" s="17">
        <f>G46</f>
        <v>1356.7</v>
      </c>
      <c r="H45" s="17">
        <f>H46</f>
        <v>0</v>
      </c>
      <c r="I45" s="17">
        <f>G45+H45</f>
        <v>1356.7</v>
      </c>
      <c r="J45" s="17">
        <f>G45-C45</f>
        <v>-18.899999999999864</v>
      </c>
      <c r="K45" s="17">
        <f>H45-D45</f>
        <v>0</v>
      </c>
      <c r="L45" s="17">
        <f>I45-E45</f>
        <v>-18.899999999999864</v>
      </c>
      <c r="M45" s="75" t="s">
        <v>61</v>
      </c>
      <c r="N45" s="76"/>
      <c r="O45" s="77"/>
    </row>
    <row r="46" spans="1:15" s="30" customFormat="1" ht="139.5" customHeight="1" x14ac:dyDescent="0.25">
      <c r="A46" s="65" t="s">
        <v>97</v>
      </c>
      <c r="B46" s="66"/>
      <c r="C46" s="22">
        <v>1375.6</v>
      </c>
      <c r="D46" s="32"/>
      <c r="E46" s="67">
        <f>C46+D46</f>
        <v>1375.6</v>
      </c>
      <c r="F46" s="67"/>
      <c r="G46" s="22">
        <v>1356.7</v>
      </c>
      <c r="H46" s="17"/>
      <c r="I46" s="22">
        <f>G46+H46</f>
        <v>1356.7</v>
      </c>
      <c r="J46" s="22">
        <f t="shared" ref="J46:J49" si="4">G46-C46</f>
        <v>-18.899999999999864</v>
      </c>
      <c r="K46" s="22">
        <f t="shared" ref="K46:K49" si="5">H46-D46</f>
        <v>0</v>
      </c>
      <c r="L46" s="22">
        <f t="shared" ref="L46:L49" si="6">I46-E46</f>
        <v>-18.899999999999864</v>
      </c>
      <c r="M46" s="78"/>
      <c r="N46" s="79"/>
      <c r="O46" s="80"/>
    </row>
    <row r="47" spans="1:15" s="31" customFormat="1" ht="106.5" customHeight="1" x14ac:dyDescent="0.25">
      <c r="A47" s="84" t="s">
        <v>60</v>
      </c>
      <c r="B47" s="85"/>
      <c r="C47" s="17">
        <f>C48</f>
        <v>153.5</v>
      </c>
      <c r="D47" s="17">
        <f>D48</f>
        <v>0</v>
      </c>
      <c r="E47" s="47">
        <f>C47+D47</f>
        <v>153.5</v>
      </c>
      <c r="F47" s="47"/>
      <c r="G47" s="17">
        <f>G48</f>
        <v>123.4</v>
      </c>
      <c r="H47" s="17">
        <f>H48</f>
        <v>0</v>
      </c>
      <c r="I47" s="17">
        <f>G47+H47</f>
        <v>123.4</v>
      </c>
      <c r="J47" s="17">
        <f t="shared" si="4"/>
        <v>-30.099999999999994</v>
      </c>
      <c r="K47" s="17">
        <f t="shared" si="5"/>
        <v>0</v>
      </c>
      <c r="L47" s="17">
        <f t="shared" si="6"/>
        <v>-30.099999999999994</v>
      </c>
      <c r="M47" s="81" t="s">
        <v>62</v>
      </c>
      <c r="N47" s="57"/>
      <c r="O47" s="82"/>
    </row>
    <row r="48" spans="1:15" s="30" customFormat="1" ht="130.5" customHeight="1" x14ac:dyDescent="0.25">
      <c r="A48" s="65" t="s">
        <v>97</v>
      </c>
      <c r="B48" s="66"/>
      <c r="C48" s="22">
        <v>153.5</v>
      </c>
      <c r="D48" s="32"/>
      <c r="E48" s="67">
        <f>C48+D48</f>
        <v>153.5</v>
      </c>
      <c r="F48" s="67"/>
      <c r="G48" s="22">
        <v>123.4</v>
      </c>
      <c r="H48" s="17"/>
      <c r="I48" s="22">
        <f>G48+H48</f>
        <v>123.4</v>
      </c>
      <c r="J48" s="22">
        <f t="shared" si="4"/>
        <v>-30.099999999999994</v>
      </c>
      <c r="K48" s="22">
        <f t="shared" si="5"/>
        <v>0</v>
      </c>
      <c r="L48" s="22">
        <f t="shared" si="6"/>
        <v>-30.099999999999994</v>
      </c>
      <c r="M48" s="78"/>
      <c r="N48" s="79"/>
      <c r="O48" s="80"/>
    </row>
    <row r="49" spans="1:15" s="31" customFormat="1" ht="14.25" customHeight="1" x14ac:dyDescent="0.25">
      <c r="A49" s="84" t="s">
        <v>33</v>
      </c>
      <c r="B49" s="85"/>
      <c r="C49" s="17">
        <f>C45+C47</f>
        <v>1529.1</v>
      </c>
      <c r="D49" s="17">
        <f>D45+D47</f>
        <v>0</v>
      </c>
      <c r="E49" s="63">
        <f>E45+E47</f>
        <v>1529.1</v>
      </c>
      <c r="F49" s="64"/>
      <c r="G49" s="17">
        <f>G45+G47</f>
        <v>1480.1000000000001</v>
      </c>
      <c r="H49" s="17">
        <f>H45+H47</f>
        <v>0</v>
      </c>
      <c r="I49" s="17">
        <f>I45+I47</f>
        <v>1480.1000000000001</v>
      </c>
      <c r="J49" s="17">
        <f t="shared" si="4"/>
        <v>-48.999999999999773</v>
      </c>
      <c r="K49" s="17">
        <f t="shared" si="5"/>
        <v>0</v>
      </c>
      <c r="L49" s="17">
        <f t="shared" si="6"/>
        <v>-48.999999999999773</v>
      </c>
      <c r="M49" s="89"/>
      <c r="N49" s="89"/>
      <c r="O49" s="89"/>
    </row>
    <row r="50" spans="1:15" ht="13.5" customHeight="1" x14ac:dyDescent="0.2"/>
    <row r="51" spans="1:15" s="18" customFormat="1" ht="18.75" x14ac:dyDescent="0.3">
      <c r="A51" s="18" t="s">
        <v>15</v>
      </c>
    </row>
    <row r="53" spans="1:15" s="30" customFormat="1" ht="59.25" customHeight="1" x14ac:dyDescent="0.25">
      <c r="A53" s="15" t="s">
        <v>14</v>
      </c>
      <c r="B53" s="15" t="s">
        <v>13</v>
      </c>
      <c r="C53" s="83" t="s">
        <v>18</v>
      </c>
      <c r="D53" s="83"/>
      <c r="E53" s="83"/>
      <c r="F53" s="83" t="s">
        <v>17</v>
      </c>
      <c r="G53" s="83"/>
      <c r="H53" s="83" t="s">
        <v>16</v>
      </c>
      <c r="I53" s="83"/>
      <c r="J53" s="45" t="s">
        <v>12</v>
      </c>
      <c r="K53" s="45"/>
      <c r="L53" s="45" t="s">
        <v>63</v>
      </c>
      <c r="M53" s="45"/>
      <c r="N53" s="83" t="s">
        <v>5</v>
      </c>
      <c r="O53" s="83"/>
    </row>
    <row r="54" spans="1:15" s="30" customFormat="1" ht="44.25" customHeight="1" x14ac:dyDescent="0.25">
      <c r="A54" s="15">
        <v>1</v>
      </c>
      <c r="B54" s="33" t="s">
        <v>52</v>
      </c>
      <c r="C54" s="72" t="s">
        <v>98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</row>
    <row r="55" spans="1:15" s="30" customFormat="1" ht="15" customHeight="1" x14ac:dyDescent="0.25">
      <c r="A55" s="15"/>
      <c r="B55" s="15"/>
      <c r="C55" s="86" t="s">
        <v>64</v>
      </c>
      <c r="D55" s="87"/>
      <c r="E55" s="88"/>
      <c r="F55" s="70"/>
      <c r="G55" s="71"/>
      <c r="H55" s="70"/>
      <c r="I55" s="71"/>
      <c r="J55" s="68"/>
      <c r="K55" s="69"/>
      <c r="L55" s="68"/>
      <c r="M55" s="69"/>
      <c r="N55" s="70"/>
      <c r="O55" s="71"/>
    </row>
    <row r="56" spans="1:15" s="30" customFormat="1" ht="67.5" customHeight="1" x14ac:dyDescent="0.25">
      <c r="A56" s="15"/>
      <c r="B56" s="15"/>
      <c r="C56" s="42" t="s">
        <v>99</v>
      </c>
      <c r="D56" s="43"/>
      <c r="E56" s="44"/>
      <c r="F56" s="70" t="s">
        <v>67</v>
      </c>
      <c r="G56" s="71"/>
      <c r="H56" s="91" t="s">
        <v>68</v>
      </c>
      <c r="I56" s="92"/>
      <c r="J56" s="93">
        <f>J68+J80</f>
        <v>1529.1</v>
      </c>
      <c r="K56" s="94"/>
      <c r="L56" s="93">
        <f>L68+L80</f>
        <v>1480.1000000000001</v>
      </c>
      <c r="M56" s="94"/>
      <c r="N56" s="97">
        <f>L56-J56</f>
        <v>-48.999999999999773</v>
      </c>
      <c r="O56" s="98"/>
    </row>
    <row r="57" spans="1:15" s="30" customFormat="1" ht="56.25" customHeight="1" x14ac:dyDescent="0.25">
      <c r="A57" s="41"/>
      <c r="B57" s="41"/>
      <c r="C57" s="42" t="s">
        <v>106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s="30" customFormat="1" ht="15" customHeight="1" x14ac:dyDescent="0.25">
      <c r="A58" s="15"/>
      <c r="B58" s="15"/>
      <c r="C58" s="86" t="s">
        <v>65</v>
      </c>
      <c r="D58" s="87"/>
      <c r="E58" s="88"/>
      <c r="F58" s="70"/>
      <c r="G58" s="71"/>
      <c r="H58" s="70"/>
      <c r="I58" s="71"/>
      <c r="J58" s="93"/>
      <c r="K58" s="94"/>
      <c r="L58" s="93"/>
      <c r="M58" s="94"/>
      <c r="N58" s="97"/>
      <c r="O58" s="98"/>
    </row>
    <row r="59" spans="1:15" s="30" customFormat="1" ht="98.25" customHeight="1" x14ac:dyDescent="0.25">
      <c r="A59" s="15"/>
      <c r="B59" s="15"/>
      <c r="C59" s="42" t="s">
        <v>66</v>
      </c>
      <c r="D59" s="43"/>
      <c r="E59" s="44"/>
      <c r="F59" s="70" t="s">
        <v>69</v>
      </c>
      <c r="G59" s="71"/>
      <c r="H59" s="42" t="s">
        <v>70</v>
      </c>
      <c r="I59" s="44"/>
      <c r="J59" s="95">
        <f>J71+J83</f>
        <v>1135</v>
      </c>
      <c r="K59" s="96"/>
      <c r="L59" s="95">
        <f>L71+L83</f>
        <v>1027</v>
      </c>
      <c r="M59" s="96"/>
      <c r="N59" s="99">
        <f>L59-J59</f>
        <v>-108</v>
      </c>
      <c r="O59" s="100"/>
    </row>
    <row r="60" spans="1:15" s="30" customFormat="1" ht="48" customHeight="1" x14ac:dyDescent="0.25">
      <c r="A60" s="15"/>
      <c r="B60" s="15"/>
      <c r="C60" s="42" t="s">
        <v>71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</row>
    <row r="61" spans="1:15" s="30" customFormat="1" ht="15" customHeight="1" x14ac:dyDescent="0.25">
      <c r="A61" s="15"/>
      <c r="B61" s="15"/>
      <c r="C61" s="86" t="s">
        <v>72</v>
      </c>
      <c r="D61" s="87"/>
      <c r="E61" s="88"/>
      <c r="F61" s="70"/>
      <c r="G61" s="71"/>
      <c r="H61" s="70"/>
      <c r="I61" s="71"/>
      <c r="J61" s="68"/>
      <c r="K61" s="69"/>
      <c r="L61" s="68"/>
      <c r="M61" s="69"/>
      <c r="N61" s="70"/>
      <c r="O61" s="71"/>
    </row>
    <row r="62" spans="1:15" s="30" customFormat="1" ht="37.5" customHeight="1" x14ac:dyDescent="0.25">
      <c r="A62" s="15"/>
      <c r="B62" s="15"/>
      <c r="C62" s="42" t="s">
        <v>100</v>
      </c>
      <c r="D62" s="43"/>
      <c r="E62" s="44"/>
      <c r="F62" s="68" t="s">
        <v>73</v>
      </c>
      <c r="G62" s="69"/>
      <c r="H62" s="70" t="s">
        <v>74</v>
      </c>
      <c r="I62" s="71"/>
      <c r="J62" s="101">
        <f>ROUND(J56*1000/J59/12,2)</f>
        <v>112.27</v>
      </c>
      <c r="K62" s="102"/>
      <c r="L62" s="101">
        <f>ROUND(L56*1000/L59/12,2)</f>
        <v>120.1</v>
      </c>
      <c r="M62" s="102"/>
      <c r="N62" s="103">
        <f>L62-J62</f>
        <v>7.8299999999999983</v>
      </c>
      <c r="O62" s="104"/>
    </row>
    <row r="63" spans="1:15" s="30" customFormat="1" ht="43.5" customHeight="1" x14ac:dyDescent="0.25">
      <c r="A63" s="15"/>
      <c r="B63" s="15"/>
      <c r="C63" s="42" t="s">
        <v>75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</row>
    <row r="64" spans="1:15" s="30" customFormat="1" ht="15" customHeight="1" x14ac:dyDescent="0.25">
      <c r="A64" s="15"/>
      <c r="B64" s="15"/>
      <c r="C64" s="86" t="s">
        <v>76</v>
      </c>
      <c r="D64" s="87"/>
      <c r="E64" s="88"/>
      <c r="F64" s="70"/>
      <c r="G64" s="71"/>
      <c r="H64" s="70"/>
      <c r="I64" s="71"/>
      <c r="J64" s="68"/>
      <c r="K64" s="69"/>
      <c r="L64" s="68"/>
      <c r="M64" s="69"/>
      <c r="N64" s="70"/>
      <c r="O64" s="71"/>
    </row>
    <row r="65" spans="1:15" s="30" customFormat="1" ht="36.75" customHeight="1" x14ac:dyDescent="0.25">
      <c r="A65" s="15"/>
      <c r="B65" s="15"/>
      <c r="C65" s="42" t="s">
        <v>77</v>
      </c>
      <c r="D65" s="43"/>
      <c r="E65" s="44"/>
      <c r="F65" s="70" t="s">
        <v>78</v>
      </c>
      <c r="G65" s="71"/>
      <c r="H65" s="70" t="s">
        <v>74</v>
      </c>
      <c r="I65" s="71"/>
      <c r="J65" s="93">
        <v>100</v>
      </c>
      <c r="K65" s="94"/>
      <c r="L65" s="93">
        <v>100</v>
      </c>
      <c r="M65" s="94"/>
      <c r="N65" s="97">
        <f>L65-J65</f>
        <v>0</v>
      </c>
      <c r="O65" s="98"/>
    </row>
    <row r="66" spans="1:15" s="30" customFormat="1" ht="28.5" customHeight="1" x14ac:dyDescent="0.25">
      <c r="A66" s="34" t="s">
        <v>54</v>
      </c>
      <c r="B66" s="33"/>
      <c r="C66" s="72" t="s">
        <v>79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1:15" s="30" customFormat="1" ht="15" customHeight="1" x14ac:dyDescent="0.25">
      <c r="A67" s="15"/>
      <c r="B67" s="15"/>
      <c r="C67" s="86" t="s">
        <v>64</v>
      </c>
      <c r="D67" s="87"/>
      <c r="E67" s="88"/>
      <c r="F67" s="70"/>
      <c r="G67" s="71"/>
      <c r="H67" s="70"/>
      <c r="I67" s="71"/>
      <c r="J67" s="68"/>
      <c r="K67" s="69"/>
      <c r="L67" s="68"/>
      <c r="M67" s="69"/>
      <c r="N67" s="70"/>
      <c r="O67" s="71"/>
    </row>
    <row r="68" spans="1:15" s="30" customFormat="1" ht="108.75" customHeight="1" x14ac:dyDescent="0.25">
      <c r="A68" s="15"/>
      <c r="B68" s="15"/>
      <c r="C68" s="42" t="s">
        <v>99</v>
      </c>
      <c r="D68" s="43"/>
      <c r="E68" s="44"/>
      <c r="F68" s="70" t="s">
        <v>67</v>
      </c>
      <c r="G68" s="71"/>
      <c r="H68" s="91" t="s">
        <v>93</v>
      </c>
      <c r="I68" s="92"/>
      <c r="J68" s="93">
        <v>1375.6</v>
      </c>
      <c r="K68" s="94"/>
      <c r="L68" s="93">
        <v>1356.7</v>
      </c>
      <c r="M68" s="94"/>
      <c r="N68" s="97">
        <f>L68-J68</f>
        <v>-18.899999999999864</v>
      </c>
      <c r="O68" s="98"/>
    </row>
    <row r="69" spans="1:15" s="30" customFormat="1" ht="31.5" customHeight="1" x14ac:dyDescent="0.25">
      <c r="A69" s="41"/>
      <c r="B69" s="41"/>
      <c r="C69" s="42" t="s">
        <v>103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</row>
    <row r="70" spans="1:15" s="30" customFormat="1" ht="15" customHeight="1" x14ac:dyDescent="0.25">
      <c r="A70" s="15"/>
      <c r="B70" s="15"/>
      <c r="C70" s="86" t="s">
        <v>65</v>
      </c>
      <c r="D70" s="87"/>
      <c r="E70" s="88"/>
      <c r="F70" s="70"/>
      <c r="G70" s="71"/>
      <c r="H70" s="70"/>
      <c r="I70" s="71"/>
      <c r="J70" s="93"/>
      <c r="K70" s="94"/>
      <c r="L70" s="93"/>
      <c r="M70" s="94"/>
      <c r="N70" s="97"/>
      <c r="O70" s="98"/>
    </row>
    <row r="71" spans="1:15" s="30" customFormat="1" ht="98.25" customHeight="1" x14ac:dyDescent="0.25">
      <c r="A71" s="15"/>
      <c r="B71" s="15"/>
      <c r="C71" s="42" t="s">
        <v>66</v>
      </c>
      <c r="D71" s="43"/>
      <c r="E71" s="44"/>
      <c r="F71" s="70" t="s">
        <v>69</v>
      </c>
      <c r="G71" s="71"/>
      <c r="H71" s="42" t="s">
        <v>70</v>
      </c>
      <c r="I71" s="44"/>
      <c r="J71" s="95">
        <v>925</v>
      </c>
      <c r="K71" s="96"/>
      <c r="L71" s="95">
        <v>885</v>
      </c>
      <c r="M71" s="96"/>
      <c r="N71" s="99">
        <f>L71-J71</f>
        <v>-40</v>
      </c>
      <c r="O71" s="100"/>
    </row>
    <row r="72" spans="1:15" s="30" customFormat="1" ht="42" customHeight="1" x14ac:dyDescent="0.25">
      <c r="A72" s="15"/>
      <c r="B72" s="15"/>
      <c r="C72" s="42" t="s">
        <v>80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</row>
    <row r="73" spans="1:15" s="30" customFormat="1" ht="15" customHeight="1" x14ac:dyDescent="0.25">
      <c r="A73" s="15"/>
      <c r="B73" s="15"/>
      <c r="C73" s="86" t="s">
        <v>72</v>
      </c>
      <c r="D73" s="87"/>
      <c r="E73" s="88"/>
      <c r="F73" s="70"/>
      <c r="G73" s="71"/>
      <c r="H73" s="70"/>
      <c r="I73" s="71"/>
      <c r="J73" s="68"/>
      <c r="K73" s="69"/>
      <c r="L73" s="68"/>
      <c r="M73" s="69"/>
      <c r="N73" s="70"/>
      <c r="O73" s="71"/>
    </row>
    <row r="74" spans="1:15" s="30" customFormat="1" ht="37.5" customHeight="1" x14ac:dyDescent="0.25">
      <c r="A74" s="15"/>
      <c r="B74" s="15"/>
      <c r="C74" s="42" t="s">
        <v>100</v>
      </c>
      <c r="D74" s="43"/>
      <c r="E74" s="44"/>
      <c r="F74" s="68" t="s">
        <v>73</v>
      </c>
      <c r="G74" s="69"/>
      <c r="H74" s="70" t="s">
        <v>74</v>
      </c>
      <c r="I74" s="71"/>
      <c r="J74" s="101">
        <f>ROUND(J68*1000/J71/12,2)</f>
        <v>123.93</v>
      </c>
      <c r="K74" s="102"/>
      <c r="L74" s="101">
        <f>ROUND(L68*1000/L71/12,2)</f>
        <v>127.75</v>
      </c>
      <c r="M74" s="102"/>
      <c r="N74" s="103">
        <f>L74-J74</f>
        <v>3.8199999999999932</v>
      </c>
      <c r="O74" s="104"/>
    </row>
    <row r="75" spans="1:15" s="30" customFormat="1" ht="43.5" customHeight="1" x14ac:dyDescent="0.25">
      <c r="A75" s="15"/>
      <c r="B75" s="15"/>
      <c r="C75" s="42" t="s">
        <v>81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</row>
    <row r="76" spans="1:15" s="30" customFormat="1" ht="15" customHeight="1" x14ac:dyDescent="0.25">
      <c r="A76" s="15"/>
      <c r="B76" s="15"/>
      <c r="C76" s="86" t="s">
        <v>76</v>
      </c>
      <c r="D76" s="87"/>
      <c r="E76" s="88"/>
      <c r="F76" s="70"/>
      <c r="G76" s="71"/>
      <c r="H76" s="70"/>
      <c r="I76" s="71"/>
      <c r="J76" s="68"/>
      <c r="K76" s="69"/>
      <c r="L76" s="68"/>
      <c r="M76" s="69"/>
      <c r="N76" s="70"/>
      <c r="O76" s="71"/>
    </row>
    <row r="77" spans="1:15" s="30" customFormat="1" ht="36.75" customHeight="1" x14ac:dyDescent="0.25">
      <c r="A77" s="15"/>
      <c r="B77" s="15"/>
      <c r="C77" s="42" t="s">
        <v>77</v>
      </c>
      <c r="D77" s="43"/>
      <c r="E77" s="44"/>
      <c r="F77" s="70" t="s">
        <v>78</v>
      </c>
      <c r="G77" s="71"/>
      <c r="H77" s="70" t="s">
        <v>74</v>
      </c>
      <c r="I77" s="71"/>
      <c r="J77" s="93">
        <v>100</v>
      </c>
      <c r="K77" s="94"/>
      <c r="L77" s="93">
        <v>100</v>
      </c>
      <c r="M77" s="94"/>
      <c r="N77" s="97">
        <f>L77-J77</f>
        <v>0</v>
      </c>
      <c r="O77" s="98"/>
    </row>
    <row r="78" spans="1:15" s="30" customFormat="1" ht="28.5" customHeight="1" x14ac:dyDescent="0.25">
      <c r="A78" s="34" t="s">
        <v>56</v>
      </c>
      <c r="B78" s="33"/>
      <c r="C78" s="72" t="s">
        <v>82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15" s="30" customFormat="1" ht="15" customHeight="1" x14ac:dyDescent="0.25">
      <c r="A79" s="15"/>
      <c r="B79" s="15"/>
      <c r="C79" s="86" t="s">
        <v>64</v>
      </c>
      <c r="D79" s="87"/>
      <c r="E79" s="88"/>
      <c r="F79" s="70"/>
      <c r="G79" s="71"/>
      <c r="H79" s="70"/>
      <c r="I79" s="71"/>
      <c r="J79" s="68"/>
      <c r="K79" s="69"/>
      <c r="L79" s="68"/>
      <c r="M79" s="69"/>
      <c r="N79" s="70"/>
      <c r="O79" s="71"/>
    </row>
    <row r="80" spans="1:15" s="30" customFormat="1" ht="110.25" customHeight="1" x14ac:dyDescent="0.25">
      <c r="A80" s="15"/>
      <c r="B80" s="15"/>
      <c r="C80" s="42" t="s">
        <v>101</v>
      </c>
      <c r="D80" s="43"/>
      <c r="E80" s="44"/>
      <c r="F80" s="70" t="s">
        <v>67</v>
      </c>
      <c r="G80" s="71"/>
      <c r="H80" s="91" t="s">
        <v>93</v>
      </c>
      <c r="I80" s="92"/>
      <c r="J80" s="93">
        <v>153.5</v>
      </c>
      <c r="K80" s="94"/>
      <c r="L80" s="93">
        <v>123.4</v>
      </c>
      <c r="M80" s="94"/>
      <c r="N80" s="97">
        <f>L80-J80</f>
        <v>-30.099999999999994</v>
      </c>
      <c r="O80" s="98"/>
    </row>
    <row r="81" spans="1:15" s="30" customFormat="1" ht="35.25" customHeight="1" x14ac:dyDescent="0.25">
      <c r="A81" s="41"/>
      <c r="B81" s="41"/>
      <c r="C81" s="42" t="s">
        <v>104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</row>
    <row r="82" spans="1:15" s="30" customFormat="1" ht="15" customHeight="1" x14ac:dyDescent="0.25">
      <c r="A82" s="15"/>
      <c r="B82" s="15"/>
      <c r="C82" s="86" t="s">
        <v>65</v>
      </c>
      <c r="D82" s="87"/>
      <c r="E82" s="88"/>
      <c r="F82" s="70"/>
      <c r="G82" s="71"/>
      <c r="H82" s="70"/>
      <c r="I82" s="71"/>
      <c r="J82" s="93"/>
      <c r="K82" s="94"/>
      <c r="L82" s="93"/>
      <c r="M82" s="94"/>
      <c r="N82" s="97"/>
      <c r="O82" s="98"/>
    </row>
    <row r="83" spans="1:15" s="30" customFormat="1" ht="98.25" customHeight="1" x14ac:dyDescent="0.25">
      <c r="A83" s="15"/>
      <c r="B83" s="15"/>
      <c r="C83" s="42" t="s">
        <v>66</v>
      </c>
      <c r="D83" s="43"/>
      <c r="E83" s="44"/>
      <c r="F83" s="70" t="s">
        <v>69</v>
      </c>
      <c r="G83" s="71"/>
      <c r="H83" s="42" t="s">
        <v>70</v>
      </c>
      <c r="I83" s="44"/>
      <c r="J83" s="95">
        <v>210</v>
      </c>
      <c r="K83" s="96"/>
      <c r="L83" s="95">
        <v>142</v>
      </c>
      <c r="M83" s="96"/>
      <c r="N83" s="99">
        <f>L83-J83</f>
        <v>-68</v>
      </c>
      <c r="O83" s="100"/>
    </row>
    <row r="84" spans="1:15" s="30" customFormat="1" ht="42" customHeight="1" x14ac:dyDescent="0.25">
      <c r="A84" s="15"/>
      <c r="B84" s="15"/>
      <c r="C84" s="42" t="s">
        <v>107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/>
    </row>
    <row r="85" spans="1:15" s="30" customFormat="1" ht="15" customHeight="1" x14ac:dyDescent="0.25">
      <c r="A85" s="15"/>
      <c r="B85" s="15"/>
      <c r="C85" s="86" t="s">
        <v>72</v>
      </c>
      <c r="D85" s="87"/>
      <c r="E85" s="88"/>
      <c r="F85" s="70"/>
      <c r="G85" s="71"/>
      <c r="H85" s="70"/>
      <c r="I85" s="71"/>
      <c r="J85" s="68"/>
      <c r="K85" s="69"/>
      <c r="L85" s="68"/>
      <c r="M85" s="69"/>
      <c r="N85" s="70"/>
      <c r="O85" s="71"/>
    </row>
    <row r="86" spans="1:15" s="30" customFormat="1" ht="37.5" customHeight="1" x14ac:dyDescent="0.25">
      <c r="A86" s="15"/>
      <c r="B86" s="15"/>
      <c r="C86" s="42" t="s">
        <v>100</v>
      </c>
      <c r="D86" s="43"/>
      <c r="E86" s="44"/>
      <c r="F86" s="68" t="s">
        <v>73</v>
      </c>
      <c r="G86" s="69"/>
      <c r="H86" s="70" t="s">
        <v>74</v>
      </c>
      <c r="I86" s="71"/>
      <c r="J86" s="101">
        <v>60.91</v>
      </c>
      <c r="K86" s="102"/>
      <c r="L86" s="101">
        <f>ROUND(L80*1000/L83/12,2)</f>
        <v>72.42</v>
      </c>
      <c r="M86" s="102"/>
      <c r="N86" s="103">
        <f>L86-J86</f>
        <v>11.510000000000005</v>
      </c>
      <c r="O86" s="104"/>
    </row>
    <row r="87" spans="1:15" s="30" customFormat="1" ht="43.5" customHeight="1" x14ac:dyDescent="0.25">
      <c r="A87" s="15"/>
      <c r="B87" s="15"/>
      <c r="C87" s="42" t="s">
        <v>81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</row>
    <row r="88" spans="1:15" s="30" customFormat="1" ht="15" customHeight="1" x14ac:dyDescent="0.25">
      <c r="A88" s="15"/>
      <c r="B88" s="15"/>
      <c r="C88" s="86" t="s">
        <v>76</v>
      </c>
      <c r="D88" s="87"/>
      <c r="E88" s="88"/>
      <c r="F88" s="70"/>
      <c r="G88" s="71"/>
      <c r="H88" s="70"/>
      <c r="I88" s="71"/>
      <c r="J88" s="68"/>
      <c r="K88" s="69"/>
      <c r="L88" s="68"/>
      <c r="M88" s="69"/>
      <c r="N88" s="70"/>
      <c r="O88" s="71"/>
    </row>
    <row r="89" spans="1:15" s="30" customFormat="1" ht="36.75" customHeight="1" x14ac:dyDescent="0.25">
      <c r="A89" s="15"/>
      <c r="B89" s="15"/>
      <c r="C89" s="42" t="s">
        <v>77</v>
      </c>
      <c r="D89" s="43"/>
      <c r="E89" s="44"/>
      <c r="F89" s="70" t="s">
        <v>78</v>
      </c>
      <c r="G89" s="71"/>
      <c r="H89" s="70" t="s">
        <v>74</v>
      </c>
      <c r="I89" s="71"/>
      <c r="J89" s="93">
        <v>100</v>
      </c>
      <c r="K89" s="94"/>
      <c r="L89" s="93">
        <v>100</v>
      </c>
      <c r="M89" s="94"/>
      <c r="N89" s="97">
        <f>L89-J89</f>
        <v>0</v>
      </c>
      <c r="O89" s="98"/>
    </row>
    <row r="90" spans="1:15" ht="75.75" customHeight="1" x14ac:dyDescent="0.2">
      <c r="A90" s="42" t="s">
        <v>105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/>
    </row>
    <row r="92" spans="1:15" s="18" customFormat="1" ht="22.5" x14ac:dyDescent="0.3">
      <c r="A92" s="18" t="s">
        <v>83</v>
      </c>
    </row>
    <row r="93" spans="1:15" s="18" customFormat="1" ht="18.75" x14ac:dyDescent="0.3"/>
    <row r="94" spans="1:15" ht="15.75" x14ac:dyDescent="0.25">
      <c r="H94" s="30"/>
      <c r="N94" s="30" t="s">
        <v>34</v>
      </c>
    </row>
    <row r="95" spans="1:15" ht="39" customHeight="1" x14ac:dyDescent="0.2">
      <c r="A95" s="45" t="s">
        <v>20</v>
      </c>
      <c r="B95" s="45" t="s">
        <v>19</v>
      </c>
      <c r="C95" s="61" t="s">
        <v>13</v>
      </c>
      <c r="D95" s="75" t="s">
        <v>84</v>
      </c>
      <c r="E95" s="76"/>
      <c r="F95" s="77"/>
      <c r="G95" s="69" t="s">
        <v>29</v>
      </c>
      <c r="H95" s="45"/>
      <c r="I95" s="45"/>
      <c r="J95" s="45" t="s">
        <v>30</v>
      </c>
      <c r="K95" s="45"/>
      <c r="L95" s="45"/>
      <c r="M95" s="45" t="s">
        <v>31</v>
      </c>
      <c r="N95" s="45"/>
      <c r="O95" s="45"/>
    </row>
    <row r="96" spans="1:15" ht="31.5" x14ac:dyDescent="0.2">
      <c r="A96" s="45"/>
      <c r="B96" s="45"/>
      <c r="C96" s="62"/>
      <c r="D96" s="19" t="s">
        <v>9</v>
      </c>
      <c r="E96" s="19" t="s">
        <v>38</v>
      </c>
      <c r="F96" s="19" t="s">
        <v>21</v>
      </c>
      <c r="G96" s="15" t="s">
        <v>9</v>
      </c>
      <c r="H96" s="15" t="s">
        <v>8</v>
      </c>
      <c r="I96" s="15" t="s">
        <v>21</v>
      </c>
      <c r="J96" s="15" t="s">
        <v>9</v>
      </c>
      <c r="K96" s="15" t="s">
        <v>38</v>
      </c>
      <c r="L96" s="15" t="s">
        <v>21</v>
      </c>
      <c r="M96" s="15" t="s">
        <v>9</v>
      </c>
      <c r="N96" s="15" t="s">
        <v>38</v>
      </c>
      <c r="O96" s="36" t="s">
        <v>21</v>
      </c>
    </row>
    <row r="97" spans="1:15" ht="15" x14ac:dyDescent="0.2">
      <c r="A97" s="4">
        <v>1</v>
      </c>
      <c r="B97" s="4">
        <v>2</v>
      </c>
      <c r="C97" s="4">
        <v>3</v>
      </c>
      <c r="D97" s="4">
        <v>4</v>
      </c>
      <c r="E97" s="4">
        <v>5</v>
      </c>
      <c r="F97" s="4">
        <v>6</v>
      </c>
      <c r="G97" s="4">
        <v>7</v>
      </c>
      <c r="H97" s="4">
        <v>8</v>
      </c>
      <c r="I97" s="4">
        <v>9</v>
      </c>
      <c r="J97" s="4">
        <v>10</v>
      </c>
      <c r="K97" s="4">
        <v>11</v>
      </c>
      <c r="L97" s="4">
        <v>12</v>
      </c>
      <c r="M97" s="35">
        <v>13</v>
      </c>
      <c r="N97" s="35">
        <v>14</v>
      </c>
      <c r="O97" s="37">
        <v>15</v>
      </c>
    </row>
    <row r="98" spans="1:15" ht="15" x14ac:dyDescent="0.2">
      <c r="A98" s="4"/>
      <c r="B98" s="6" t="s">
        <v>39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8"/>
    </row>
    <row r="99" spans="1:15" ht="30" x14ac:dyDescent="0.2">
      <c r="A99" s="4"/>
      <c r="B99" s="6" t="s">
        <v>40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8"/>
    </row>
    <row r="100" spans="1:15" ht="30" x14ac:dyDescent="0.2">
      <c r="A100" s="6"/>
      <c r="B100" s="7" t="s">
        <v>41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8"/>
    </row>
    <row r="101" spans="1:15" ht="45" x14ac:dyDescent="0.2">
      <c r="A101" s="6"/>
      <c r="B101" s="7" t="s">
        <v>42</v>
      </c>
      <c r="C101" s="4"/>
      <c r="D101" s="4" t="s">
        <v>43</v>
      </c>
      <c r="E101" s="4"/>
      <c r="F101" s="4"/>
      <c r="G101" s="4" t="s">
        <v>43</v>
      </c>
      <c r="H101" s="4"/>
      <c r="I101" s="4"/>
      <c r="J101" s="4" t="s">
        <v>43</v>
      </c>
      <c r="K101" s="4"/>
      <c r="L101" s="4"/>
      <c r="M101" s="4" t="s">
        <v>43</v>
      </c>
      <c r="N101" s="4"/>
      <c r="O101" s="38"/>
    </row>
    <row r="102" spans="1:15" ht="15.75" customHeight="1" x14ac:dyDescent="0.2">
      <c r="A102" s="6"/>
      <c r="B102" s="46" t="s">
        <v>44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38"/>
    </row>
    <row r="103" spans="1:15" ht="30" x14ac:dyDescent="0.2">
      <c r="A103" s="6"/>
      <c r="B103" s="6" t="s">
        <v>45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8"/>
    </row>
    <row r="104" spans="1:15" ht="15" x14ac:dyDescent="0.2">
      <c r="A104" s="6"/>
      <c r="B104" s="6" t="s">
        <v>33</v>
      </c>
      <c r="C104" s="4" t="s">
        <v>95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8"/>
    </row>
    <row r="106" spans="1:15" s="30" customFormat="1" ht="15.75" customHeight="1" x14ac:dyDescent="0.25">
      <c r="A106" s="30" t="s">
        <v>85</v>
      </c>
    </row>
    <row r="107" spans="1:15" s="30" customFormat="1" ht="15.75" customHeight="1" x14ac:dyDescent="0.25">
      <c r="A107" s="30" t="s">
        <v>86</v>
      </c>
    </row>
    <row r="108" spans="1:15" s="30" customFormat="1" ht="15.75" customHeight="1" x14ac:dyDescent="0.25">
      <c r="A108" s="30" t="s">
        <v>87</v>
      </c>
    </row>
    <row r="110" spans="1:15" ht="18.75" x14ac:dyDescent="0.2">
      <c r="B110" s="8"/>
    </row>
    <row r="111" spans="1:15" ht="64.5" customHeight="1" x14ac:dyDescent="0.25">
      <c r="A111" s="106" t="s">
        <v>94</v>
      </c>
      <c r="B111" s="106"/>
      <c r="C111" s="106"/>
      <c r="D111" s="106"/>
      <c r="E111" s="106"/>
      <c r="H111" s="107"/>
      <c r="I111" s="107"/>
      <c r="K111" s="108" t="s">
        <v>89</v>
      </c>
      <c r="L111" s="108"/>
      <c r="M111" s="108"/>
      <c r="N111" s="108"/>
    </row>
    <row r="112" spans="1:15" ht="18.75" x14ac:dyDescent="0.25">
      <c r="B112" s="8"/>
      <c r="H112" s="105" t="s">
        <v>88</v>
      </c>
      <c r="I112" s="105"/>
      <c r="K112" s="105" t="s">
        <v>90</v>
      </c>
      <c r="L112" s="105"/>
      <c r="M112" s="105"/>
      <c r="N112" s="105"/>
    </row>
    <row r="114" spans="1:14" ht="64.5" customHeight="1" x14ac:dyDescent="0.25">
      <c r="A114" s="106" t="s">
        <v>91</v>
      </c>
      <c r="B114" s="106"/>
      <c r="C114" s="106"/>
      <c r="D114" s="106"/>
      <c r="E114" s="106"/>
      <c r="H114" s="107"/>
      <c r="I114" s="107"/>
      <c r="K114" s="108" t="s">
        <v>92</v>
      </c>
      <c r="L114" s="108"/>
      <c r="M114" s="108"/>
      <c r="N114" s="108"/>
    </row>
    <row r="115" spans="1:14" ht="18.75" x14ac:dyDescent="0.25">
      <c r="B115" s="8"/>
      <c r="H115" s="105" t="s">
        <v>88</v>
      </c>
      <c r="I115" s="105"/>
      <c r="K115" s="105" t="s">
        <v>90</v>
      </c>
      <c r="L115" s="105"/>
      <c r="M115" s="105"/>
      <c r="N115" s="105"/>
    </row>
  </sheetData>
  <mergeCells count="255">
    <mergeCell ref="C89:E89"/>
    <mergeCell ref="F89:G89"/>
    <mergeCell ref="H89:I89"/>
    <mergeCell ref="J89:K89"/>
    <mergeCell ref="L89:M89"/>
    <mergeCell ref="N89:O89"/>
    <mergeCell ref="H115:I115"/>
    <mergeCell ref="K115:N115"/>
    <mergeCell ref="C95:C96"/>
    <mergeCell ref="D95:F95"/>
    <mergeCell ref="M95:O95"/>
    <mergeCell ref="A111:E111"/>
    <mergeCell ref="H111:I111"/>
    <mergeCell ref="H112:I112"/>
    <mergeCell ref="K111:N111"/>
    <mergeCell ref="K112:N112"/>
    <mergeCell ref="A114:E114"/>
    <mergeCell ref="H114:I114"/>
    <mergeCell ref="K114:N114"/>
    <mergeCell ref="B102:N102"/>
    <mergeCell ref="A95:A96"/>
    <mergeCell ref="B95:B96"/>
    <mergeCell ref="G95:I95"/>
    <mergeCell ref="J95:L95"/>
    <mergeCell ref="C86:E86"/>
    <mergeCell ref="F86:G86"/>
    <mergeCell ref="H86:I86"/>
    <mergeCell ref="J86:K86"/>
    <mergeCell ref="L86:M86"/>
    <mergeCell ref="N86:O86"/>
    <mergeCell ref="C87:O87"/>
    <mergeCell ref="C88:E88"/>
    <mergeCell ref="F88:G88"/>
    <mergeCell ref="H88:I88"/>
    <mergeCell ref="J88:K88"/>
    <mergeCell ref="L88:M88"/>
    <mergeCell ref="N88:O88"/>
    <mergeCell ref="C83:E83"/>
    <mergeCell ref="F83:G83"/>
    <mergeCell ref="H83:I83"/>
    <mergeCell ref="J83:K83"/>
    <mergeCell ref="L83:M83"/>
    <mergeCell ref="N83:O83"/>
    <mergeCell ref="C84:O84"/>
    <mergeCell ref="C85:E85"/>
    <mergeCell ref="F85:G85"/>
    <mergeCell ref="H85:I85"/>
    <mergeCell ref="J85:K85"/>
    <mergeCell ref="L85:M85"/>
    <mergeCell ref="N85:O85"/>
    <mergeCell ref="C80:E80"/>
    <mergeCell ref="F80:G80"/>
    <mergeCell ref="H80:I80"/>
    <mergeCell ref="J80:K80"/>
    <mergeCell ref="L80:M80"/>
    <mergeCell ref="N80:O80"/>
    <mergeCell ref="C82:E82"/>
    <mergeCell ref="F82:G82"/>
    <mergeCell ref="H82:I82"/>
    <mergeCell ref="J82:K82"/>
    <mergeCell ref="L82:M82"/>
    <mergeCell ref="N82:O82"/>
    <mergeCell ref="C77:E77"/>
    <mergeCell ref="F77:G77"/>
    <mergeCell ref="H77:I77"/>
    <mergeCell ref="J77:K77"/>
    <mergeCell ref="L77:M77"/>
    <mergeCell ref="N77:O77"/>
    <mergeCell ref="C78:O78"/>
    <mergeCell ref="C79:E79"/>
    <mergeCell ref="F79:G79"/>
    <mergeCell ref="H79:I79"/>
    <mergeCell ref="J79:K79"/>
    <mergeCell ref="L79:M79"/>
    <mergeCell ref="N79:O79"/>
    <mergeCell ref="C74:E74"/>
    <mergeCell ref="F74:G74"/>
    <mergeCell ref="H74:I74"/>
    <mergeCell ref="J74:K74"/>
    <mergeCell ref="L74:M74"/>
    <mergeCell ref="N74:O74"/>
    <mergeCell ref="C75:O75"/>
    <mergeCell ref="C76:E76"/>
    <mergeCell ref="F76:G76"/>
    <mergeCell ref="H76:I76"/>
    <mergeCell ref="J76:K76"/>
    <mergeCell ref="L76:M76"/>
    <mergeCell ref="N76:O76"/>
    <mergeCell ref="L70:M70"/>
    <mergeCell ref="N70:O70"/>
    <mergeCell ref="C72:O72"/>
    <mergeCell ref="C73:E73"/>
    <mergeCell ref="F73:G73"/>
    <mergeCell ref="H73:I73"/>
    <mergeCell ref="J73:K73"/>
    <mergeCell ref="L73:M73"/>
    <mergeCell ref="N73:O73"/>
    <mergeCell ref="N64:O64"/>
    <mergeCell ref="H65:I65"/>
    <mergeCell ref="J65:K65"/>
    <mergeCell ref="L65:M65"/>
    <mergeCell ref="N65:O65"/>
    <mergeCell ref="J67:K67"/>
    <mergeCell ref="L67:M67"/>
    <mergeCell ref="N67:O67"/>
    <mergeCell ref="C71:E71"/>
    <mergeCell ref="F71:G71"/>
    <mergeCell ref="H71:I71"/>
    <mergeCell ref="J71:K71"/>
    <mergeCell ref="L71:M71"/>
    <mergeCell ref="N71:O71"/>
    <mergeCell ref="C68:E68"/>
    <mergeCell ref="F68:G68"/>
    <mergeCell ref="H68:I68"/>
    <mergeCell ref="J68:K68"/>
    <mergeCell ref="L68:M68"/>
    <mergeCell ref="N68:O68"/>
    <mergeCell ref="C70:E70"/>
    <mergeCell ref="F70:G70"/>
    <mergeCell ref="H70:I70"/>
    <mergeCell ref="J70:K70"/>
    <mergeCell ref="C66:O66"/>
    <mergeCell ref="C67:E67"/>
    <mergeCell ref="F67:G67"/>
    <mergeCell ref="H67:I67"/>
    <mergeCell ref="C61:E61"/>
    <mergeCell ref="F61:G61"/>
    <mergeCell ref="H61:I61"/>
    <mergeCell ref="J61:K61"/>
    <mergeCell ref="L61:M61"/>
    <mergeCell ref="N61:O61"/>
    <mergeCell ref="C62:E62"/>
    <mergeCell ref="C64:E64"/>
    <mergeCell ref="F62:G62"/>
    <mergeCell ref="F64:G64"/>
    <mergeCell ref="C65:E65"/>
    <mergeCell ref="F65:G65"/>
    <mergeCell ref="H62:I62"/>
    <mergeCell ref="H64:I64"/>
    <mergeCell ref="C63:O63"/>
    <mergeCell ref="J62:K62"/>
    <mergeCell ref="J64:K64"/>
    <mergeCell ref="L62:M62"/>
    <mergeCell ref="L64:M64"/>
    <mergeCell ref="N62:O62"/>
    <mergeCell ref="C60:O60"/>
    <mergeCell ref="C56:E56"/>
    <mergeCell ref="C58:E58"/>
    <mergeCell ref="F56:G56"/>
    <mergeCell ref="F58:G58"/>
    <mergeCell ref="H56:I56"/>
    <mergeCell ref="H58:I58"/>
    <mergeCell ref="J56:K56"/>
    <mergeCell ref="J58:K58"/>
    <mergeCell ref="J59:K59"/>
    <mergeCell ref="H59:I59"/>
    <mergeCell ref="F59:G59"/>
    <mergeCell ref="C59:E59"/>
    <mergeCell ref="L56:M56"/>
    <mergeCell ref="L58:M58"/>
    <mergeCell ref="N56:O56"/>
    <mergeCell ref="N58:O58"/>
    <mergeCell ref="N59:O59"/>
    <mergeCell ref="L59:M59"/>
    <mergeCell ref="C57:O57"/>
    <mergeCell ref="J42:L42"/>
    <mergeCell ref="N38:O38"/>
    <mergeCell ref="M42:O43"/>
    <mergeCell ref="G42:I42"/>
    <mergeCell ref="C42:F42"/>
    <mergeCell ref="A42:B43"/>
    <mergeCell ref="A44:B44"/>
    <mergeCell ref="A45:B45"/>
    <mergeCell ref="A46:B46"/>
    <mergeCell ref="E43:F43"/>
    <mergeCell ref="E45:F45"/>
    <mergeCell ref="E46:F46"/>
    <mergeCell ref="M44:O44"/>
    <mergeCell ref="E44:F44"/>
    <mergeCell ref="A47:B47"/>
    <mergeCell ref="C55:E55"/>
    <mergeCell ref="F55:G55"/>
    <mergeCell ref="H55:I55"/>
    <mergeCell ref="J55:K55"/>
    <mergeCell ref="C53:E53"/>
    <mergeCell ref="J53:K53"/>
    <mergeCell ref="L53:M53"/>
    <mergeCell ref="M49:O49"/>
    <mergeCell ref="A49:B49"/>
    <mergeCell ref="A22:N22"/>
    <mergeCell ref="A13:N13"/>
    <mergeCell ref="D16:K16"/>
    <mergeCell ref="D18:K18"/>
    <mergeCell ref="D19:N19"/>
    <mergeCell ref="B32:B33"/>
    <mergeCell ref="E32:G32"/>
    <mergeCell ref="H32:J32"/>
    <mergeCell ref="D15:K15"/>
    <mergeCell ref="D17:K17"/>
    <mergeCell ref="D20:N20"/>
    <mergeCell ref="A26:B26"/>
    <mergeCell ref="E26:F26"/>
    <mergeCell ref="I26:J26"/>
    <mergeCell ref="K26:L26"/>
    <mergeCell ref="M26:N26"/>
    <mergeCell ref="A24:B24"/>
    <mergeCell ref="E24:F24"/>
    <mergeCell ref="K32:M32"/>
    <mergeCell ref="A32:A33"/>
    <mergeCell ref="D32:D33"/>
    <mergeCell ref="I24:J24"/>
    <mergeCell ref="K24:L24"/>
    <mergeCell ref="M24:N24"/>
    <mergeCell ref="F1:G3"/>
    <mergeCell ref="A11:N11"/>
    <mergeCell ref="A12:N12"/>
    <mergeCell ref="K1:N3"/>
    <mergeCell ref="A4:F4"/>
    <mergeCell ref="A5:F5"/>
    <mergeCell ref="A6:F6"/>
    <mergeCell ref="A7:F7"/>
    <mergeCell ref="A8:F8"/>
    <mergeCell ref="A27:B27"/>
    <mergeCell ref="E27:F27"/>
    <mergeCell ref="I27:J27"/>
    <mergeCell ref="K27:L27"/>
    <mergeCell ref="M27:N27"/>
    <mergeCell ref="A25:D25"/>
    <mergeCell ref="E25:H25"/>
    <mergeCell ref="I25:N25"/>
    <mergeCell ref="M31:N31"/>
    <mergeCell ref="C69:O69"/>
    <mergeCell ref="C81:O81"/>
    <mergeCell ref="A90:O90"/>
    <mergeCell ref="N32:O33"/>
    <mergeCell ref="N34:O34"/>
    <mergeCell ref="N35:O37"/>
    <mergeCell ref="A28:B28"/>
    <mergeCell ref="E28:F28"/>
    <mergeCell ref="I28:J28"/>
    <mergeCell ref="K28:L28"/>
    <mergeCell ref="M28:N28"/>
    <mergeCell ref="C32:C33"/>
    <mergeCell ref="E47:F47"/>
    <mergeCell ref="E49:F49"/>
    <mergeCell ref="A48:B48"/>
    <mergeCell ref="E48:F48"/>
    <mergeCell ref="L55:M55"/>
    <mergeCell ref="N55:O55"/>
    <mergeCell ref="C54:O54"/>
    <mergeCell ref="M45:O46"/>
    <mergeCell ref="M47:O48"/>
    <mergeCell ref="N53:O53"/>
    <mergeCell ref="H53:I53"/>
    <mergeCell ref="F53:G53"/>
  </mergeCells>
  <pageMargins left="0.31496062992125984" right="0.31496062992125984" top="1.1417322834645669" bottom="0.35433070866141736" header="0.31496062992125984" footer="0.31496062992125984"/>
  <pageSetup paperSize="9" scale="70" fitToHeight="0" orientation="landscape" r:id="rId1"/>
  <rowBreaks count="6" manualBreakCount="6">
    <brk id="29" max="14" man="1"/>
    <brk id="39" max="14" man="1"/>
    <brk id="50" max="14" man="1"/>
    <brk id="66" max="14" man="1"/>
    <brk id="81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2019-02-07T09:26:36Z</cp:lastPrinted>
  <dcterms:created xsi:type="dcterms:W3CDTF">2016-08-10T10:53:25Z</dcterms:created>
  <dcterms:modified xsi:type="dcterms:W3CDTF">2019-02-07T09:29:30Z</dcterms:modified>
</cp:coreProperties>
</file>