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9" i="1" l="1"/>
  <c r="O136" i="1"/>
  <c r="O133" i="1"/>
  <c r="O132" i="1"/>
  <c r="O128" i="1"/>
  <c r="O129" i="1"/>
  <c r="O127" i="1"/>
  <c r="O122" i="1"/>
  <c r="O119" i="1"/>
  <c r="O118" i="1"/>
  <c r="O115" i="1"/>
  <c r="O114" i="1"/>
  <c r="O111" i="1"/>
  <c r="O110" i="1"/>
  <c r="O82" i="1"/>
  <c r="L56" i="1" l="1"/>
  <c r="N56" i="1" s="1"/>
  <c r="L53" i="1"/>
  <c r="N53" i="1" s="1"/>
  <c r="L51" i="1"/>
  <c r="I57" i="1"/>
  <c r="K57" i="1" s="1"/>
  <c r="K51" i="1"/>
  <c r="K53" i="1"/>
  <c r="K56" i="1"/>
  <c r="F57" i="1"/>
  <c r="H57" i="1" s="1"/>
  <c r="H56" i="1"/>
  <c r="H51" i="1"/>
  <c r="H53" i="1"/>
  <c r="I41" i="1"/>
  <c r="F41" i="1"/>
  <c r="H41" i="1" s="1"/>
  <c r="L40" i="1"/>
  <c r="N40" i="1" s="1"/>
  <c r="K40" i="1"/>
  <c r="H40" i="1"/>
  <c r="I37" i="1"/>
  <c r="K37" i="1" s="1"/>
  <c r="F37" i="1"/>
  <c r="H37" i="1" s="1"/>
  <c r="L36" i="1"/>
  <c r="N36" i="1" s="1"/>
  <c r="K36" i="1"/>
  <c r="H36" i="1"/>
  <c r="L35" i="1"/>
  <c r="N35" i="1" s="1"/>
  <c r="K35" i="1"/>
  <c r="H35" i="1"/>
  <c r="I33" i="1"/>
  <c r="I38" i="1" s="1"/>
  <c r="F33" i="1"/>
  <c r="F38" i="1" s="1"/>
  <c r="L32" i="1"/>
  <c r="N32" i="1" s="1"/>
  <c r="K32" i="1"/>
  <c r="H32" i="1"/>
  <c r="L31" i="1"/>
  <c r="N31" i="1" s="1"/>
  <c r="K31" i="1"/>
  <c r="H31" i="1"/>
  <c r="L21" i="1"/>
  <c r="L57" i="1" l="1"/>
  <c r="N57" i="1" s="1"/>
  <c r="N51" i="1"/>
  <c r="L41" i="1"/>
  <c r="N41" i="1" s="1"/>
  <c r="K41" i="1"/>
  <c r="I42" i="1"/>
  <c r="K38" i="1"/>
  <c r="L38" i="1"/>
  <c r="N38" i="1" s="1"/>
  <c r="F42" i="1"/>
  <c r="H42" i="1" s="1"/>
  <c r="H38" i="1"/>
  <c r="K33" i="1"/>
  <c r="H33" i="1"/>
  <c r="L33" i="1"/>
  <c r="N33" i="1" s="1"/>
  <c r="L37" i="1"/>
  <c r="N37" i="1" s="1"/>
  <c r="L42" i="1" l="1"/>
  <c r="N42" i="1" s="1"/>
  <c r="K42" i="1"/>
  <c r="O107" i="1" l="1"/>
  <c r="O104" i="1"/>
  <c r="O101" i="1"/>
  <c r="O98" i="1"/>
  <c r="O93" i="1"/>
  <c r="O90" i="1"/>
  <c r="O89" i="1"/>
  <c r="O86" i="1"/>
  <c r="O85" i="1"/>
  <c r="O81" i="1"/>
  <c r="O77" i="1" l="1"/>
  <c r="O74" i="1"/>
  <c r="O71" i="1"/>
  <c r="O68" i="1"/>
  <c r="K21" i="1"/>
  <c r="F21" i="1"/>
  <c r="N21" i="1" l="1"/>
</calcChain>
</file>

<file path=xl/sharedStrings.xml><?xml version="1.0" encoding="utf-8"?>
<sst xmlns="http://schemas.openxmlformats.org/spreadsheetml/2006/main" count="332" uniqueCount="158">
  <si>
    <t>№ з/п</t>
  </si>
  <si>
    <t>КПКВК</t>
  </si>
  <si>
    <t>КФКВК</t>
  </si>
  <si>
    <t>Затверджено паспортом бюджетної програми на звітний період</t>
  </si>
  <si>
    <t xml:space="preserve">Касові видатки (надані кредити) за звітний період
</t>
  </si>
  <si>
    <t xml:space="preserve">Відхилення </t>
  </si>
  <si>
    <t>загальний фонд</t>
  </si>
  <si>
    <t>спеціальний фонд</t>
  </si>
  <si>
    <t>разом</t>
  </si>
  <si>
    <t>Пояснення щодо причин відхилення</t>
  </si>
  <si>
    <t>(тис.грн.)</t>
  </si>
  <si>
    <t>5. Обсяги фінансування бюджетної програми за звітний період у розрізі підпрограм та завдань</t>
  </si>
  <si>
    <t>Затверджено паспортом бюджетної програми</t>
  </si>
  <si>
    <t>Касові видатки (надані кредити)</t>
  </si>
  <si>
    <t>4. Видатки та надання кредитів за бюджетною програмою за звітний період</t>
  </si>
  <si>
    <t>Затверджено</t>
  </si>
  <si>
    <t>Наказ Міністерства фінансів України</t>
  </si>
  <si>
    <t>26.08.2014 № 836</t>
  </si>
  <si>
    <t>Звіт</t>
  </si>
  <si>
    <t>про виконання паспорта бюджетної програми місцевого бюджету станом на _ 01.01.2019 _ року</t>
  </si>
  <si>
    <t>1.</t>
  </si>
  <si>
    <t>0800000</t>
  </si>
  <si>
    <t xml:space="preserve">Департамент  соціального захисту населення Сумської міської ради  </t>
  </si>
  <si>
    <t>(КТПКВК МБ)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</si>
  <si>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</si>
  <si>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</si>
  <si>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</si>
  <si>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</si>
  <si>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</si>
  <si>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(найменування бюджетної програми)</t>
  </si>
  <si>
    <t>(КФКВК)¹</t>
  </si>
  <si>
    <t>Підпрограма/ завдання бюджетної програми²</t>
  </si>
  <si>
    <t>6. Видатки на реалізацію регіональних цільових програм, які виконуються в межах бюджетної програми, за звітний період</t>
  </si>
  <si>
    <t xml:space="preserve">Назва регіональної цільової програми та підпрограми
</t>
  </si>
  <si>
    <t>Усього</t>
  </si>
  <si>
    <t>7. Результативні показники бюджетної програми та аналіз їх виконання за звітний період</t>
  </si>
  <si>
    <t>Виконано за звітний період (касові видатки/ надані кредити)</t>
  </si>
  <si>
    <t>Касові видатки (надані кредити) за звітний період</t>
  </si>
  <si>
    <t>Показники</t>
  </si>
  <si>
    <t>Одиниця виміру</t>
  </si>
  <si>
    <t>Джерело інформації</t>
  </si>
  <si>
    <t xml:space="preserve">затрат 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</si>
  <si>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</si>
  <si>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</si>
  <si>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</si>
  <si>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r>
      <t>8. Джерела фінансування інвестиційних проектів у розрізі підпрограм</t>
    </r>
    <r>
      <rPr>
        <sz val="11"/>
        <color theme="1"/>
        <rFont val="Calibri"/>
        <family val="2"/>
        <charset val="204"/>
      </rPr>
      <t>³</t>
    </r>
  </si>
  <si>
    <t>Прогноз видатків до кінця реалізації інвестиційного проекту</t>
  </si>
  <si>
    <t>Касові видатки за звітний період</t>
  </si>
  <si>
    <t xml:space="preserve">План видатків звітного періоду </t>
  </si>
  <si>
    <t>Касові видатки станом на 1 січня звітного періоду</t>
  </si>
  <si>
    <t>Найменування джерел надходжень</t>
  </si>
  <si>
    <t>Код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</si>
  <si>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</si>
  <si>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</si>
  <si>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</si>
  <si>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</si>
  <si>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…</t>
  </si>
  <si>
    <t>Інвестиційний проект 2</t>
  </si>
  <si>
    <t>³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</si>
  <si>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Н.М.Москаленко</t>
  </si>
  <si>
    <t>(підпис)</t>
  </si>
  <si>
    <t>(ініціали та прізвище)</t>
  </si>
  <si>
    <r>
      <rPr>
        <sz val="10"/>
        <color theme="1"/>
        <rFont val="Calibri"/>
        <family val="2"/>
        <charset val="204"/>
      </rPr>
      <t>¹</t>
    </r>
    <r>
      <rPr>
        <sz val="10"/>
        <color theme="1"/>
        <rFont val="Times New Roman"/>
        <family val="1"/>
        <charset val="204"/>
      </rPr>
      <t xml:space="preserve">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</t>
    </r>
  </si>
  <si>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Times New Roman"/>
        <family val="1"/>
        <charset val="204"/>
      </rPr>
      <t xml:space="preserve"> Зазначаються усі підпрограми та завдання, затверджені паспортом  бюджетної програми.</t>
    </r>
  </si>
  <si>
    <t>1.1.</t>
  </si>
  <si>
    <t>2.1.</t>
  </si>
  <si>
    <t>3.1.</t>
  </si>
  <si>
    <t xml:space="preserve">якості </t>
  </si>
  <si>
    <t>4.1.</t>
  </si>
  <si>
    <t>%</t>
  </si>
  <si>
    <t>Розрахункові дані</t>
  </si>
  <si>
    <t>Начальник відділу бухгалтерського обліку та звітності - головний бухгалтер</t>
  </si>
  <si>
    <t>Т.О.Сахненко</t>
  </si>
  <si>
    <t xml:space="preserve">Заступник  директора департаменту- начальник управління грошових виплат, компенсацій та надання пільг </t>
  </si>
  <si>
    <t>од.</t>
  </si>
  <si>
    <t>1.2.</t>
  </si>
  <si>
    <t>2.2.</t>
  </si>
  <si>
    <t>тис.грн.</t>
  </si>
  <si>
    <t>3.2.</t>
  </si>
  <si>
    <t>грн.</t>
  </si>
  <si>
    <t>0813190</t>
  </si>
  <si>
    <t>Соціальний захист ветеранів війни та праці</t>
  </si>
  <si>
    <r>
      <rPr>
        <b/>
        <sz val="11"/>
        <color theme="1"/>
        <rFont val="Times New Roman"/>
        <family val="1"/>
        <charset val="204"/>
      </rPr>
      <t xml:space="preserve">Підпрограма 1 - </t>
    </r>
    <r>
      <rPr>
        <sz val="9"/>
        <color theme="1"/>
        <rFont val="Times New Roman"/>
        <family val="1"/>
        <charset val="204"/>
      </rPr>
      <t>Інші видатки на соціальний захист ветеранів війни та праці</t>
    </r>
  </si>
  <si>
    <t>0813191</t>
  </si>
  <si>
    <t>Завдання 1 - Виконання міської програми «Місто Суми – територія добра та милосердя»</t>
  </si>
  <si>
    <t>Забезпечення надання пільг сім’ям загиблих</t>
  </si>
  <si>
    <t>Забезпечення виплати соціальних гарантій громадян, які мають заслуги перед містом</t>
  </si>
  <si>
    <t>Всього по завданню 1</t>
  </si>
  <si>
    <t>Завдання 2 – Виконання міської програми «Соціальна підтримка учасників антитерористичної операції та членів їх сімей»</t>
  </si>
  <si>
    <t>Забезпечення надання пільг по оплаті за житлово-комунальні послуги</t>
  </si>
  <si>
    <t>Всього по завданню 2</t>
  </si>
  <si>
    <t>Всього по підпрограмі 1</t>
  </si>
  <si>
    <r>
      <rPr>
        <b/>
        <sz val="11"/>
        <color theme="1"/>
        <rFont val="Times New Roman"/>
        <family val="1"/>
        <charset val="204"/>
      </rPr>
      <t>Підпрограма 2</t>
    </r>
    <r>
      <rPr>
        <sz val="11"/>
        <color theme="1"/>
        <rFont val="Times New Roman"/>
        <family val="1"/>
        <charset val="204"/>
      </rPr>
      <t xml:space="preserve"> – </t>
    </r>
    <r>
      <rPr>
        <sz val="9"/>
        <color theme="1"/>
        <rFont val="Times New Roman"/>
        <family val="1"/>
        <charset val="204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</si>
  <si>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t>Забезпечення надання фінансової підтримки громадським організаціям інвалідів і ветеранів, діяльність яких має соціальну спрямованість</t>
  </si>
  <si>
    <t>Всього по підпрограмі 2</t>
  </si>
  <si>
    <t>1.1.1.</t>
  </si>
  <si>
    <t>1.1.2.</t>
  </si>
  <si>
    <t>1.2.1.</t>
  </si>
  <si>
    <t>1.2.2.</t>
  </si>
  <si>
    <t>0813192</t>
  </si>
  <si>
    <t>Зменшення кількості отримувачів</t>
  </si>
  <si>
    <t>Фактична потреба менша ніж запланована</t>
  </si>
  <si>
    <t>Підпрограма 1 – Інші видатки на соціальний захист ветеранів війни та праці</t>
  </si>
  <si>
    <t>«Місто Суми - територія добра та милосердя» на 2016-2018 роки</t>
  </si>
  <si>
    <t xml:space="preserve">Підпрограма 5. Соціальні пільги та гарантії громадянам, які мають заслуги перед містом та сім’ям загиблих </t>
  </si>
  <si>
    <t>«Соціальна підтримка учасників антитерористичної операції та членів їх сімей» на 2017-2019 роки</t>
  </si>
  <si>
    <t>Підпрограма 3. Соціальні пільги та гарантії громадянам, які мають заслуги перед містом та сім’ям загиблих</t>
  </si>
  <si>
    <t xml:space="preserve">Підпрограма 2 – Надання фінансової підтримки громадським організаціям ветеранів і осіб з інвалідністю, діяльність яких має соціальну спрямованість </t>
  </si>
  <si>
    <t>Підпрограма 3. Надання фінансової підтримки громадським організаціям інвалідів і ветеранів, діяльність яких має соціальну спрямованість</t>
  </si>
  <si>
    <t>Фактична сума наданих пільг  менша від планової</t>
  </si>
  <si>
    <t>Фактична сума наданих пільг  менша від планової та зменшення кількості отримувачів</t>
  </si>
  <si>
    <t>Завдання 1 – Виконання міської програми «Місто Суми – територія добра та милосердя»</t>
  </si>
  <si>
    <t>Обсяг видатків на надання пільг сім’ям загиблих</t>
  </si>
  <si>
    <t>Кількість отримувачів пільгових послуг</t>
  </si>
  <si>
    <t>Рішення виконавчого комітету, розрахунок до кошторису на 2018 рік</t>
  </si>
  <si>
    <t>Розбіжність між затвердженими та досягнутими результативними показниками  пояснюєтьтся тим, що фактична сума наданих пільг менша від планової (обсяг використаних послуг менший від норм споживання)</t>
  </si>
  <si>
    <t>Середній розмір витрат на надання пільг на одного пільговика на місяць</t>
  </si>
  <si>
    <t>Розрахункові дані (з урахуванням термінів відшкодування)</t>
  </si>
  <si>
    <t>Питома вага відшкодованих пільг послуг до нарахованих</t>
  </si>
  <si>
    <t>Обсяг видатків на надання щомісячних додаткових гарантій</t>
  </si>
  <si>
    <t>Обсяг видатків на надання разової грошової допомоги</t>
  </si>
  <si>
    <t>Розрахунок до кошторису на 2018 рік зі змінами</t>
  </si>
  <si>
    <t xml:space="preserve">Розбіжність між затвердженими та досягнутими результативними показниками пояснюється зменшенням кількості одержувачів </t>
  </si>
  <si>
    <t>Кількість отримувачів щомісячних додаткових гарантій</t>
  </si>
  <si>
    <t>Кількість отримувачів разової грошової допомоги</t>
  </si>
  <si>
    <t>осіб</t>
  </si>
  <si>
    <t>Розрахунок до кошторису на 2018 рік</t>
  </si>
  <si>
    <t>Рішення виконавчого комітету, розрахунок до кошторису, дані єдиного державного автоматизованого реєстру осіб</t>
  </si>
  <si>
    <r>
      <t>Розбіжність між затвердженими та досягнутими результативними показниками виникла у зв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Times New Roman"/>
        <family val="1"/>
        <charset val="204"/>
      </rPr>
      <t xml:space="preserve">язку зі смертю одержувачів </t>
    </r>
  </si>
  <si>
    <t>Середній розмір  щомісячних додаткових гарантій  на місяць</t>
  </si>
  <si>
    <t>Середній розмір  разової грошової допомоги</t>
  </si>
  <si>
    <t>Розбіжність між затвердженими та досягнутими результативними показниками пояснюється  тим, що соціальні виплати нараховані з дати звернення, а заплановані – з дати набуття права на отримання соціальної виплати</t>
  </si>
  <si>
    <t>Динаміка обсягу витрат на надання додаткових гарантій у порівнянні з попереднім роком</t>
  </si>
  <si>
    <t>Обсяг видатків на надання пільг по оплаті ЖКП</t>
  </si>
  <si>
    <t>Рішення виконавчого комітету, розрахунок кошторису на 2018 р (зі змінами)</t>
  </si>
  <si>
    <t>Розбіжність між затвердженими та досягнутими результативними показниками пояснюється зменшенням кількості звернень</t>
  </si>
  <si>
    <t>Середній розмір витрат на надання пільг на одного члена сім´ї загиблого під час проведення АТО на місяць</t>
  </si>
  <si>
    <t>Розбіжність між затвердженими та досягнутими результативними показниками пояснюється зменшенням суми фактичного використання послуг</t>
  </si>
  <si>
    <t>Розбіжність між затвердженими та досягнутими результативними показниками пояснюється  тим, що щомісячні додаткові гарантії нараховані з дати звернення, а заплановані на загальну кількість пільговиків, які мають право</t>
  </si>
  <si>
    <t>Підпрограма 2 – Надання фінансової підтримки громадським ветеранів і осіб з інвалідністю, діяльність яких має соціальну спрямованість</t>
  </si>
  <si>
    <t>завдання 1 - Забезпечення надання фінансової підтримки громадським організаціям інвалідів і ветеранів, діяльність яких має соціальну спрямованість</t>
  </si>
  <si>
    <t>затрат</t>
  </si>
  <si>
    <t>Кількість громадських організацій ветеранів, яким надана фінансова підтримка</t>
  </si>
  <si>
    <t>Кількість громадських організацій інвалідів, яким надана фінансова підтримка за результатами конкурсу</t>
  </si>
  <si>
    <t>Кількість одержувачів фінансової підтримки</t>
  </si>
  <si>
    <t>од</t>
  </si>
  <si>
    <t>Протокол засідання робочої групи, розрахунок до  кошторису на 2018 рік</t>
  </si>
  <si>
    <t>розрахунок до  кошторису на 2018 рік</t>
  </si>
  <si>
    <t xml:space="preserve">Календарний   план заходів на 2018 рік  </t>
  </si>
  <si>
    <t>Середній розмір фінансової підтримки на місяць на одне об’єднання ветеранів</t>
  </si>
  <si>
    <t>Середній розмір фінансової підтримки на місяць на одне об’єднання інвалідів</t>
  </si>
  <si>
    <t>Розбіжність  між затвердженими та досягнутими результативними показниками пояснюється не проведенням заходів СМГВ ВОВ в обсязі запланому на рік</t>
  </si>
  <si>
    <t>Розбіжність  між затвердженими та досягнутими результативними показниками пояснюється не використанням коштів, запланованих на проведення заходів СМГВ ВОВ, середня сума яких значно менша, ніж в інших організацій</t>
  </si>
  <si>
    <t>Питома вага осіб з інвалідністю та ветеранів, які отримають в громадських об’єднаннях допомогу у вирішенні питань, від загальної чисельності, які звернулися за наданням такої допомоги</t>
  </si>
  <si>
    <t>Динаміка кількості заходів, спрямованих на забезпечення ефективного розв’язання соціальних проблем ветеранів та інвалідів, у порівнянні з попереднім роком</t>
  </si>
  <si>
    <t xml:space="preserve">Підпрограма 1 </t>
  </si>
  <si>
    <t>1.3.</t>
  </si>
  <si>
    <t xml:space="preserve">Підпрограма 1 – завдання 1 - у 2018 році пільгу отримували 19 осіб із 19 запланованих,  соціальні гарантії 170 осіб із 172 запланованих. Виплату допомоги здійснено в повному обсязі.
завдання 2 - у 2018 році пільгу отримували 91 особа із 98 запланованих,  соціальні гарантії  256 осіб із 263 запланованих. Виплату допомоги здійснено в повному обсязі.
Підпрограма 2 - у 2018 році фінансову підтримку отримали 3 організації ветеранів та переможцю конкурсу з визначення програм (проектів, заходів), спрямованих на надання у місті Суми деяких видів соціальних послуг на базі інституту громадянського суспільства та в домашніх умовах, для виконання (реалізації) яких надається фінансова підтримка з міського бюджету . Заборгованість по коштам, наданим на фінансову підтримку громадським організаціям відсутня.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</si>
</sst>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/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49" fontId="8" fillId="0" borderId="1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165" fontId="6" fillId="0" borderId="1" xfId="0" applyNumberFormat="1" applyFont="1" applyBorder="1"/>
    <xf numFmtId="165" fontId="6" fillId="0" borderId="1" xfId="0" applyNumberFormat="1" applyFont="1" applyBorder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165" fontId="9" fillId="0" borderId="1" xfId="0" applyNumberFormat="1" applyFont="1" applyBorder="1"/>
    <xf numFmtId="0" fontId="6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tabSelected="1" topLeftCell="A142" workbookViewId="0">
      <selection activeCell="E157" sqref="E157"/>
    </sheetView>
  </sheetViews>
  <sheetFormatPr defaultRowHeight="15" x14ac:dyDescent="0.25"/>
  <cols>
    <col min="1" max="1" width="4.5703125" customWidth="1"/>
    <col min="2" max="2" width="16.140625" customWidth="1"/>
    <col min="3" max="3" width="8.7109375" customWidth="1"/>
    <col min="5" max="5" width="29.85546875" customWidth="1"/>
    <col min="6" max="6" width="10" customWidth="1"/>
    <col min="7" max="7" width="12.5703125" customWidth="1"/>
    <col min="9" max="9" width="10.140625" customWidth="1"/>
    <col min="10" max="10" width="12.7109375" customWidth="1"/>
    <col min="11" max="11" width="10.140625" customWidth="1"/>
    <col min="12" max="12" width="10.5703125" customWidth="1"/>
    <col min="13" max="13" width="12.28515625" customWidth="1"/>
    <col min="15" max="15" width="19.28515625" customWidth="1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8" t="s">
        <v>15</v>
      </c>
      <c r="M1" s="68"/>
      <c r="N1" s="68"/>
      <c r="O1" s="68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8" t="s">
        <v>16</v>
      </c>
      <c r="M2" s="68"/>
      <c r="N2" s="68"/>
      <c r="O2" s="68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9" t="s">
        <v>17</v>
      </c>
      <c r="M3" s="69"/>
      <c r="N3" s="69"/>
      <c r="O3" s="69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5.5" customHeight="1" x14ac:dyDescent="0.3">
      <c r="A5" s="70" t="s">
        <v>18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8.75" x14ac:dyDescent="0.3">
      <c r="A6" s="71" t="s">
        <v>19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31.5" customHeight="1" x14ac:dyDescent="0.25">
      <c r="A8" s="5"/>
      <c r="B8" s="72" t="s">
        <v>20</v>
      </c>
      <c r="C8" s="74" t="s">
        <v>21</v>
      </c>
      <c r="D8" s="74"/>
      <c r="E8" s="6"/>
      <c r="F8" s="73" t="s">
        <v>22</v>
      </c>
      <c r="G8" s="73"/>
      <c r="H8" s="73"/>
      <c r="I8" s="73"/>
      <c r="J8" s="73"/>
      <c r="K8" s="73"/>
      <c r="L8" s="73"/>
      <c r="M8" s="73"/>
      <c r="N8" s="73"/>
      <c r="O8" s="5"/>
    </row>
    <row r="9" spans="1:15" ht="22.5" customHeight="1" x14ac:dyDescent="0.25">
      <c r="A9" s="5"/>
      <c r="B9" s="72"/>
      <c r="C9" s="75" t="s">
        <v>23</v>
      </c>
      <c r="D9" s="75"/>
      <c r="E9" s="5"/>
      <c r="F9" s="75" t="s">
        <v>24</v>
      </c>
      <c r="G9" s="75"/>
      <c r="H9" s="75"/>
      <c r="I9" s="75"/>
      <c r="J9" s="75"/>
      <c r="K9" s="75"/>
      <c r="L9" s="75"/>
      <c r="M9" s="75"/>
      <c r="N9" s="75"/>
      <c r="O9" s="5"/>
    </row>
    <row r="10" spans="1:15" ht="31.5" customHeight="1" x14ac:dyDescent="0.25">
      <c r="A10" s="5"/>
      <c r="B10" s="72" t="s">
        <v>25</v>
      </c>
      <c r="C10" s="74" t="s">
        <v>26</v>
      </c>
      <c r="D10" s="74"/>
      <c r="E10" s="6"/>
      <c r="F10" s="73" t="s">
        <v>22</v>
      </c>
      <c r="G10" s="73"/>
      <c r="H10" s="73"/>
      <c r="I10" s="73"/>
      <c r="J10" s="73"/>
      <c r="K10" s="73"/>
      <c r="L10" s="73"/>
      <c r="M10" s="73"/>
      <c r="N10" s="73"/>
      <c r="O10" s="5"/>
    </row>
    <row r="11" spans="1:15" ht="22.5" customHeight="1" x14ac:dyDescent="0.25">
      <c r="A11" s="5"/>
      <c r="B11" s="72"/>
      <c r="C11" s="75" t="s">
        <v>23</v>
      </c>
      <c r="D11" s="75"/>
      <c r="E11" s="5"/>
      <c r="F11" s="83" t="s">
        <v>27</v>
      </c>
      <c r="G11" s="83"/>
      <c r="H11" s="83"/>
      <c r="I11" s="83"/>
      <c r="J11" s="83"/>
      <c r="K11" s="83"/>
      <c r="L11" s="83"/>
      <c r="M11" s="83"/>
      <c r="N11" s="83"/>
      <c r="O11" s="5"/>
    </row>
    <row r="12" spans="1:15" ht="31.5" customHeight="1" x14ac:dyDescent="0.25">
      <c r="A12" s="5"/>
      <c r="B12" s="72" t="s">
        <v>28</v>
      </c>
      <c r="C12" s="82" t="s">
        <v>80</v>
      </c>
      <c r="D12" s="82"/>
      <c r="E12" s="4"/>
      <c r="F12" s="84" t="s">
        <v>81</v>
      </c>
      <c r="G12" s="84"/>
      <c r="H12" s="84"/>
      <c r="I12" s="84"/>
      <c r="J12" s="84"/>
      <c r="K12" s="84"/>
      <c r="L12" s="84"/>
      <c r="M12" s="84"/>
      <c r="N12" s="84"/>
      <c r="O12" s="5"/>
    </row>
    <row r="13" spans="1:15" ht="22.5" customHeight="1" x14ac:dyDescent="0.25">
      <c r="A13" s="5"/>
      <c r="B13" s="72"/>
      <c r="C13" s="81" t="s">
        <v>23</v>
      </c>
      <c r="D13" s="81"/>
      <c r="E13" s="3" t="s">
        <v>30</v>
      </c>
      <c r="F13" s="75" t="s">
        <v>29</v>
      </c>
      <c r="G13" s="75"/>
      <c r="H13" s="75"/>
      <c r="I13" s="75"/>
      <c r="J13" s="75"/>
      <c r="K13" s="75"/>
      <c r="L13" s="75"/>
      <c r="M13" s="75"/>
      <c r="N13" s="75"/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5" t="s">
        <v>14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 t="s">
        <v>10</v>
      </c>
      <c r="N16" s="5"/>
      <c r="O16" s="5"/>
    </row>
    <row r="17" spans="1:15" x14ac:dyDescent="0.25">
      <c r="A17" s="5"/>
      <c r="B17" s="77" t="s">
        <v>12</v>
      </c>
      <c r="C17" s="77"/>
      <c r="D17" s="77"/>
      <c r="E17" s="77"/>
      <c r="F17" s="77"/>
      <c r="G17" s="77" t="s">
        <v>13</v>
      </c>
      <c r="H17" s="77"/>
      <c r="I17" s="77"/>
      <c r="J17" s="77"/>
      <c r="K17" s="77"/>
      <c r="L17" s="88" t="s">
        <v>5</v>
      </c>
      <c r="M17" s="88"/>
      <c r="N17" s="88"/>
      <c r="O17" s="76"/>
    </row>
    <row r="18" spans="1:15" ht="30" x14ac:dyDescent="0.25">
      <c r="A18" s="5"/>
      <c r="B18" s="77" t="s">
        <v>6</v>
      </c>
      <c r="C18" s="77"/>
      <c r="D18" s="77"/>
      <c r="E18" s="7" t="s">
        <v>7</v>
      </c>
      <c r="F18" s="8" t="s">
        <v>8</v>
      </c>
      <c r="G18" s="77" t="s">
        <v>6</v>
      </c>
      <c r="H18" s="77"/>
      <c r="I18" s="77" t="s">
        <v>7</v>
      </c>
      <c r="J18" s="77"/>
      <c r="K18" s="8" t="s">
        <v>8</v>
      </c>
      <c r="L18" s="8" t="s">
        <v>6</v>
      </c>
      <c r="M18" s="8" t="s">
        <v>7</v>
      </c>
      <c r="N18" s="8" t="s">
        <v>8</v>
      </c>
      <c r="O18" s="76"/>
    </row>
    <row r="19" spans="1:15" x14ac:dyDescent="0.25">
      <c r="A19" s="5"/>
      <c r="B19" s="78">
        <v>1</v>
      </c>
      <c r="C19" s="79"/>
      <c r="D19" s="80"/>
      <c r="E19" s="7">
        <v>2</v>
      </c>
      <c r="F19" s="7">
        <v>3</v>
      </c>
      <c r="G19" s="78">
        <v>4</v>
      </c>
      <c r="H19" s="80"/>
      <c r="I19" s="78">
        <v>5</v>
      </c>
      <c r="J19" s="80"/>
      <c r="K19" s="7">
        <v>6</v>
      </c>
      <c r="L19" s="7">
        <v>7</v>
      </c>
      <c r="M19" s="7">
        <v>8</v>
      </c>
      <c r="N19" s="7">
        <v>9</v>
      </c>
      <c r="O19" s="5"/>
    </row>
    <row r="20" spans="1:15" x14ac:dyDescent="0.25">
      <c r="A20" s="5"/>
      <c r="B20" s="78"/>
      <c r="C20" s="79"/>
      <c r="D20" s="80"/>
      <c r="E20" s="7"/>
      <c r="F20" s="7"/>
      <c r="G20" s="78"/>
      <c r="H20" s="80"/>
      <c r="I20" s="78"/>
      <c r="J20" s="80"/>
      <c r="K20" s="7"/>
      <c r="L20" s="7"/>
      <c r="M20" s="7"/>
      <c r="N20" s="7"/>
      <c r="O20" s="5"/>
    </row>
    <row r="21" spans="1:15" x14ac:dyDescent="0.25">
      <c r="A21" s="5"/>
      <c r="B21" s="85">
        <v>3165.6</v>
      </c>
      <c r="C21" s="86"/>
      <c r="D21" s="87"/>
      <c r="E21" s="29"/>
      <c r="F21" s="29">
        <f>SUM(B21:E21)</f>
        <v>3165.6</v>
      </c>
      <c r="G21" s="85">
        <v>2997.8</v>
      </c>
      <c r="H21" s="87"/>
      <c r="I21" s="85"/>
      <c r="J21" s="87"/>
      <c r="K21" s="28">
        <f>G21+I21</f>
        <v>2997.8</v>
      </c>
      <c r="L21" s="29">
        <f>G21-B21</f>
        <v>-167.79999999999973</v>
      </c>
      <c r="M21" s="29"/>
      <c r="N21" s="29">
        <f>K21-F21</f>
        <v>-167.79999999999973</v>
      </c>
      <c r="O21" s="5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5"/>
      <c r="B23" s="5" t="s">
        <v>11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 t="s">
        <v>10</v>
      </c>
    </row>
    <row r="25" spans="1:15" ht="42" customHeight="1" x14ac:dyDescent="0.25">
      <c r="A25" s="5"/>
      <c r="B25" s="89" t="s">
        <v>0</v>
      </c>
      <c r="C25" s="89" t="s">
        <v>1</v>
      </c>
      <c r="D25" s="89" t="s">
        <v>2</v>
      </c>
      <c r="E25" s="89" t="s">
        <v>31</v>
      </c>
      <c r="F25" s="89" t="s">
        <v>3</v>
      </c>
      <c r="G25" s="89"/>
      <c r="H25" s="89"/>
      <c r="I25" s="89" t="s">
        <v>4</v>
      </c>
      <c r="J25" s="89"/>
      <c r="K25" s="89"/>
      <c r="L25" s="89" t="s">
        <v>5</v>
      </c>
      <c r="M25" s="89"/>
      <c r="N25" s="89"/>
      <c r="O25" s="89" t="s">
        <v>9</v>
      </c>
    </row>
    <row r="26" spans="1:15" ht="30" x14ac:dyDescent="0.25">
      <c r="A26" s="5"/>
      <c r="B26" s="89"/>
      <c r="C26" s="89"/>
      <c r="D26" s="89"/>
      <c r="E26" s="89"/>
      <c r="F26" s="10" t="s">
        <v>6</v>
      </c>
      <c r="G26" s="10" t="s">
        <v>7</v>
      </c>
      <c r="H26" s="10" t="s">
        <v>8</v>
      </c>
      <c r="I26" s="10" t="s">
        <v>6</v>
      </c>
      <c r="J26" s="10" t="s">
        <v>7</v>
      </c>
      <c r="K26" s="10" t="s">
        <v>8</v>
      </c>
      <c r="L26" s="10" t="s">
        <v>6</v>
      </c>
      <c r="M26" s="10" t="s">
        <v>7</v>
      </c>
      <c r="N26" s="10" t="s">
        <v>8</v>
      </c>
      <c r="O26" s="89"/>
    </row>
    <row r="27" spans="1:15" x14ac:dyDescent="0.25">
      <c r="A27" s="5"/>
      <c r="B27" s="11">
        <v>1</v>
      </c>
      <c r="C27" s="11">
        <v>2</v>
      </c>
      <c r="D27" s="11">
        <v>3</v>
      </c>
      <c r="E27" s="11">
        <v>4</v>
      </c>
      <c r="F27" s="11">
        <v>5</v>
      </c>
      <c r="G27" s="11">
        <v>6</v>
      </c>
      <c r="H27" s="11">
        <v>7</v>
      </c>
      <c r="I27" s="11">
        <v>8</v>
      </c>
      <c r="J27" s="11">
        <v>9</v>
      </c>
      <c r="K27" s="11">
        <v>10</v>
      </c>
      <c r="L27" s="11">
        <v>11</v>
      </c>
      <c r="M27" s="11">
        <v>12</v>
      </c>
      <c r="N27" s="11">
        <v>13</v>
      </c>
      <c r="O27" s="11">
        <v>14</v>
      </c>
    </row>
    <row r="28" spans="1:15" x14ac:dyDescent="0.25">
      <c r="A28" s="5"/>
      <c r="B28" s="35"/>
      <c r="C28" s="24" t="s">
        <v>80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39" customHeight="1" x14ac:dyDescent="0.25">
      <c r="A29" s="5"/>
      <c r="B29" s="9">
        <v>1</v>
      </c>
      <c r="C29" s="24" t="s">
        <v>83</v>
      </c>
      <c r="D29" s="34">
        <v>1030</v>
      </c>
      <c r="E29" s="15" t="s">
        <v>82</v>
      </c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39.75" customHeight="1" x14ac:dyDescent="0.25">
      <c r="A30" s="5"/>
      <c r="B30" s="34" t="s">
        <v>64</v>
      </c>
      <c r="C30" s="24"/>
      <c r="D30" s="34"/>
      <c r="E30" s="43" t="s">
        <v>84</v>
      </c>
      <c r="F30" s="9"/>
      <c r="G30" s="9"/>
      <c r="H30" s="9"/>
      <c r="I30" s="9"/>
      <c r="J30" s="9"/>
      <c r="K30" s="9"/>
      <c r="L30" s="9"/>
      <c r="M30" s="9"/>
      <c r="N30" s="9"/>
      <c r="O30" s="15"/>
    </row>
    <row r="31" spans="1:15" ht="45" customHeight="1" x14ac:dyDescent="0.25">
      <c r="A31" s="5"/>
      <c r="B31" s="34" t="s">
        <v>95</v>
      </c>
      <c r="C31" s="24"/>
      <c r="D31" s="37"/>
      <c r="E31" s="38" t="s">
        <v>85</v>
      </c>
      <c r="F31" s="28">
        <v>142.4</v>
      </c>
      <c r="G31" s="28"/>
      <c r="H31" s="28">
        <f>SUM(F31:G31)</f>
        <v>142.4</v>
      </c>
      <c r="I31" s="28">
        <v>99.4</v>
      </c>
      <c r="J31" s="28"/>
      <c r="K31" s="28">
        <f>SUM(I31:J31)</f>
        <v>99.4</v>
      </c>
      <c r="L31" s="28">
        <f>I31-F31</f>
        <v>-43</v>
      </c>
      <c r="M31" s="28"/>
      <c r="N31" s="28">
        <f>SUM(L31:M31)</f>
        <v>-43</v>
      </c>
      <c r="O31" s="46" t="s">
        <v>109</v>
      </c>
    </row>
    <row r="32" spans="1:15" ht="39" customHeight="1" x14ac:dyDescent="0.25">
      <c r="A32" s="5"/>
      <c r="B32" s="34" t="s">
        <v>96</v>
      </c>
      <c r="C32" s="24"/>
      <c r="D32" s="37"/>
      <c r="E32" s="42" t="s">
        <v>86</v>
      </c>
      <c r="F32" s="28">
        <v>748.8</v>
      </c>
      <c r="G32" s="28"/>
      <c r="H32" s="28">
        <f>SUM(F32:G32)</f>
        <v>748.8</v>
      </c>
      <c r="I32" s="28">
        <v>736</v>
      </c>
      <c r="J32" s="28"/>
      <c r="K32" s="28">
        <f>SUM(I32:J32)</f>
        <v>736</v>
      </c>
      <c r="L32" s="28">
        <f>I32-F32</f>
        <v>-12.799999999999955</v>
      </c>
      <c r="M32" s="28"/>
      <c r="N32" s="28">
        <f>SUM(L32:M32)</f>
        <v>-12.799999999999955</v>
      </c>
      <c r="O32" s="46" t="s">
        <v>100</v>
      </c>
    </row>
    <row r="33" spans="1:15" ht="21" customHeight="1" x14ac:dyDescent="0.25">
      <c r="A33" s="5"/>
      <c r="B33" s="34"/>
      <c r="C33" s="24"/>
      <c r="D33" s="34"/>
      <c r="E33" s="43" t="s">
        <v>87</v>
      </c>
      <c r="F33" s="44">
        <f>SUM(F31:F32)</f>
        <v>891.19999999999993</v>
      </c>
      <c r="G33" s="44"/>
      <c r="H33" s="44">
        <f>SUM(F33:G33)</f>
        <v>891.19999999999993</v>
      </c>
      <c r="I33" s="44">
        <f>SUM(I31:I32)</f>
        <v>835.4</v>
      </c>
      <c r="J33" s="44"/>
      <c r="K33" s="44">
        <f>SUM(I33:J33)</f>
        <v>835.4</v>
      </c>
      <c r="L33" s="44">
        <f>I33-F33</f>
        <v>-55.799999999999955</v>
      </c>
      <c r="M33" s="44"/>
      <c r="N33" s="44">
        <f>SUM(L33:M33)</f>
        <v>-55.799999999999955</v>
      </c>
      <c r="O33" s="45"/>
    </row>
    <row r="34" spans="1:15" ht="55.5" customHeight="1" x14ac:dyDescent="0.25">
      <c r="A34" s="5"/>
      <c r="B34" s="34" t="s">
        <v>75</v>
      </c>
      <c r="C34" s="24"/>
      <c r="D34" s="34"/>
      <c r="E34" s="43" t="s">
        <v>88</v>
      </c>
      <c r="F34" s="44"/>
      <c r="G34" s="44"/>
      <c r="H34" s="44"/>
      <c r="I34" s="44"/>
      <c r="J34" s="44"/>
      <c r="K34" s="44"/>
      <c r="L34" s="44"/>
      <c r="M34" s="44"/>
      <c r="N34" s="44"/>
      <c r="O34" s="45"/>
    </row>
    <row r="35" spans="1:15" ht="28.5" customHeight="1" x14ac:dyDescent="0.25">
      <c r="A35" s="5"/>
      <c r="B35" s="34" t="s">
        <v>97</v>
      </c>
      <c r="C35" s="24"/>
      <c r="D35" s="34"/>
      <c r="E35" s="38" t="s">
        <v>89</v>
      </c>
      <c r="F35" s="28">
        <v>417.9</v>
      </c>
      <c r="G35" s="28"/>
      <c r="H35" s="28">
        <f>SUM(F35:G35)</f>
        <v>417.9</v>
      </c>
      <c r="I35" s="28">
        <v>337.7</v>
      </c>
      <c r="J35" s="28"/>
      <c r="K35" s="28">
        <f>SUM(I35:J35)</f>
        <v>337.7</v>
      </c>
      <c r="L35" s="28">
        <f>I35-F35</f>
        <v>-80.199999999999989</v>
      </c>
      <c r="M35" s="28"/>
      <c r="N35" s="28">
        <f>SUM(L35:M35)</f>
        <v>-80.199999999999989</v>
      </c>
      <c r="O35" s="46" t="s">
        <v>100</v>
      </c>
    </row>
    <row r="36" spans="1:15" ht="37.5" customHeight="1" x14ac:dyDescent="0.25">
      <c r="A36" s="5"/>
      <c r="B36" s="34" t="s">
        <v>98</v>
      </c>
      <c r="C36" s="24"/>
      <c r="D36" s="34"/>
      <c r="E36" s="38" t="s">
        <v>86</v>
      </c>
      <c r="F36" s="28">
        <v>581.5</v>
      </c>
      <c r="G36" s="28"/>
      <c r="H36" s="28">
        <f>SUM(F36:G36)</f>
        <v>581.5</v>
      </c>
      <c r="I36" s="28">
        <v>553.6</v>
      </c>
      <c r="J36" s="28"/>
      <c r="K36" s="28">
        <f>SUM(I36:J36)</f>
        <v>553.6</v>
      </c>
      <c r="L36" s="28">
        <f>I36-F36</f>
        <v>-27.899999999999977</v>
      </c>
      <c r="M36" s="28"/>
      <c r="N36" s="28">
        <f>SUM(L36:M36)</f>
        <v>-27.899999999999977</v>
      </c>
      <c r="O36" s="46" t="s">
        <v>100</v>
      </c>
    </row>
    <row r="37" spans="1:15" ht="18.75" customHeight="1" x14ac:dyDescent="0.25">
      <c r="A37" s="5"/>
      <c r="B37" s="34"/>
      <c r="C37" s="24"/>
      <c r="D37" s="34"/>
      <c r="E37" s="43" t="s">
        <v>90</v>
      </c>
      <c r="F37" s="44">
        <f>SUM(F35:F36)</f>
        <v>999.4</v>
      </c>
      <c r="G37" s="44"/>
      <c r="H37" s="44">
        <f>SUM(F37:G37)</f>
        <v>999.4</v>
      </c>
      <c r="I37" s="44">
        <f>SUM(I35:I36)</f>
        <v>891.3</v>
      </c>
      <c r="J37" s="44"/>
      <c r="K37" s="44">
        <f>SUM(I37:J37)</f>
        <v>891.3</v>
      </c>
      <c r="L37" s="44">
        <f>I37-F37</f>
        <v>-108.10000000000002</v>
      </c>
      <c r="M37" s="44"/>
      <c r="N37" s="44">
        <f>SUM(L37:M37)</f>
        <v>-108.10000000000002</v>
      </c>
      <c r="O37" s="9"/>
    </row>
    <row r="38" spans="1:15" ht="18" customHeight="1" x14ac:dyDescent="0.25">
      <c r="A38" s="5"/>
      <c r="B38" s="34"/>
      <c r="C38" s="24"/>
      <c r="D38" s="34"/>
      <c r="E38" s="43" t="s">
        <v>91</v>
      </c>
      <c r="F38" s="44">
        <f>F33+F37</f>
        <v>1890.6</v>
      </c>
      <c r="G38" s="44"/>
      <c r="H38" s="44">
        <f>SUM(F38:G38)</f>
        <v>1890.6</v>
      </c>
      <c r="I38" s="44">
        <f>I33+I37</f>
        <v>1726.6999999999998</v>
      </c>
      <c r="J38" s="44"/>
      <c r="K38" s="44">
        <f>SUM(I38:J38)</f>
        <v>1726.6999999999998</v>
      </c>
      <c r="L38" s="44">
        <f>I38-F38</f>
        <v>-163.90000000000009</v>
      </c>
      <c r="M38" s="44"/>
      <c r="N38" s="44">
        <f>SUM(L38:M38)</f>
        <v>-163.90000000000009</v>
      </c>
      <c r="O38" s="9"/>
    </row>
    <row r="39" spans="1:15" ht="63.75" customHeight="1" x14ac:dyDescent="0.25">
      <c r="A39" s="5"/>
      <c r="B39" s="34">
        <v>2</v>
      </c>
      <c r="C39" s="24" t="s">
        <v>99</v>
      </c>
      <c r="D39" s="34">
        <v>1030</v>
      </c>
      <c r="E39" s="15" t="s">
        <v>92</v>
      </c>
      <c r="F39" s="44"/>
      <c r="G39" s="44"/>
      <c r="H39" s="44"/>
      <c r="I39" s="44"/>
      <c r="J39" s="44"/>
      <c r="K39" s="44"/>
      <c r="L39" s="44"/>
      <c r="M39" s="44"/>
      <c r="N39" s="44"/>
      <c r="O39" s="9"/>
    </row>
    <row r="40" spans="1:15" ht="50.25" customHeight="1" x14ac:dyDescent="0.25">
      <c r="A40" s="5"/>
      <c r="B40" s="34" t="s">
        <v>65</v>
      </c>
      <c r="C40" s="24"/>
      <c r="D40" s="34"/>
      <c r="E40" s="38" t="s">
        <v>93</v>
      </c>
      <c r="F40" s="28">
        <v>1275</v>
      </c>
      <c r="G40" s="28"/>
      <c r="H40" s="28">
        <f>SUM(F40:G40)</f>
        <v>1275</v>
      </c>
      <c r="I40" s="28">
        <v>1271.0999999999999</v>
      </c>
      <c r="J40" s="28"/>
      <c r="K40" s="28">
        <f>SUM(I40:J40)</f>
        <v>1271.0999999999999</v>
      </c>
      <c r="L40" s="28">
        <f>I40-F40</f>
        <v>-3.9000000000000909</v>
      </c>
      <c r="M40" s="28"/>
      <c r="N40" s="28">
        <f>SUM(L40:M40)</f>
        <v>-3.9000000000000909</v>
      </c>
      <c r="O40" s="39" t="s">
        <v>101</v>
      </c>
    </row>
    <row r="41" spans="1:15" ht="24" customHeight="1" x14ac:dyDescent="0.25">
      <c r="A41" s="5"/>
      <c r="B41" s="34"/>
      <c r="C41" s="24"/>
      <c r="D41" s="34"/>
      <c r="E41" s="43" t="s">
        <v>94</v>
      </c>
      <c r="F41" s="28">
        <f>F40</f>
        <v>1275</v>
      </c>
      <c r="G41" s="28"/>
      <c r="H41" s="28">
        <f>SUM(F41:G41)</f>
        <v>1275</v>
      </c>
      <c r="I41" s="28">
        <f>I40</f>
        <v>1271.0999999999999</v>
      </c>
      <c r="J41" s="28"/>
      <c r="K41" s="28">
        <f>SUM(I41:J41)</f>
        <v>1271.0999999999999</v>
      </c>
      <c r="L41" s="28">
        <f>I41-F41</f>
        <v>-3.9000000000000909</v>
      </c>
      <c r="M41" s="28"/>
      <c r="N41" s="28">
        <f>SUM(L41:M41)</f>
        <v>-3.9000000000000909</v>
      </c>
      <c r="O41" s="9"/>
    </row>
    <row r="42" spans="1:15" x14ac:dyDescent="0.25">
      <c r="A42" s="5"/>
      <c r="B42" s="9"/>
      <c r="C42" s="9"/>
      <c r="D42" s="9"/>
      <c r="E42" s="9" t="s">
        <v>34</v>
      </c>
      <c r="F42" s="28">
        <f>F38+F41</f>
        <v>3165.6</v>
      </c>
      <c r="G42" s="28"/>
      <c r="H42" s="28">
        <f>SUM(F42:G42)</f>
        <v>3165.6</v>
      </c>
      <c r="I42" s="28">
        <f>I38+I41</f>
        <v>2997.7999999999997</v>
      </c>
      <c r="J42" s="28"/>
      <c r="K42" s="28">
        <f>SUM(I42:J42)</f>
        <v>2997.7999999999997</v>
      </c>
      <c r="L42" s="28">
        <f>I42-F42</f>
        <v>-167.80000000000018</v>
      </c>
      <c r="M42" s="28"/>
      <c r="N42" s="28">
        <f>SUM(L42:M42)</f>
        <v>-167.80000000000018</v>
      </c>
      <c r="O42" s="9"/>
    </row>
    <row r="43" spans="1:15" ht="51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6.5" customHeight="1" x14ac:dyDescent="0.25">
      <c r="A44" s="5"/>
      <c r="B44" s="5" t="s">
        <v>32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 t="s">
        <v>10</v>
      </c>
    </row>
    <row r="46" spans="1:15" ht="46.5" customHeight="1" x14ac:dyDescent="0.25">
      <c r="B46" s="64" t="s">
        <v>33</v>
      </c>
      <c r="C46" s="98"/>
      <c r="D46" s="98"/>
      <c r="E46" s="98"/>
      <c r="F46" s="89" t="s">
        <v>3</v>
      </c>
      <c r="G46" s="89"/>
      <c r="H46" s="89"/>
      <c r="I46" s="89" t="s">
        <v>37</v>
      </c>
      <c r="J46" s="89"/>
      <c r="K46" s="89"/>
      <c r="L46" s="89" t="s">
        <v>5</v>
      </c>
      <c r="M46" s="89"/>
      <c r="N46" s="89"/>
      <c r="O46" s="89" t="s">
        <v>9</v>
      </c>
    </row>
    <row r="47" spans="1:15" ht="30" x14ac:dyDescent="0.25">
      <c r="B47" s="98"/>
      <c r="C47" s="98"/>
      <c r="D47" s="98"/>
      <c r="E47" s="98"/>
      <c r="F47" s="10" t="s">
        <v>6</v>
      </c>
      <c r="G47" s="10" t="s">
        <v>7</v>
      </c>
      <c r="H47" s="10" t="s">
        <v>8</v>
      </c>
      <c r="I47" s="10" t="s">
        <v>6</v>
      </c>
      <c r="J47" s="10" t="s">
        <v>7</v>
      </c>
      <c r="K47" s="10" t="s">
        <v>8</v>
      </c>
      <c r="L47" s="10" t="s">
        <v>6</v>
      </c>
      <c r="M47" s="10" t="s">
        <v>7</v>
      </c>
      <c r="N47" s="10" t="s">
        <v>8</v>
      </c>
      <c r="O47" s="89"/>
    </row>
    <row r="48" spans="1:15" x14ac:dyDescent="0.25">
      <c r="B48" s="98">
        <v>1</v>
      </c>
      <c r="C48" s="98"/>
      <c r="D48" s="98"/>
      <c r="E48" s="98"/>
      <c r="F48" s="9">
        <v>2</v>
      </c>
      <c r="G48" s="9">
        <v>3</v>
      </c>
      <c r="H48" s="9">
        <v>4</v>
      </c>
      <c r="I48" s="9">
        <v>5</v>
      </c>
      <c r="J48" s="9">
        <v>6</v>
      </c>
      <c r="K48" s="9">
        <v>7</v>
      </c>
      <c r="L48" s="9">
        <v>8</v>
      </c>
      <c r="M48" s="9">
        <v>9</v>
      </c>
      <c r="N48" s="9">
        <v>10</v>
      </c>
      <c r="O48" s="9">
        <v>11</v>
      </c>
    </row>
    <row r="49" spans="2:15" ht="16.5" customHeight="1" x14ac:dyDescent="0.25">
      <c r="B49" s="102" t="s">
        <v>102</v>
      </c>
      <c r="C49" s="103"/>
      <c r="D49" s="103"/>
      <c r="E49" s="104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x14ac:dyDescent="0.25">
      <c r="B50" s="105" t="s">
        <v>103</v>
      </c>
      <c r="C50" s="106"/>
      <c r="D50" s="106"/>
      <c r="E50" s="107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2:15" ht="63.75" customHeight="1" x14ac:dyDescent="0.25">
      <c r="B51" s="57" t="s">
        <v>104</v>
      </c>
      <c r="C51" s="58"/>
      <c r="D51" s="58"/>
      <c r="E51" s="59"/>
      <c r="F51" s="9">
        <v>891.2</v>
      </c>
      <c r="G51" s="9"/>
      <c r="H51" s="9">
        <f>SUM(F51:G51)</f>
        <v>891.2</v>
      </c>
      <c r="I51" s="9">
        <v>835.4</v>
      </c>
      <c r="J51" s="9"/>
      <c r="K51" s="9">
        <f>SUM(I51:J51)</f>
        <v>835.4</v>
      </c>
      <c r="L51" s="9">
        <f>I51-F51</f>
        <v>-55.800000000000068</v>
      </c>
      <c r="M51" s="9"/>
      <c r="N51" s="9">
        <f>SUM(L51:M51)</f>
        <v>-55.800000000000068</v>
      </c>
      <c r="O51" s="46" t="s">
        <v>110</v>
      </c>
    </row>
    <row r="52" spans="2:15" ht="26.25" customHeight="1" x14ac:dyDescent="0.25">
      <c r="B52" s="105" t="s">
        <v>105</v>
      </c>
      <c r="C52" s="106"/>
      <c r="D52" s="106"/>
      <c r="E52" s="107"/>
      <c r="F52" s="9"/>
      <c r="G52" s="9"/>
      <c r="H52" s="9"/>
      <c r="I52" s="9"/>
      <c r="J52" s="9"/>
      <c r="K52" s="9"/>
      <c r="L52" s="9"/>
      <c r="M52" s="9"/>
      <c r="N52" s="9"/>
      <c r="O52" s="45"/>
    </row>
    <row r="53" spans="2:15" ht="26.25" customHeight="1" x14ac:dyDescent="0.25">
      <c r="B53" s="57" t="s">
        <v>106</v>
      </c>
      <c r="C53" s="58"/>
      <c r="D53" s="58"/>
      <c r="E53" s="59"/>
      <c r="F53" s="9">
        <v>999.4</v>
      </c>
      <c r="G53" s="9"/>
      <c r="H53" s="9">
        <f>SUM(F53:G53)</f>
        <v>999.4</v>
      </c>
      <c r="I53" s="9">
        <v>891.3</v>
      </c>
      <c r="J53" s="9"/>
      <c r="K53" s="9">
        <f>SUM(I53:J53)</f>
        <v>891.3</v>
      </c>
      <c r="L53" s="9">
        <f>I53-F53</f>
        <v>-108.10000000000002</v>
      </c>
      <c r="M53" s="9"/>
      <c r="N53" s="9">
        <f>SUM(L53:M53)</f>
        <v>-108.10000000000002</v>
      </c>
      <c r="O53" s="46" t="s">
        <v>100</v>
      </c>
    </row>
    <row r="54" spans="2:15" ht="26.25" customHeight="1" x14ac:dyDescent="0.25">
      <c r="B54" s="102" t="s">
        <v>107</v>
      </c>
      <c r="C54" s="103"/>
      <c r="D54" s="103"/>
      <c r="E54" s="104"/>
      <c r="F54" s="9"/>
      <c r="G54" s="9"/>
      <c r="H54" s="9"/>
      <c r="I54" s="9"/>
      <c r="J54" s="9"/>
      <c r="K54" s="9"/>
      <c r="L54" s="9"/>
      <c r="M54" s="9"/>
      <c r="N54" s="9"/>
      <c r="O54" s="45"/>
    </row>
    <row r="55" spans="2:15" ht="18.75" customHeight="1" x14ac:dyDescent="0.25">
      <c r="B55" s="105" t="s">
        <v>103</v>
      </c>
      <c r="C55" s="106"/>
      <c r="D55" s="106"/>
      <c r="E55" s="107"/>
      <c r="F55" s="9"/>
      <c r="G55" s="9"/>
      <c r="H55" s="9"/>
      <c r="I55" s="9"/>
      <c r="J55" s="9"/>
      <c r="K55" s="9"/>
      <c r="L55" s="9"/>
      <c r="M55" s="9"/>
      <c r="N55" s="9"/>
      <c r="O55" s="45"/>
    </row>
    <row r="56" spans="2:15" ht="42" customHeight="1" x14ac:dyDescent="0.25">
      <c r="B56" s="99" t="s">
        <v>108</v>
      </c>
      <c r="C56" s="100"/>
      <c r="D56" s="100"/>
      <c r="E56" s="101"/>
      <c r="F56" s="22">
        <v>1275</v>
      </c>
      <c r="G56" s="9"/>
      <c r="H56" s="22">
        <f>SUM(F56:G56)</f>
        <v>1275</v>
      </c>
      <c r="I56" s="9">
        <v>1271.0999999999999</v>
      </c>
      <c r="J56" s="9"/>
      <c r="K56" s="9">
        <f>SUM(I56:J56)</f>
        <v>1271.0999999999999</v>
      </c>
      <c r="L56" s="9">
        <f>I56-F56</f>
        <v>-3.9000000000000909</v>
      </c>
      <c r="M56" s="9"/>
      <c r="N56" s="22">
        <f>SUM(L56:M56)</f>
        <v>-3.9000000000000909</v>
      </c>
      <c r="O56" s="39" t="s">
        <v>101</v>
      </c>
    </row>
    <row r="57" spans="2:15" x14ac:dyDescent="0.25">
      <c r="B57" s="78" t="s">
        <v>34</v>
      </c>
      <c r="C57" s="79"/>
      <c r="D57" s="79"/>
      <c r="E57" s="80"/>
      <c r="F57" s="22">
        <f>F51+F53+F56</f>
        <v>3165.6</v>
      </c>
      <c r="G57" s="22"/>
      <c r="H57" s="22">
        <f>SUM(F57:G57)</f>
        <v>3165.6</v>
      </c>
      <c r="I57" s="22">
        <f>I51+I53+I56</f>
        <v>2997.7999999999997</v>
      </c>
      <c r="J57" s="22"/>
      <c r="K57" s="22">
        <f>SUM(I57:J57)</f>
        <v>2997.7999999999997</v>
      </c>
      <c r="L57" s="22">
        <f>L51+L53+L56</f>
        <v>-167.80000000000018</v>
      </c>
      <c r="M57" s="22"/>
      <c r="N57" s="22">
        <f>SUM(L57:M57)</f>
        <v>-167.80000000000018</v>
      </c>
      <c r="O57" s="45"/>
    </row>
    <row r="59" spans="2:15" x14ac:dyDescent="0.25">
      <c r="B59" s="5" t="s">
        <v>35</v>
      </c>
    </row>
    <row r="60" spans="2:15" ht="24.75" customHeight="1" x14ac:dyDescent="0.25"/>
    <row r="61" spans="2:15" ht="15" customHeight="1" x14ac:dyDescent="0.25">
      <c r="B61" s="89" t="s">
        <v>0</v>
      </c>
      <c r="C61" s="89" t="s">
        <v>1</v>
      </c>
      <c r="D61" s="92" t="s">
        <v>38</v>
      </c>
      <c r="E61" s="96"/>
      <c r="F61" s="93"/>
      <c r="G61" s="90" t="s">
        <v>39</v>
      </c>
      <c r="H61" s="92" t="s">
        <v>40</v>
      </c>
      <c r="I61" s="96"/>
      <c r="J61" s="93"/>
      <c r="K61" s="92" t="s">
        <v>3</v>
      </c>
      <c r="L61" s="93"/>
      <c r="M61" s="92" t="s">
        <v>36</v>
      </c>
      <c r="N61" s="93"/>
      <c r="O61" s="90" t="s">
        <v>5</v>
      </c>
    </row>
    <row r="62" spans="2:15" ht="42" customHeight="1" x14ac:dyDescent="0.25">
      <c r="B62" s="89"/>
      <c r="C62" s="89"/>
      <c r="D62" s="94"/>
      <c r="E62" s="97"/>
      <c r="F62" s="95"/>
      <c r="G62" s="91"/>
      <c r="H62" s="94"/>
      <c r="I62" s="97"/>
      <c r="J62" s="95"/>
      <c r="K62" s="94"/>
      <c r="L62" s="95"/>
      <c r="M62" s="94"/>
      <c r="N62" s="95"/>
      <c r="O62" s="91"/>
    </row>
    <row r="63" spans="2:15" x14ac:dyDescent="0.25">
      <c r="B63" s="13">
        <v>1</v>
      </c>
      <c r="C63" s="13">
        <v>2</v>
      </c>
      <c r="D63" s="64">
        <v>3</v>
      </c>
      <c r="E63" s="64"/>
      <c r="F63" s="64"/>
      <c r="G63" s="12">
        <v>4</v>
      </c>
      <c r="H63" s="64">
        <v>5</v>
      </c>
      <c r="I63" s="64"/>
      <c r="J63" s="64"/>
      <c r="K63" s="64">
        <v>6</v>
      </c>
      <c r="L63" s="64"/>
      <c r="M63" s="64">
        <v>7</v>
      </c>
      <c r="N63" s="64"/>
      <c r="O63" s="12">
        <v>8</v>
      </c>
    </row>
    <row r="64" spans="2:15" ht="33.75" customHeight="1" x14ac:dyDescent="0.25">
      <c r="B64" s="9"/>
      <c r="C64" s="25" t="s">
        <v>83</v>
      </c>
      <c r="D64" s="108" t="s">
        <v>102</v>
      </c>
      <c r="E64" s="49"/>
      <c r="F64" s="49"/>
      <c r="G64" s="15"/>
      <c r="H64" s="64"/>
      <c r="I64" s="64"/>
      <c r="J64" s="64"/>
      <c r="K64" s="64"/>
      <c r="L64" s="64"/>
      <c r="M64" s="64"/>
      <c r="N64" s="64"/>
      <c r="O64" s="15"/>
    </row>
    <row r="65" spans="2:15" ht="27.75" customHeight="1" x14ac:dyDescent="0.25">
      <c r="B65" s="9"/>
      <c r="C65" s="25"/>
      <c r="D65" s="118" t="s">
        <v>111</v>
      </c>
      <c r="E65" s="119"/>
      <c r="F65" s="120"/>
      <c r="G65" s="15"/>
      <c r="H65" s="51"/>
      <c r="I65" s="52"/>
      <c r="J65" s="56"/>
      <c r="K65" s="51"/>
      <c r="L65" s="56"/>
      <c r="M65" s="51"/>
      <c r="N65" s="56"/>
      <c r="O65" s="15"/>
    </row>
    <row r="66" spans="2:15" ht="13.5" customHeight="1" x14ac:dyDescent="0.25">
      <c r="B66" s="9"/>
      <c r="C66" s="25"/>
      <c r="D66" s="60" t="s">
        <v>85</v>
      </c>
      <c r="E66" s="61"/>
      <c r="F66" s="62"/>
      <c r="G66" s="15"/>
      <c r="H66" s="51"/>
      <c r="I66" s="52"/>
      <c r="J66" s="56"/>
      <c r="K66" s="51"/>
      <c r="L66" s="56"/>
      <c r="M66" s="51"/>
      <c r="N66" s="56"/>
      <c r="O66" s="15"/>
    </row>
    <row r="67" spans="2:15" x14ac:dyDescent="0.25">
      <c r="B67" s="9">
        <v>1</v>
      </c>
      <c r="D67" s="49" t="s">
        <v>41</v>
      </c>
      <c r="E67" s="49"/>
      <c r="F67" s="49"/>
      <c r="G67" s="15"/>
      <c r="H67" s="64"/>
      <c r="I67" s="64"/>
      <c r="J67" s="64"/>
      <c r="K67" s="64"/>
      <c r="L67" s="64"/>
      <c r="M67" s="64"/>
      <c r="N67" s="64"/>
      <c r="O67" s="15"/>
    </row>
    <row r="68" spans="2:15" ht="30" customHeight="1" x14ac:dyDescent="0.25">
      <c r="B68" s="34" t="s">
        <v>64</v>
      </c>
      <c r="C68" s="9"/>
      <c r="D68" s="50" t="s">
        <v>112</v>
      </c>
      <c r="E68" s="50"/>
      <c r="F68" s="50"/>
      <c r="G68" s="40" t="s">
        <v>77</v>
      </c>
      <c r="H68" s="63" t="s">
        <v>121</v>
      </c>
      <c r="I68" s="63"/>
      <c r="J68" s="63"/>
      <c r="K68" s="67">
        <v>142.4</v>
      </c>
      <c r="L68" s="67"/>
      <c r="M68" s="67">
        <v>99.4</v>
      </c>
      <c r="N68" s="67"/>
      <c r="O68" s="47">
        <f>M68-K68</f>
        <v>-43</v>
      </c>
    </row>
    <row r="69" spans="2:15" ht="33.75" customHeight="1" x14ac:dyDescent="0.25">
      <c r="B69" s="9"/>
      <c r="C69" s="9"/>
      <c r="D69" s="51" t="s">
        <v>115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6"/>
    </row>
    <row r="70" spans="2:15" x14ac:dyDescent="0.25">
      <c r="B70" s="9">
        <v>2</v>
      </c>
      <c r="C70" s="9"/>
      <c r="D70" s="49" t="s">
        <v>43</v>
      </c>
      <c r="E70" s="49"/>
      <c r="F70" s="49"/>
      <c r="G70" s="15"/>
      <c r="H70" s="64"/>
      <c r="I70" s="64"/>
      <c r="J70" s="64"/>
      <c r="K70" s="64"/>
      <c r="L70" s="64"/>
      <c r="M70" s="64"/>
      <c r="N70" s="64"/>
      <c r="O70" s="15"/>
    </row>
    <row r="71" spans="2:15" ht="24" customHeight="1" x14ac:dyDescent="0.25">
      <c r="B71" s="34" t="s">
        <v>65</v>
      </c>
      <c r="C71" s="9"/>
      <c r="D71" s="53" t="s">
        <v>113</v>
      </c>
      <c r="E71" s="54"/>
      <c r="F71" s="55"/>
      <c r="G71" s="36" t="s">
        <v>74</v>
      </c>
      <c r="H71" s="57" t="s">
        <v>114</v>
      </c>
      <c r="I71" s="58"/>
      <c r="J71" s="59"/>
      <c r="K71" s="65">
        <v>19</v>
      </c>
      <c r="L71" s="66"/>
      <c r="M71" s="65">
        <v>19</v>
      </c>
      <c r="N71" s="66"/>
      <c r="O71" s="12">
        <f>M71-K71</f>
        <v>0</v>
      </c>
    </row>
    <row r="72" spans="2:15" ht="17.25" customHeight="1" x14ac:dyDescent="0.25">
      <c r="B72" s="9"/>
      <c r="C72" s="9"/>
      <c r="D72" s="51" t="s">
        <v>42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6"/>
    </row>
    <row r="73" spans="2:15" x14ac:dyDescent="0.25">
      <c r="B73" s="9">
        <v>3</v>
      </c>
      <c r="C73" s="9"/>
      <c r="D73" s="49" t="s">
        <v>44</v>
      </c>
      <c r="E73" s="49"/>
      <c r="F73" s="49"/>
      <c r="G73" s="15"/>
      <c r="H73" s="64"/>
      <c r="I73" s="64"/>
      <c r="J73" s="64"/>
      <c r="K73" s="64"/>
      <c r="L73" s="64"/>
      <c r="M73" s="64"/>
      <c r="N73" s="64"/>
      <c r="O73" s="15"/>
    </row>
    <row r="74" spans="2:15" ht="27" customHeight="1" x14ac:dyDescent="0.25">
      <c r="B74" s="34" t="s">
        <v>66</v>
      </c>
      <c r="C74" s="9"/>
      <c r="D74" s="50" t="s">
        <v>116</v>
      </c>
      <c r="E74" s="50"/>
      <c r="F74" s="50"/>
      <c r="G74" s="12" t="s">
        <v>79</v>
      </c>
      <c r="H74" s="63" t="s">
        <v>117</v>
      </c>
      <c r="I74" s="63"/>
      <c r="J74" s="63"/>
      <c r="K74" s="64">
        <v>624</v>
      </c>
      <c r="L74" s="64"/>
      <c r="M74" s="64">
        <v>436</v>
      </c>
      <c r="N74" s="64"/>
      <c r="O74" s="12">
        <f>M74-K74</f>
        <v>-188</v>
      </c>
    </row>
    <row r="75" spans="2:15" ht="32.25" customHeight="1" x14ac:dyDescent="0.25">
      <c r="B75" s="34"/>
      <c r="C75" s="9"/>
      <c r="D75" s="51" t="s">
        <v>115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6"/>
    </row>
    <row r="76" spans="2:15" ht="14.25" customHeight="1" x14ac:dyDescent="0.25">
      <c r="B76" s="9">
        <v>4</v>
      </c>
      <c r="C76" s="9"/>
      <c r="D76" s="49" t="s">
        <v>67</v>
      </c>
      <c r="E76" s="49"/>
      <c r="F76" s="49"/>
      <c r="G76" s="12"/>
      <c r="H76" s="57"/>
      <c r="I76" s="58"/>
      <c r="J76" s="59"/>
      <c r="K76" s="51"/>
      <c r="L76" s="56"/>
      <c r="M76" s="51"/>
      <c r="N76" s="56"/>
      <c r="O76" s="12"/>
    </row>
    <row r="77" spans="2:15" ht="27.75" customHeight="1" x14ac:dyDescent="0.25">
      <c r="B77" s="34" t="s">
        <v>68</v>
      </c>
      <c r="C77" s="9"/>
      <c r="D77" s="50" t="s">
        <v>118</v>
      </c>
      <c r="E77" s="50"/>
      <c r="F77" s="50"/>
      <c r="G77" s="12" t="s">
        <v>69</v>
      </c>
      <c r="H77" s="63" t="s">
        <v>70</v>
      </c>
      <c r="I77" s="63"/>
      <c r="J77" s="63"/>
      <c r="K77" s="64">
        <v>100</v>
      </c>
      <c r="L77" s="64"/>
      <c r="M77" s="64">
        <v>100</v>
      </c>
      <c r="N77" s="64"/>
      <c r="O77" s="12">
        <f t="shared" ref="O77" si="0">M77-K77</f>
        <v>0</v>
      </c>
    </row>
    <row r="78" spans="2:15" ht="18.75" customHeight="1" x14ac:dyDescent="0.25">
      <c r="B78" s="9"/>
      <c r="C78" s="9"/>
      <c r="D78" s="51" t="s">
        <v>42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6"/>
    </row>
    <row r="79" spans="2:15" ht="28.5" customHeight="1" x14ac:dyDescent="0.25">
      <c r="B79" s="9"/>
      <c r="C79" s="9"/>
      <c r="D79" s="60" t="s">
        <v>86</v>
      </c>
      <c r="E79" s="61"/>
      <c r="F79" s="62"/>
      <c r="G79" s="40"/>
      <c r="H79" s="64"/>
      <c r="I79" s="64"/>
      <c r="J79" s="64"/>
      <c r="K79" s="64"/>
      <c r="L79" s="64"/>
      <c r="M79" s="64"/>
      <c r="N79" s="64"/>
      <c r="O79" s="40"/>
    </row>
    <row r="80" spans="2:15" ht="18.75" customHeight="1" x14ac:dyDescent="0.25">
      <c r="B80" s="9">
        <v>1</v>
      </c>
      <c r="D80" s="49" t="s">
        <v>41</v>
      </c>
      <c r="E80" s="49"/>
      <c r="F80" s="49"/>
      <c r="G80" s="15"/>
      <c r="H80" s="64"/>
      <c r="I80" s="64"/>
      <c r="J80" s="64"/>
      <c r="K80" s="64"/>
      <c r="L80" s="64"/>
      <c r="M80" s="64"/>
      <c r="N80" s="64"/>
      <c r="O80" s="15"/>
    </row>
    <row r="81" spans="2:15" ht="27" customHeight="1" x14ac:dyDescent="0.25">
      <c r="B81" s="34" t="s">
        <v>64</v>
      </c>
      <c r="C81" s="9"/>
      <c r="D81" s="50" t="s">
        <v>119</v>
      </c>
      <c r="E81" s="50"/>
      <c r="F81" s="50"/>
      <c r="G81" s="40" t="s">
        <v>77</v>
      </c>
      <c r="H81" s="63" t="s">
        <v>121</v>
      </c>
      <c r="I81" s="63"/>
      <c r="J81" s="63"/>
      <c r="K81" s="67">
        <v>627.20000000000005</v>
      </c>
      <c r="L81" s="67"/>
      <c r="M81" s="67">
        <v>614.4</v>
      </c>
      <c r="N81" s="67"/>
      <c r="O81" s="47">
        <f>M81-K81</f>
        <v>-12.800000000000068</v>
      </c>
    </row>
    <row r="82" spans="2:15" ht="25.5" customHeight="1" x14ac:dyDescent="0.25">
      <c r="B82" s="34" t="s">
        <v>75</v>
      </c>
      <c r="C82" s="9"/>
      <c r="D82" s="51" t="s">
        <v>120</v>
      </c>
      <c r="E82" s="52"/>
      <c r="F82" s="52"/>
      <c r="G82" s="40" t="s">
        <v>77</v>
      </c>
      <c r="H82" s="63" t="s">
        <v>121</v>
      </c>
      <c r="I82" s="63"/>
      <c r="J82" s="63"/>
      <c r="K82" s="67">
        <v>121.6</v>
      </c>
      <c r="L82" s="67"/>
      <c r="M82" s="67">
        <v>121.6</v>
      </c>
      <c r="N82" s="67"/>
      <c r="O82" s="47">
        <f>M82-K82</f>
        <v>0</v>
      </c>
    </row>
    <row r="83" spans="2:15" ht="29.25" customHeight="1" x14ac:dyDescent="0.25">
      <c r="B83" s="9"/>
      <c r="C83" s="9"/>
      <c r="D83" s="51" t="s">
        <v>122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6"/>
    </row>
    <row r="84" spans="2:15" ht="18.75" customHeight="1" x14ac:dyDescent="0.25">
      <c r="B84" s="9">
        <v>2</v>
      </c>
      <c r="C84" s="9"/>
      <c r="D84" s="49" t="s">
        <v>43</v>
      </c>
      <c r="E84" s="49"/>
      <c r="F84" s="49"/>
      <c r="G84" s="15"/>
      <c r="H84" s="64"/>
      <c r="I84" s="64"/>
      <c r="J84" s="64"/>
      <c r="K84" s="64"/>
      <c r="L84" s="64"/>
      <c r="M84" s="64"/>
      <c r="N84" s="64"/>
      <c r="O84" s="15"/>
    </row>
    <row r="85" spans="2:15" ht="51.75" customHeight="1" x14ac:dyDescent="0.25">
      <c r="B85" s="34" t="s">
        <v>65</v>
      </c>
      <c r="C85" s="9"/>
      <c r="D85" s="53" t="s">
        <v>123</v>
      </c>
      <c r="E85" s="54"/>
      <c r="F85" s="55"/>
      <c r="G85" s="36" t="s">
        <v>125</v>
      </c>
      <c r="H85" s="57" t="s">
        <v>127</v>
      </c>
      <c r="I85" s="58"/>
      <c r="J85" s="59"/>
      <c r="K85" s="65">
        <v>51</v>
      </c>
      <c r="L85" s="66"/>
      <c r="M85" s="65">
        <v>49</v>
      </c>
      <c r="N85" s="66"/>
      <c r="O85" s="36">
        <f>M85-K85</f>
        <v>-2</v>
      </c>
    </row>
    <row r="86" spans="2:15" ht="30" customHeight="1" x14ac:dyDescent="0.25">
      <c r="B86" s="34" t="s">
        <v>76</v>
      </c>
      <c r="C86" s="9"/>
      <c r="D86" s="50" t="s">
        <v>124</v>
      </c>
      <c r="E86" s="50"/>
      <c r="F86" s="50"/>
      <c r="G86" s="36" t="s">
        <v>125</v>
      </c>
      <c r="H86" s="57" t="s">
        <v>126</v>
      </c>
      <c r="I86" s="58"/>
      <c r="J86" s="59"/>
      <c r="K86" s="111">
        <v>121</v>
      </c>
      <c r="L86" s="111"/>
      <c r="M86" s="111">
        <v>121</v>
      </c>
      <c r="N86" s="111"/>
      <c r="O86" s="36">
        <f>M86-K86</f>
        <v>0</v>
      </c>
    </row>
    <row r="87" spans="2:15" ht="18.75" customHeight="1" x14ac:dyDescent="0.25">
      <c r="B87" s="9"/>
      <c r="C87" s="9"/>
      <c r="D87" s="51" t="s">
        <v>128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6"/>
    </row>
    <row r="88" spans="2:15" ht="18.75" customHeight="1" x14ac:dyDescent="0.25">
      <c r="B88" s="9">
        <v>3</v>
      </c>
      <c r="C88" s="9"/>
      <c r="D88" s="49" t="s">
        <v>44</v>
      </c>
      <c r="E88" s="49"/>
      <c r="F88" s="49"/>
      <c r="G88" s="15"/>
      <c r="H88" s="64"/>
      <c r="I88" s="64"/>
      <c r="J88" s="64"/>
      <c r="K88" s="64"/>
      <c r="L88" s="64"/>
      <c r="M88" s="64"/>
      <c r="N88" s="64"/>
      <c r="O88" s="15"/>
    </row>
    <row r="89" spans="2:15" ht="30.75" customHeight="1" x14ac:dyDescent="0.25">
      <c r="B89" s="34" t="s">
        <v>66</v>
      </c>
      <c r="C89" s="9"/>
      <c r="D89" s="50" t="s">
        <v>129</v>
      </c>
      <c r="E89" s="50"/>
      <c r="F89" s="50"/>
      <c r="G89" s="36" t="s">
        <v>79</v>
      </c>
      <c r="H89" s="63" t="s">
        <v>70</v>
      </c>
      <c r="I89" s="63"/>
      <c r="J89" s="63"/>
      <c r="K89" s="64">
        <v>1025</v>
      </c>
      <c r="L89" s="64"/>
      <c r="M89" s="64">
        <v>1045</v>
      </c>
      <c r="N89" s="64"/>
      <c r="O89" s="36">
        <f>M89-K89</f>
        <v>20</v>
      </c>
    </row>
    <row r="90" spans="2:15" ht="18.75" customHeight="1" x14ac:dyDescent="0.25">
      <c r="B90" s="34" t="s">
        <v>78</v>
      </c>
      <c r="C90" s="9"/>
      <c r="D90" s="109" t="s">
        <v>130</v>
      </c>
      <c r="E90" s="109"/>
      <c r="F90" s="109"/>
      <c r="G90" s="48" t="s">
        <v>79</v>
      </c>
      <c r="H90" s="110" t="s">
        <v>70</v>
      </c>
      <c r="I90" s="110"/>
      <c r="J90" s="110"/>
      <c r="K90" s="111">
        <v>1005</v>
      </c>
      <c r="L90" s="111"/>
      <c r="M90" s="111">
        <v>1005</v>
      </c>
      <c r="N90" s="111"/>
      <c r="O90" s="48">
        <f t="shared" ref="O90" si="1">M90-K90</f>
        <v>0</v>
      </c>
    </row>
    <row r="91" spans="2:15" ht="35.25" customHeight="1" x14ac:dyDescent="0.25">
      <c r="B91" s="34"/>
      <c r="C91" s="9"/>
      <c r="D91" s="65" t="s">
        <v>131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66"/>
    </row>
    <row r="92" spans="2:15" ht="18.75" customHeight="1" x14ac:dyDescent="0.25">
      <c r="B92" s="9">
        <v>4</v>
      </c>
      <c r="C92" s="9"/>
      <c r="D92" s="49" t="s">
        <v>67</v>
      </c>
      <c r="E92" s="49"/>
      <c r="F92" s="49"/>
      <c r="G92" s="36"/>
      <c r="H92" s="57"/>
      <c r="I92" s="58"/>
      <c r="J92" s="59"/>
      <c r="K92" s="51"/>
      <c r="L92" s="56"/>
      <c r="M92" s="51"/>
      <c r="N92" s="56"/>
      <c r="O92" s="36"/>
    </row>
    <row r="93" spans="2:15" ht="27" customHeight="1" x14ac:dyDescent="0.25">
      <c r="B93" s="34" t="s">
        <v>68</v>
      </c>
      <c r="C93" s="9"/>
      <c r="D93" s="50" t="s">
        <v>132</v>
      </c>
      <c r="E93" s="50"/>
      <c r="F93" s="50"/>
      <c r="G93" s="36" t="s">
        <v>69</v>
      </c>
      <c r="H93" s="63" t="s">
        <v>70</v>
      </c>
      <c r="I93" s="63"/>
      <c r="J93" s="63"/>
      <c r="K93" s="64">
        <v>187.6</v>
      </c>
      <c r="L93" s="64"/>
      <c r="M93" s="64">
        <v>184.4</v>
      </c>
      <c r="N93" s="64"/>
      <c r="O93" s="36">
        <f t="shared" ref="O93" si="2">M93-K93</f>
        <v>-3.1999999999999886</v>
      </c>
    </row>
    <row r="94" spans="2:15" ht="18.75" customHeight="1" x14ac:dyDescent="0.25">
      <c r="B94" s="9"/>
      <c r="C94" s="9"/>
      <c r="D94" s="51" t="s">
        <v>42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6"/>
    </row>
    <row r="95" spans="2:15" ht="36" customHeight="1" x14ac:dyDescent="0.25">
      <c r="B95" s="9"/>
      <c r="C95" s="25"/>
      <c r="D95" s="113" t="s">
        <v>88</v>
      </c>
      <c r="E95" s="113"/>
      <c r="F95" s="113"/>
      <c r="G95" s="15"/>
      <c r="H95" s="64"/>
      <c r="I95" s="64"/>
      <c r="J95" s="64"/>
      <c r="K95" s="64"/>
      <c r="L95" s="64"/>
      <c r="M95" s="64"/>
      <c r="N95" s="64"/>
      <c r="O95" s="15"/>
    </row>
    <row r="96" spans="2:15" ht="37.5" customHeight="1" x14ac:dyDescent="0.25">
      <c r="B96" s="9"/>
      <c r="C96" s="25"/>
      <c r="D96" s="60" t="s">
        <v>89</v>
      </c>
      <c r="E96" s="61"/>
      <c r="F96" s="62"/>
      <c r="G96" s="15"/>
      <c r="H96" s="51"/>
      <c r="I96" s="52"/>
      <c r="J96" s="56"/>
      <c r="K96" s="51"/>
      <c r="L96" s="56"/>
      <c r="M96" s="51"/>
      <c r="N96" s="56"/>
      <c r="O96" s="15"/>
    </row>
    <row r="97" spans="2:15" ht="18.75" customHeight="1" x14ac:dyDescent="0.25">
      <c r="B97" s="9">
        <v>1</v>
      </c>
      <c r="D97" s="49" t="s">
        <v>41</v>
      </c>
      <c r="E97" s="49"/>
      <c r="F97" s="49"/>
      <c r="G97" s="15"/>
      <c r="H97" s="64"/>
      <c r="I97" s="64"/>
      <c r="J97" s="64"/>
      <c r="K97" s="64"/>
      <c r="L97" s="64"/>
      <c r="M97" s="64"/>
      <c r="N97" s="64"/>
      <c r="O97" s="15"/>
    </row>
    <row r="98" spans="2:15" ht="30" customHeight="1" x14ac:dyDescent="0.25">
      <c r="B98" s="34" t="s">
        <v>64</v>
      </c>
      <c r="C98" s="9"/>
      <c r="D98" s="50" t="s">
        <v>133</v>
      </c>
      <c r="E98" s="50"/>
      <c r="F98" s="50"/>
      <c r="G98" s="40" t="s">
        <v>77</v>
      </c>
      <c r="H98" s="63" t="s">
        <v>121</v>
      </c>
      <c r="I98" s="63"/>
      <c r="J98" s="63"/>
      <c r="K98" s="67">
        <v>417.9</v>
      </c>
      <c r="L98" s="67"/>
      <c r="M98" s="67">
        <v>337.7</v>
      </c>
      <c r="N98" s="67"/>
      <c r="O98" s="36">
        <f>M98-K98</f>
        <v>-80.199999999999989</v>
      </c>
    </row>
    <row r="99" spans="2:15" ht="18.75" customHeight="1" x14ac:dyDescent="0.25">
      <c r="B99" s="9"/>
      <c r="C99" s="9"/>
      <c r="D99" s="51" t="s">
        <v>122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6"/>
    </row>
    <row r="100" spans="2:15" ht="18.75" customHeight="1" x14ac:dyDescent="0.25">
      <c r="B100" s="9">
        <v>2</v>
      </c>
      <c r="C100" s="9"/>
      <c r="D100" s="49" t="s">
        <v>43</v>
      </c>
      <c r="E100" s="49"/>
      <c r="F100" s="49"/>
      <c r="G100" s="15"/>
      <c r="H100" s="64"/>
      <c r="I100" s="64"/>
      <c r="J100" s="64"/>
      <c r="K100" s="64"/>
      <c r="L100" s="64"/>
      <c r="M100" s="64"/>
      <c r="N100" s="64"/>
      <c r="O100" s="15"/>
    </row>
    <row r="101" spans="2:15" ht="36.75" customHeight="1" x14ac:dyDescent="0.25">
      <c r="B101" s="34" t="s">
        <v>65</v>
      </c>
      <c r="C101" s="9"/>
      <c r="D101" s="53" t="s">
        <v>113</v>
      </c>
      <c r="E101" s="54"/>
      <c r="F101" s="55"/>
      <c r="G101" s="36" t="s">
        <v>74</v>
      </c>
      <c r="H101" s="57" t="s">
        <v>134</v>
      </c>
      <c r="I101" s="58"/>
      <c r="J101" s="59"/>
      <c r="K101" s="65">
        <v>98</v>
      </c>
      <c r="L101" s="66"/>
      <c r="M101" s="65">
        <v>91</v>
      </c>
      <c r="N101" s="66"/>
      <c r="O101" s="36">
        <f>M101-K101</f>
        <v>-7</v>
      </c>
    </row>
    <row r="102" spans="2:15" ht="16.5" customHeight="1" x14ac:dyDescent="0.25">
      <c r="B102" s="9"/>
      <c r="C102" s="9"/>
      <c r="D102" s="51" t="s">
        <v>135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6"/>
    </row>
    <row r="103" spans="2:15" ht="18.75" customHeight="1" x14ac:dyDescent="0.25">
      <c r="B103" s="9">
        <v>3</v>
      </c>
      <c r="C103" s="9"/>
      <c r="D103" s="49" t="s">
        <v>44</v>
      </c>
      <c r="E103" s="49"/>
      <c r="F103" s="49"/>
      <c r="G103" s="15"/>
      <c r="H103" s="64"/>
      <c r="I103" s="64"/>
      <c r="J103" s="64"/>
      <c r="K103" s="64"/>
      <c r="L103" s="64"/>
      <c r="M103" s="64"/>
      <c r="N103" s="64"/>
      <c r="O103" s="15"/>
    </row>
    <row r="104" spans="2:15" ht="44.25" customHeight="1" x14ac:dyDescent="0.25">
      <c r="B104" s="34" t="s">
        <v>66</v>
      </c>
      <c r="C104" s="9"/>
      <c r="D104" s="50" t="s">
        <v>136</v>
      </c>
      <c r="E104" s="50"/>
      <c r="F104" s="50"/>
      <c r="G104" s="36" t="s">
        <v>79</v>
      </c>
      <c r="H104" s="63" t="s">
        <v>117</v>
      </c>
      <c r="I104" s="63"/>
      <c r="J104" s="63"/>
      <c r="K104" s="64">
        <v>355</v>
      </c>
      <c r="L104" s="64"/>
      <c r="M104" s="64">
        <v>309</v>
      </c>
      <c r="N104" s="64"/>
      <c r="O104" s="36">
        <f>M104-K104</f>
        <v>-46</v>
      </c>
    </row>
    <row r="105" spans="2:15" ht="17.25" customHeight="1" x14ac:dyDescent="0.25">
      <c r="B105" s="34"/>
      <c r="C105" s="9"/>
      <c r="D105" s="51" t="s">
        <v>137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6"/>
    </row>
    <row r="106" spans="2:15" ht="15.75" customHeight="1" x14ac:dyDescent="0.25">
      <c r="B106" s="9">
        <v>4</v>
      </c>
      <c r="C106" s="9"/>
      <c r="D106" s="49" t="s">
        <v>67</v>
      </c>
      <c r="E106" s="49"/>
      <c r="F106" s="49"/>
      <c r="G106" s="36"/>
      <c r="H106" s="57"/>
      <c r="I106" s="58"/>
      <c r="J106" s="59"/>
      <c r="K106" s="51"/>
      <c r="L106" s="56"/>
      <c r="M106" s="51"/>
      <c r="N106" s="56"/>
      <c r="O106" s="36"/>
    </row>
    <row r="107" spans="2:15" ht="31.5" customHeight="1" x14ac:dyDescent="0.25">
      <c r="B107" s="34" t="s">
        <v>68</v>
      </c>
      <c r="C107" s="9"/>
      <c r="D107" s="50" t="s">
        <v>118</v>
      </c>
      <c r="E107" s="50"/>
      <c r="F107" s="50"/>
      <c r="G107" s="36" t="s">
        <v>69</v>
      </c>
      <c r="H107" s="63" t="s">
        <v>70</v>
      </c>
      <c r="I107" s="63"/>
      <c r="J107" s="63"/>
      <c r="K107" s="64">
        <v>100</v>
      </c>
      <c r="L107" s="64"/>
      <c r="M107" s="64">
        <v>100</v>
      </c>
      <c r="N107" s="64"/>
      <c r="O107" s="36">
        <f t="shared" ref="O107" si="3">M107-K107</f>
        <v>0</v>
      </c>
    </row>
    <row r="108" spans="2:15" ht="31.5" customHeight="1" x14ac:dyDescent="0.25">
      <c r="B108" s="34"/>
      <c r="C108" s="9"/>
      <c r="D108" s="60" t="s">
        <v>86</v>
      </c>
      <c r="E108" s="61"/>
      <c r="F108" s="62"/>
      <c r="G108" s="40"/>
      <c r="H108" s="57"/>
      <c r="I108" s="58"/>
      <c r="J108" s="59"/>
      <c r="K108" s="51"/>
      <c r="L108" s="56"/>
      <c r="M108" s="51"/>
      <c r="N108" s="56"/>
      <c r="O108" s="40"/>
    </row>
    <row r="109" spans="2:15" ht="20.25" customHeight="1" x14ac:dyDescent="0.25">
      <c r="B109" s="9">
        <v>1</v>
      </c>
      <c r="D109" s="49" t="s">
        <v>41</v>
      </c>
      <c r="E109" s="49"/>
      <c r="F109" s="49"/>
      <c r="G109" s="15"/>
      <c r="H109" s="64"/>
      <c r="I109" s="64"/>
      <c r="J109" s="64"/>
      <c r="K109" s="64"/>
      <c r="L109" s="64"/>
      <c r="M109" s="64"/>
      <c r="N109" s="64"/>
      <c r="O109" s="15"/>
    </row>
    <row r="110" spans="2:15" ht="29.25" customHeight="1" x14ac:dyDescent="0.25">
      <c r="B110" s="34" t="s">
        <v>64</v>
      </c>
      <c r="C110" s="9"/>
      <c r="D110" s="50" t="s">
        <v>119</v>
      </c>
      <c r="E110" s="50"/>
      <c r="F110" s="50"/>
      <c r="G110" s="40" t="s">
        <v>77</v>
      </c>
      <c r="H110" s="63" t="s">
        <v>121</v>
      </c>
      <c r="I110" s="63"/>
      <c r="J110" s="63"/>
      <c r="K110" s="67">
        <v>464.5</v>
      </c>
      <c r="L110" s="67"/>
      <c r="M110" s="67">
        <v>436.6</v>
      </c>
      <c r="N110" s="67"/>
      <c r="O110" s="47">
        <f>M110-K110</f>
        <v>-27.899999999999977</v>
      </c>
    </row>
    <row r="111" spans="2:15" ht="27.75" customHeight="1" x14ac:dyDescent="0.25">
      <c r="B111" s="34" t="s">
        <v>75</v>
      </c>
      <c r="C111" s="9"/>
      <c r="D111" s="51" t="s">
        <v>120</v>
      </c>
      <c r="E111" s="52"/>
      <c r="F111" s="52"/>
      <c r="G111" s="40" t="s">
        <v>77</v>
      </c>
      <c r="H111" s="63" t="s">
        <v>121</v>
      </c>
      <c r="I111" s="63"/>
      <c r="J111" s="63"/>
      <c r="K111" s="67">
        <v>117</v>
      </c>
      <c r="L111" s="67"/>
      <c r="M111" s="67">
        <v>117</v>
      </c>
      <c r="N111" s="67"/>
      <c r="O111" s="47">
        <f>M111-K111</f>
        <v>0</v>
      </c>
    </row>
    <row r="112" spans="2:15" ht="18" customHeight="1" x14ac:dyDescent="0.25">
      <c r="B112" s="9"/>
      <c r="C112" s="9"/>
      <c r="D112" s="51" t="s">
        <v>135</v>
      </c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6"/>
    </row>
    <row r="113" spans="2:15" ht="15" customHeight="1" x14ac:dyDescent="0.25">
      <c r="B113" s="9">
        <v>2</v>
      </c>
      <c r="C113" s="9"/>
      <c r="D113" s="49" t="s">
        <v>43</v>
      </c>
      <c r="E113" s="49"/>
      <c r="F113" s="49"/>
      <c r="G113" s="15"/>
      <c r="H113" s="64"/>
      <c r="I113" s="64"/>
      <c r="J113" s="64"/>
      <c r="K113" s="64"/>
      <c r="L113" s="64"/>
      <c r="M113" s="64"/>
      <c r="N113" s="64"/>
      <c r="O113" s="15"/>
    </row>
    <row r="114" spans="2:15" ht="31.5" customHeight="1" x14ac:dyDescent="0.25">
      <c r="B114" s="34" t="s">
        <v>65</v>
      </c>
      <c r="C114" s="9"/>
      <c r="D114" s="53" t="s">
        <v>123</v>
      </c>
      <c r="E114" s="54"/>
      <c r="F114" s="55"/>
      <c r="G114" s="40" t="s">
        <v>125</v>
      </c>
      <c r="H114" s="63" t="s">
        <v>121</v>
      </c>
      <c r="I114" s="63"/>
      <c r="J114" s="63"/>
      <c r="K114" s="65">
        <v>146</v>
      </c>
      <c r="L114" s="66"/>
      <c r="M114" s="65">
        <v>139</v>
      </c>
      <c r="N114" s="66"/>
      <c r="O114" s="40">
        <f>M114-K114</f>
        <v>-7</v>
      </c>
    </row>
    <row r="115" spans="2:15" ht="25.5" customHeight="1" x14ac:dyDescent="0.25">
      <c r="B115" s="34" t="s">
        <v>76</v>
      </c>
      <c r="C115" s="9"/>
      <c r="D115" s="50" t="s">
        <v>124</v>
      </c>
      <c r="E115" s="50"/>
      <c r="F115" s="50"/>
      <c r="G115" s="40" t="s">
        <v>125</v>
      </c>
      <c r="H115" s="63" t="s">
        <v>121</v>
      </c>
      <c r="I115" s="63"/>
      <c r="J115" s="63"/>
      <c r="K115" s="111">
        <v>117</v>
      </c>
      <c r="L115" s="111"/>
      <c r="M115" s="111">
        <v>117</v>
      </c>
      <c r="N115" s="111"/>
      <c r="O115" s="40">
        <f>M115-K115</f>
        <v>0</v>
      </c>
    </row>
    <row r="116" spans="2:15" ht="15.75" customHeight="1" x14ac:dyDescent="0.25">
      <c r="B116" s="9"/>
      <c r="C116" s="9"/>
      <c r="D116" s="51" t="s">
        <v>135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6"/>
    </row>
    <row r="117" spans="2:15" ht="15.75" customHeight="1" x14ac:dyDescent="0.25">
      <c r="B117" s="9">
        <v>3</v>
      </c>
      <c r="C117" s="9"/>
      <c r="D117" s="49" t="s">
        <v>44</v>
      </c>
      <c r="E117" s="49"/>
      <c r="F117" s="49"/>
      <c r="G117" s="15"/>
      <c r="H117" s="64"/>
      <c r="I117" s="64"/>
      <c r="J117" s="64"/>
      <c r="K117" s="64"/>
      <c r="L117" s="64"/>
      <c r="M117" s="64"/>
      <c r="N117" s="64"/>
      <c r="O117" s="15"/>
    </row>
    <row r="118" spans="2:15" ht="31.5" customHeight="1" x14ac:dyDescent="0.25">
      <c r="B118" s="34" t="s">
        <v>66</v>
      </c>
      <c r="C118" s="9"/>
      <c r="D118" s="50" t="s">
        <v>129</v>
      </c>
      <c r="E118" s="50"/>
      <c r="F118" s="50"/>
      <c r="G118" s="40" t="s">
        <v>79</v>
      </c>
      <c r="H118" s="63" t="s">
        <v>70</v>
      </c>
      <c r="I118" s="63"/>
      <c r="J118" s="63"/>
      <c r="K118" s="64">
        <v>265</v>
      </c>
      <c r="L118" s="64"/>
      <c r="M118" s="64">
        <v>262</v>
      </c>
      <c r="N118" s="64"/>
      <c r="O118" s="40">
        <f>M118-K118</f>
        <v>-3</v>
      </c>
    </row>
    <row r="119" spans="2:15" ht="18" customHeight="1" x14ac:dyDescent="0.25">
      <c r="B119" s="34" t="s">
        <v>78</v>
      </c>
      <c r="C119" s="9"/>
      <c r="D119" s="109" t="s">
        <v>130</v>
      </c>
      <c r="E119" s="109"/>
      <c r="F119" s="109"/>
      <c r="G119" s="48" t="s">
        <v>79</v>
      </c>
      <c r="H119" s="110" t="s">
        <v>70</v>
      </c>
      <c r="I119" s="110"/>
      <c r="J119" s="110"/>
      <c r="K119" s="111">
        <v>1000</v>
      </c>
      <c r="L119" s="111"/>
      <c r="M119" s="111">
        <v>1000</v>
      </c>
      <c r="N119" s="111"/>
      <c r="O119" s="48">
        <f t="shared" ref="O119" si="4">M119-K119</f>
        <v>0</v>
      </c>
    </row>
    <row r="120" spans="2:15" ht="27.75" customHeight="1" x14ac:dyDescent="0.25">
      <c r="B120" s="34"/>
      <c r="C120" s="9"/>
      <c r="D120" s="65" t="s">
        <v>138</v>
      </c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66"/>
    </row>
    <row r="121" spans="2:15" ht="13.5" customHeight="1" x14ac:dyDescent="0.25">
      <c r="B121" s="9">
        <v>4</v>
      </c>
      <c r="C121" s="9"/>
      <c r="D121" s="49" t="s">
        <v>67</v>
      </c>
      <c r="E121" s="49"/>
      <c r="F121" s="49"/>
      <c r="G121" s="40"/>
      <c r="H121" s="57"/>
      <c r="I121" s="58"/>
      <c r="J121" s="59"/>
      <c r="K121" s="51"/>
      <c r="L121" s="56"/>
      <c r="M121" s="51"/>
      <c r="N121" s="56"/>
      <c r="O121" s="40"/>
    </row>
    <row r="122" spans="2:15" ht="31.5" customHeight="1" x14ac:dyDescent="0.25">
      <c r="B122" s="34" t="s">
        <v>68</v>
      </c>
      <c r="C122" s="9"/>
      <c r="D122" s="50" t="s">
        <v>132</v>
      </c>
      <c r="E122" s="50"/>
      <c r="F122" s="50"/>
      <c r="G122" s="40" t="s">
        <v>69</v>
      </c>
      <c r="H122" s="63" t="s">
        <v>70</v>
      </c>
      <c r="I122" s="63"/>
      <c r="J122" s="63"/>
      <c r="K122" s="64">
        <v>138.69999999999999</v>
      </c>
      <c r="L122" s="64"/>
      <c r="M122" s="64">
        <v>132</v>
      </c>
      <c r="N122" s="64"/>
      <c r="O122" s="40">
        <f t="shared" ref="O122" si="5">M122-K122</f>
        <v>-6.6999999999999886</v>
      </c>
    </row>
    <row r="123" spans="2:15" ht="13.5" customHeight="1" x14ac:dyDescent="0.25">
      <c r="B123" s="9"/>
      <c r="C123" s="9"/>
      <c r="D123" s="51" t="s">
        <v>42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6"/>
    </row>
    <row r="124" spans="2:15" ht="36.75" customHeight="1" x14ac:dyDescent="0.25">
      <c r="B124" s="34"/>
      <c r="C124" s="25" t="s">
        <v>99</v>
      </c>
      <c r="D124" s="121" t="s">
        <v>139</v>
      </c>
      <c r="E124" s="122"/>
      <c r="F124" s="123"/>
      <c r="G124" s="40"/>
      <c r="H124" s="57"/>
      <c r="I124" s="58"/>
      <c r="J124" s="59"/>
      <c r="K124" s="51"/>
      <c r="L124" s="56"/>
      <c r="M124" s="51"/>
      <c r="N124" s="56"/>
      <c r="O124" s="40"/>
    </row>
    <row r="125" spans="2:15" ht="37.5" customHeight="1" x14ac:dyDescent="0.25">
      <c r="B125" s="34"/>
      <c r="C125" s="9"/>
      <c r="D125" s="118" t="s">
        <v>140</v>
      </c>
      <c r="E125" s="119"/>
      <c r="F125" s="120"/>
      <c r="G125" s="40"/>
      <c r="H125" s="57"/>
      <c r="I125" s="58"/>
      <c r="J125" s="59"/>
      <c r="K125" s="51"/>
      <c r="L125" s="56"/>
      <c r="M125" s="51"/>
      <c r="N125" s="56"/>
      <c r="O125" s="40"/>
    </row>
    <row r="126" spans="2:15" ht="15" customHeight="1" x14ac:dyDescent="0.25">
      <c r="B126" s="34">
        <v>1</v>
      </c>
      <c r="C126" s="9"/>
      <c r="D126" s="124" t="s">
        <v>141</v>
      </c>
      <c r="E126" s="125"/>
      <c r="F126" s="126"/>
      <c r="G126" s="40"/>
      <c r="H126" s="57"/>
      <c r="I126" s="58"/>
      <c r="J126" s="59"/>
      <c r="K126" s="51"/>
      <c r="L126" s="56"/>
      <c r="M126" s="51"/>
      <c r="N126" s="56"/>
      <c r="O126" s="40"/>
    </row>
    <row r="127" spans="2:15" ht="31.5" customHeight="1" x14ac:dyDescent="0.25">
      <c r="B127" s="34" t="s">
        <v>64</v>
      </c>
      <c r="C127" s="9"/>
      <c r="D127" s="53" t="s">
        <v>142</v>
      </c>
      <c r="E127" s="54"/>
      <c r="F127" s="55"/>
      <c r="G127" s="40" t="s">
        <v>145</v>
      </c>
      <c r="H127" s="57" t="s">
        <v>146</v>
      </c>
      <c r="I127" s="58"/>
      <c r="J127" s="59"/>
      <c r="K127" s="51">
        <v>3</v>
      </c>
      <c r="L127" s="56"/>
      <c r="M127" s="51">
        <v>3</v>
      </c>
      <c r="N127" s="56"/>
      <c r="O127" s="40">
        <f>M127-K127</f>
        <v>0</v>
      </c>
    </row>
    <row r="128" spans="2:15" ht="45" customHeight="1" x14ac:dyDescent="0.25">
      <c r="B128" s="34" t="s">
        <v>75</v>
      </c>
      <c r="C128" s="9"/>
      <c r="D128" s="53" t="s">
        <v>143</v>
      </c>
      <c r="E128" s="54"/>
      <c r="F128" s="55"/>
      <c r="G128" s="40" t="s">
        <v>145</v>
      </c>
      <c r="H128" s="57" t="s">
        <v>147</v>
      </c>
      <c r="I128" s="58"/>
      <c r="J128" s="59"/>
      <c r="K128" s="51">
        <v>1</v>
      </c>
      <c r="L128" s="56"/>
      <c r="M128" s="51">
        <v>1</v>
      </c>
      <c r="N128" s="56"/>
      <c r="O128" s="40">
        <f t="shared" ref="O128:O129" si="6">M128-K128</f>
        <v>0</v>
      </c>
    </row>
    <row r="129" spans="2:15" ht="18.75" customHeight="1" x14ac:dyDescent="0.25">
      <c r="B129" s="34" t="s">
        <v>156</v>
      </c>
      <c r="C129" s="9"/>
      <c r="D129" s="53" t="s">
        <v>144</v>
      </c>
      <c r="E129" s="54"/>
      <c r="F129" s="55"/>
      <c r="G129" s="40" t="s">
        <v>125</v>
      </c>
      <c r="H129" s="57" t="s">
        <v>148</v>
      </c>
      <c r="I129" s="58"/>
      <c r="J129" s="59"/>
      <c r="K129" s="51">
        <v>656</v>
      </c>
      <c r="L129" s="56"/>
      <c r="M129" s="51">
        <v>646</v>
      </c>
      <c r="N129" s="56"/>
      <c r="O129" s="40">
        <f t="shared" si="6"/>
        <v>-10</v>
      </c>
    </row>
    <row r="130" spans="2:15" ht="18.75" customHeight="1" x14ac:dyDescent="0.25">
      <c r="B130" s="34"/>
      <c r="C130" s="9"/>
      <c r="D130" s="51" t="s">
        <v>151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6"/>
    </row>
    <row r="131" spans="2:15" ht="18.75" customHeight="1" x14ac:dyDescent="0.25">
      <c r="B131" s="34">
        <v>2</v>
      </c>
      <c r="C131" s="9"/>
      <c r="D131" s="49" t="s">
        <v>43</v>
      </c>
      <c r="E131" s="49"/>
      <c r="F131" s="49"/>
      <c r="G131" s="40"/>
      <c r="H131" s="57"/>
      <c r="I131" s="58"/>
      <c r="J131" s="59"/>
      <c r="K131" s="51"/>
      <c r="L131" s="56"/>
      <c r="M131" s="51"/>
      <c r="N131" s="56"/>
      <c r="O131" s="40"/>
    </row>
    <row r="132" spans="2:15" ht="29.25" customHeight="1" x14ac:dyDescent="0.25">
      <c r="B132" s="34" t="s">
        <v>65</v>
      </c>
      <c r="C132" s="9"/>
      <c r="D132" s="53" t="s">
        <v>149</v>
      </c>
      <c r="E132" s="54"/>
      <c r="F132" s="55"/>
      <c r="G132" s="40" t="s">
        <v>79</v>
      </c>
      <c r="H132" s="63" t="s">
        <v>70</v>
      </c>
      <c r="I132" s="63"/>
      <c r="J132" s="63"/>
      <c r="K132" s="51">
        <v>12750</v>
      </c>
      <c r="L132" s="56"/>
      <c r="M132" s="51">
        <v>12645</v>
      </c>
      <c r="N132" s="56"/>
      <c r="O132" s="40">
        <f t="shared" ref="O132:O133" si="7">M132-K132</f>
        <v>-105</v>
      </c>
    </row>
    <row r="133" spans="2:15" ht="29.25" customHeight="1" x14ac:dyDescent="0.25">
      <c r="B133" s="34" t="s">
        <v>76</v>
      </c>
      <c r="C133" s="9"/>
      <c r="D133" s="53" t="s">
        <v>150</v>
      </c>
      <c r="E133" s="54"/>
      <c r="F133" s="55"/>
      <c r="G133" s="40" t="s">
        <v>79</v>
      </c>
      <c r="H133" s="63" t="s">
        <v>70</v>
      </c>
      <c r="I133" s="63"/>
      <c r="J133" s="63"/>
      <c r="K133" s="51">
        <v>68000</v>
      </c>
      <c r="L133" s="56"/>
      <c r="M133" s="51">
        <v>67991</v>
      </c>
      <c r="N133" s="56"/>
      <c r="O133" s="40">
        <f t="shared" si="7"/>
        <v>-9</v>
      </c>
    </row>
    <row r="134" spans="2:15" ht="28.5" customHeight="1" x14ac:dyDescent="0.25">
      <c r="B134" s="34"/>
      <c r="C134" s="9"/>
      <c r="D134" s="51" t="s">
        <v>152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6"/>
    </row>
    <row r="135" spans="2:15" ht="18.75" customHeight="1" x14ac:dyDescent="0.25">
      <c r="B135" s="34">
        <v>3</v>
      </c>
      <c r="C135" s="9"/>
      <c r="D135" s="49" t="s">
        <v>44</v>
      </c>
      <c r="E135" s="49"/>
      <c r="F135" s="49"/>
      <c r="G135" s="40"/>
      <c r="H135" s="57"/>
      <c r="I135" s="58"/>
      <c r="J135" s="59"/>
      <c r="K135" s="51"/>
      <c r="L135" s="56"/>
      <c r="M135" s="51"/>
      <c r="N135" s="56"/>
      <c r="O135" s="40"/>
    </row>
    <row r="136" spans="2:15" ht="57.75" customHeight="1" x14ac:dyDescent="0.25">
      <c r="B136" s="34" t="s">
        <v>66</v>
      </c>
      <c r="C136" s="9"/>
      <c r="D136" s="53" t="s">
        <v>153</v>
      </c>
      <c r="E136" s="54"/>
      <c r="F136" s="55"/>
      <c r="G136" s="40" t="s">
        <v>69</v>
      </c>
      <c r="H136" s="63" t="s">
        <v>70</v>
      </c>
      <c r="I136" s="63"/>
      <c r="J136" s="63"/>
      <c r="K136" s="51">
        <v>68</v>
      </c>
      <c r="L136" s="56"/>
      <c r="M136" s="51">
        <v>68</v>
      </c>
      <c r="N136" s="56"/>
      <c r="O136" s="40">
        <f>M136-K136</f>
        <v>0</v>
      </c>
    </row>
    <row r="137" spans="2:15" ht="32.25" customHeight="1" x14ac:dyDescent="0.25">
      <c r="B137" s="34"/>
      <c r="C137" s="9"/>
      <c r="D137" s="51" t="s">
        <v>42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6"/>
    </row>
    <row r="138" spans="2:15" ht="18.75" customHeight="1" x14ac:dyDescent="0.25">
      <c r="B138" s="34">
        <v>4</v>
      </c>
      <c r="C138" s="9"/>
      <c r="D138" s="49" t="s">
        <v>67</v>
      </c>
      <c r="E138" s="49"/>
      <c r="F138" s="49"/>
      <c r="G138" s="40"/>
      <c r="H138" s="57"/>
      <c r="I138" s="58"/>
      <c r="J138" s="59"/>
      <c r="K138" s="51"/>
      <c r="L138" s="56"/>
      <c r="M138" s="51"/>
      <c r="N138" s="56"/>
      <c r="O138" s="40"/>
    </row>
    <row r="139" spans="2:15" ht="59.25" customHeight="1" x14ac:dyDescent="0.25">
      <c r="B139" s="34" t="s">
        <v>68</v>
      </c>
      <c r="C139" s="9"/>
      <c r="D139" s="53" t="s">
        <v>154</v>
      </c>
      <c r="E139" s="54"/>
      <c r="F139" s="55"/>
      <c r="G139" s="40" t="s">
        <v>69</v>
      </c>
      <c r="H139" s="63" t="s">
        <v>70</v>
      </c>
      <c r="I139" s="63"/>
      <c r="J139" s="63"/>
      <c r="K139" s="51">
        <v>108.7</v>
      </c>
      <c r="L139" s="56"/>
      <c r="M139" s="51">
        <v>114.5</v>
      </c>
      <c r="N139" s="56"/>
      <c r="O139" s="40">
        <f>M139-K139</f>
        <v>5.7999999999999972</v>
      </c>
    </row>
    <row r="140" spans="2:15" ht="18.75" customHeight="1" x14ac:dyDescent="0.25">
      <c r="B140" s="34"/>
      <c r="C140" s="9"/>
      <c r="D140" s="51" t="s">
        <v>42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6"/>
    </row>
    <row r="141" spans="2:15" ht="108" customHeight="1" x14ac:dyDescent="0.25">
      <c r="B141" s="9"/>
      <c r="C141" s="9"/>
      <c r="D141" s="51" t="s">
        <v>157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6"/>
    </row>
    <row r="142" spans="2:15" x14ac:dyDescent="0.25">
      <c r="B142" s="26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2:15" x14ac:dyDescent="0.25">
      <c r="B143" s="5" t="s">
        <v>45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2:15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 t="s">
        <v>10</v>
      </c>
    </row>
    <row r="145" spans="1:15" ht="42" customHeight="1" x14ac:dyDescent="0.25">
      <c r="A145" s="89" t="s">
        <v>51</v>
      </c>
      <c r="B145" s="89" t="s">
        <v>50</v>
      </c>
      <c r="C145" s="89" t="s">
        <v>1</v>
      </c>
      <c r="D145" s="89" t="s">
        <v>49</v>
      </c>
      <c r="E145" s="89"/>
      <c r="F145" s="89"/>
      <c r="G145" s="89" t="s">
        <v>48</v>
      </c>
      <c r="H145" s="89"/>
      <c r="I145" s="89"/>
      <c r="J145" s="89" t="s">
        <v>47</v>
      </c>
      <c r="K145" s="89"/>
      <c r="L145" s="89"/>
      <c r="M145" s="89" t="s">
        <v>46</v>
      </c>
      <c r="N145" s="89"/>
      <c r="O145" s="89"/>
    </row>
    <row r="146" spans="1:15" ht="30" x14ac:dyDescent="0.25">
      <c r="A146" s="89"/>
      <c r="B146" s="89"/>
      <c r="C146" s="89"/>
      <c r="D146" s="10" t="s">
        <v>6</v>
      </c>
      <c r="E146" s="10" t="s">
        <v>7</v>
      </c>
      <c r="F146" s="10" t="s">
        <v>8</v>
      </c>
      <c r="G146" s="10" t="s">
        <v>6</v>
      </c>
      <c r="H146" s="10" t="s">
        <v>7</v>
      </c>
      <c r="I146" s="10" t="s">
        <v>8</v>
      </c>
      <c r="J146" s="10" t="s">
        <v>6</v>
      </c>
      <c r="K146" s="10" t="s">
        <v>7</v>
      </c>
      <c r="L146" s="10" t="s">
        <v>8</v>
      </c>
      <c r="M146" s="10" t="s">
        <v>6</v>
      </c>
      <c r="N146" s="10" t="s">
        <v>7</v>
      </c>
      <c r="O146" s="10" t="s">
        <v>8</v>
      </c>
    </row>
    <row r="147" spans="1:15" x14ac:dyDescent="0.25">
      <c r="A147" s="13">
        <v>1</v>
      </c>
      <c r="B147" s="13">
        <v>2</v>
      </c>
      <c r="C147" s="13">
        <v>3</v>
      </c>
      <c r="D147" s="13">
        <v>4</v>
      </c>
      <c r="E147" s="13">
        <v>5</v>
      </c>
      <c r="F147" s="13">
        <v>6</v>
      </c>
      <c r="G147" s="13">
        <v>7</v>
      </c>
      <c r="H147" s="13">
        <v>8</v>
      </c>
      <c r="I147" s="13">
        <v>9</v>
      </c>
      <c r="J147" s="13">
        <v>10</v>
      </c>
      <c r="K147" s="13">
        <v>11</v>
      </c>
      <c r="L147" s="13">
        <v>12</v>
      </c>
      <c r="M147" s="13">
        <v>13</v>
      </c>
      <c r="N147" s="13">
        <v>14</v>
      </c>
      <c r="O147" s="13">
        <v>15</v>
      </c>
    </row>
    <row r="148" spans="1:15" ht="19.5" customHeight="1" x14ac:dyDescent="0.25">
      <c r="A148" s="14"/>
      <c r="B148" s="15" t="s">
        <v>155</v>
      </c>
      <c r="C148" s="25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30" x14ac:dyDescent="0.25">
      <c r="A149" s="14"/>
      <c r="B149" s="15" t="s">
        <v>52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30" x14ac:dyDescent="0.25">
      <c r="A150" s="14"/>
      <c r="B150" s="16" t="s">
        <v>53</v>
      </c>
      <c r="C150" s="9"/>
      <c r="D150" s="9"/>
      <c r="E150" s="9"/>
      <c r="F150" s="9"/>
      <c r="G150" s="23"/>
      <c r="H150" s="9"/>
      <c r="I150" s="23"/>
      <c r="J150" s="23"/>
      <c r="K150" s="9"/>
      <c r="L150" s="23"/>
      <c r="M150" s="23"/>
      <c r="N150" s="9"/>
      <c r="O150" s="23"/>
    </row>
    <row r="151" spans="1:15" x14ac:dyDescent="0.25">
      <c r="A151" s="14"/>
      <c r="B151" s="31"/>
      <c r="C151" s="9"/>
      <c r="D151" s="9"/>
      <c r="E151" s="9"/>
      <c r="F151" s="9"/>
      <c r="G151" s="23"/>
      <c r="H151" s="9"/>
      <c r="I151" s="23"/>
      <c r="J151" s="41"/>
      <c r="K151" s="9"/>
      <c r="L151" s="41"/>
      <c r="M151" s="41"/>
      <c r="N151" s="9"/>
      <c r="O151" s="41"/>
    </row>
    <row r="152" spans="1:15" ht="45" x14ac:dyDescent="0.25">
      <c r="A152" s="14"/>
      <c r="B152" s="15" t="s">
        <v>54</v>
      </c>
      <c r="C152" s="9"/>
      <c r="D152" s="9"/>
      <c r="E152" s="41" t="s">
        <v>55</v>
      </c>
      <c r="F152" s="41"/>
      <c r="G152" s="41"/>
      <c r="H152" s="41" t="s">
        <v>55</v>
      </c>
      <c r="I152" s="41"/>
      <c r="J152" s="41"/>
      <c r="K152" s="41" t="s">
        <v>55</v>
      </c>
      <c r="L152" s="41"/>
      <c r="M152" s="41"/>
      <c r="N152" s="41" t="s">
        <v>55</v>
      </c>
      <c r="O152" s="9"/>
    </row>
    <row r="153" spans="1:15" ht="15.75" customHeight="1" x14ac:dyDescent="0.25">
      <c r="A153" s="14"/>
      <c r="B153" s="9" t="s">
        <v>56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 customHeight="1" x14ac:dyDescent="0.25">
      <c r="A154" s="14"/>
      <c r="B154" s="64" t="s">
        <v>42</v>
      </c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</row>
    <row r="155" spans="1:15" ht="30" x14ac:dyDescent="0.25">
      <c r="A155" s="14"/>
      <c r="B155" s="15" t="s">
        <v>57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x14ac:dyDescent="0.25">
      <c r="A156" s="14"/>
      <c r="B156" s="9" t="s">
        <v>56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25">
      <c r="A157" s="14"/>
      <c r="B157" s="9" t="s">
        <v>34</v>
      </c>
      <c r="C157" s="9"/>
      <c r="D157" s="9"/>
      <c r="E157" s="9"/>
      <c r="F157" s="9"/>
      <c r="G157" s="32"/>
      <c r="H157" s="33"/>
      <c r="I157" s="32"/>
      <c r="J157" s="32"/>
      <c r="K157" s="32"/>
      <c r="L157" s="32"/>
      <c r="M157" s="32"/>
      <c r="N157" s="32"/>
      <c r="O157" s="32"/>
    </row>
    <row r="158" spans="1:15" x14ac:dyDescent="0.25">
      <c r="B158" s="30" t="s">
        <v>62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x14ac:dyDescent="0.25">
      <c r="B159" s="30" t="s">
        <v>63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x14ac:dyDescent="0.25">
      <c r="B160" s="30" t="s">
        <v>58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ht="36" customHeight="1" x14ac:dyDescent="0.25">
      <c r="B161" s="115" t="s">
        <v>73</v>
      </c>
      <c r="C161" s="115"/>
      <c r="D161" s="115"/>
      <c r="E161" s="115"/>
      <c r="F161" s="21"/>
      <c r="G161" s="17"/>
      <c r="H161" s="21"/>
      <c r="I161" s="5"/>
      <c r="J161" s="117" t="s">
        <v>59</v>
      </c>
      <c r="K161" s="117"/>
      <c r="L161" s="5"/>
      <c r="M161" s="5"/>
      <c r="N161" s="5"/>
      <c r="O161" s="5"/>
    </row>
    <row r="162" spans="2:15" ht="15.75" x14ac:dyDescent="0.25">
      <c r="B162" s="19"/>
      <c r="C162" s="1"/>
      <c r="D162" s="18"/>
      <c r="G162" s="2" t="s">
        <v>60</v>
      </c>
      <c r="I162" s="5"/>
      <c r="J162" s="114" t="s">
        <v>61</v>
      </c>
      <c r="K162" s="114"/>
      <c r="L162" s="5"/>
      <c r="M162" s="5"/>
      <c r="N162" s="5"/>
      <c r="O162" s="5"/>
    </row>
    <row r="163" spans="2:15" ht="34.5" customHeight="1" x14ac:dyDescent="0.25">
      <c r="B163" s="115" t="s">
        <v>71</v>
      </c>
      <c r="C163" s="115"/>
      <c r="D163" s="115"/>
      <c r="E163" s="115"/>
      <c r="F163" s="21"/>
      <c r="G163" s="17"/>
      <c r="H163" s="21"/>
      <c r="I163" s="5"/>
      <c r="J163" s="116" t="s">
        <v>72</v>
      </c>
      <c r="K163" s="116"/>
      <c r="L163" s="5"/>
      <c r="M163" s="5"/>
      <c r="N163" s="5"/>
      <c r="O163" s="5"/>
    </row>
    <row r="164" spans="2:15" ht="15.75" x14ac:dyDescent="0.25">
      <c r="B164" s="20"/>
      <c r="C164" s="1"/>
      <c r="D164" s="1"/>
      <c r="G164" s="2" t="s">
        <v>60</v>
      </c>
      <c r="I164" s="5"/>
      <c r="J164" s="114" t="s">
        <v>61</v>
      </c>
      <c r="K164" s="114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2:15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2:15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2:15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2:15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2:15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2:15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2:15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2:15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2:15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2:15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2:15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2:15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2:15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2:15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2:15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2:15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2:15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2:15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2:15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2:15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2:15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2:15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2:15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2:15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2:15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2:15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2:15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2:15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2:15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2:15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2:15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2:15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2:15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2:15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2:15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2:15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2:15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2:15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2:15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2:15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2:15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2:15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2:15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2:15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2:15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2:15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2:15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2:15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2:15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2:15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2:15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2:15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2:15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2:15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2:15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2:15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2:15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2:15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2:15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2:15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2:15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2:15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2:15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2:15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2:15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2:15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2:15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2:15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2:15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2:15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2:15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2:15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2:15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2:15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2:15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2:15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2:15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2:15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2:15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2:15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2:15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2:15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2:15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2:15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2:15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2:15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2:15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2:15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2:15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2:15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2:15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2:15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</sheetData>
  <mergeCells count="337">
    <mergeCell ref="M117:N117"/>
    <mergeCell ref="K118:L118"/>
    <mergeCell ref="M118:N118"/>
    <mergeCell ref="H119:J119"/>
    <mergeCell ref="B154:O154"/>
    <mergeCell ref="H139:J139"/>
    <mergeCell ref="K139:L139"/>
    <mergeCell ref="M139:N139"/>
    <mergeCell ref="D130:O130"/>
    <mergeCell ref="D134:O134"/>
    <mergeCell ref="D137:O137"/>
    <mergeCell ref="D140:O140"/>
    <mergeCell ref="H135:J135"/>
    <mergeCell ref="K135:L135"/>
    <mergeCell ref="M135:N135"/>
    <mergeCell ref="H136:J136"/>
    <mergeCell ref="K136:L136"/>
    <mergeCell ref="M136:N136"/>
    <mergeCell ref="H138:J138"/>
    <mergeCell ref="K138:L138"/>
    <mergeCell ref="M138:N138"/>
    <mergeCell ref="H132:J132"/>
    <mergeCell ref="M132:N132"/>
    <mergeCell ref="D139:F139"/>
    <mergeCell ref="H131:J131"/>
    <mergeCell ref="K131:L131"/>
    <mergeCell ref="M131:N131"/>
    <mergeCell ref="K124:L124"/>
    <mergeCell ref="M124:N124"/>
    <mergeCell ref="K125:L125"/>
    <mergeCell ref="M125:N125"/>
    <mergeCell ref="K126:L126"/>
    <mergeCell ref="M126:N126"/>
    <mergeCell ref="K127:L127"/>
    <mergeCell ref="M127:N127"/>
    <mergeCell ref="K128:L128"/>
    <mergeCell ref="M128:N128"/>
    <mergeCell ref="H129:J129"/>
    <mergeCell ref="D128:F128"/>
    <mergeCell ref="D129:F129"/>
    <mergeCell ref="K129:L129"/>
    <mergeCell ref="M129:N129"/>
    <mergeCell ref="D131:F131"/>
    <mergeCell ref="D132:F132"/>
    <mergeCell ref="D133:F133"/>
    <mergeCell ref="M133:N133"/>
    <mergeCell ref="M109:N109"/>
    <mergeCell ref="K110:L110"/>
    <mergeCell ref="M110:N110"/>
    <mergeCell ref="K111:L111"/>
    <mergeCell ref="M111:N111"/>
    <mergeCell ref="K113:L113"/>
    <mergeCell ref="M113:N113"/>
    <mergeCell ref="H109:J109"/>
    <mergeCell ref="H110:J110"/>
    <mergeCell ref="H111:J111"/>
    <mergeCell ref="D138:F138"/>
    <mergeCell ref="D112:O112"/>
    <mergeCell ref="D116:O116"/>
    <mergeCell ref="D120:O120"/>
    <mergeCell ref="D123:O123"/>
    <mergeCell ref="K119:L119"/>
    <mergeCell ref="M119:N119"/>
    <mergeCell ref="K121:L121"/>
    <mergeCell ref="M121:N121"/>
    <mergeCell ref="K122:L122"/>
    <mergeCell ref="M122:N122"/>
    <mergeCell ref="K114:L114"/>
    <mergeCell ref="M114:N114"/>
    <mergeCell ref="K115:L115"/>
    <mergeCell ref="M115:N115"/>
    <mergeCell ref="K117:L117"/>
    <mergeCell ref="H113:J113"/>
    <mergeCell ref="H114:J114"/>
    <mergeCell ref="H115:J115"/>
    <mergeCell ref="H117:J117"/>
    <mergeCell ref="H118:J118"/>
    <mergeCell ref="D119:F119"/>
    <mergeCell ref="D121:F121"/>
    <mergeCell ref="H133:J133"/>
    <mergeCell ref="K109:L109"/>
    <mergeCell ref="H121:J121"/>
    <mergeCell ref="H122:J122"/>
    <mergeCell ref="H124:J124"/>
    <mergeCell ref="H125:J125"/>
    <mergeCell ref="H126:J126"/>
    <mergeCell ref="H127:J127"/>
    <mergeCell ref="H128:J128"/>
    <mergeCell ref="D136:F136"/>
    <mergeCell ref="K133:L133"/>
    <mergeCell ref="K132:L132"/>
    <mergeCell ref="D135:F135"/>
    <mergeCell ref="D122:F122"/>
    <mergeCell ref="D124:F124"/>
    <mergeCell ref="D125:F125"/>
    <mergeCell ref="D126:F126"/>
    <mergeCell ref="D127:F127"/>
    <mergeCell ref="D79:F79"/>
    <mergeCell ref="H79:J79"/>
    <mergeCell ref="K79:L79"/>
    <mergeCell ref="M79:N79"/>
    <mergeCell ref="D82:F82"/>
    <mergeCell ref="H82:J82"/>
    <mergeCell ref="K82:L82"/>
    <mergeCell ref="M82:N82"/>
    <mergeCell ref="D96:F96"/>
    <mergeCell ref="H96:J96"/>
    <mergeCell ref="K96:L96"/>
    <mergeCell ref="M96:N96"/>
    <mergeCell ref="H85:J85"/>
    <mergeCell ref="K85:L85"/>
    <mergeCell ref="M85:N85"/>
    <mergeCell ref="D86:F86"/>
    <mergeCell ref="H86:J86"/>
    <mergeCell ref="K86:L86"/>
    <mergeCell ref="M86:N86"/>
    <mergeCell ref="D87:O87"/>
    <mergeCell ref="D88:F88"/>
    <mergeCell ref="H88:J88"/>
    <mergeCell ref="K88:L88"/>
    <mergeCell ref="M88:N88"/>
    <mergeCell ref="B55:E55"/>
    <mergeCell ref="D65:F65"/>
    <mergeCell ref="H65:J65"/>
    <mergeCell ref="K65:L65"/>
    <mergeCell ref="M65:N65"/>
    <mergeCell ref="D66:F66"/>
    <mergeCell ref="H66:J66"/>
    <mergeCell ref="K66:L66"/>
    <mergeCell ref="M66:N66"/>
    <mergeCell ref="B61:B62"/>
    <mergeCell ref="C61:C62"/>
    <mergeCell ref="M61:N62"/>
    <mergeCell ref="D69:O69"/>
    <mergeCell ref="D72:O72"/>
    <mergeCell ref="D73:F73"/>
    <mergeCell ref="H73:J73"/>
    <mergeCell ref="K73:L73"/>
    <mergeCell ref="M73:N73"/>
    <mergeCell ref="D74:F74"/>
    <mergeCell ref="J162:K162"/>
    <mergeCell ref="J163:K163"/>
    <mergeCell ref="J164:K164"/>
    <mergeCell ref="B163:E163"/>
    <mergeCell ref="C145:C146"/>
    <mergeCell ref="B145:B146"/>
    <mergeCell ref="J161:K161"/>
    <mergeCell ref="B161:E161"/>
    <mergeCell ref="D145:F145"/>
    <mergeCell ref="M145:O145"/>
    <mergeCell ref="J145:L145"/>
    <mergeCell ref="G145:I145"/>
    <mergeCell ref="D141:O141"/>
    <mergeCell ref="D77:F77"/>
    <mergeCell ref="H77:J77"/>
    <mergeCell ref="K77:L77"/>
    <mergeCell ref="M77:N77"/>
    <mergeCell ref="D78:O78"/>
    <mergeCell ref="H90:J90"/>
    <mergeCell ref="K90:L90"/>
    <mergeCell ref="M90:N90"/>
    <mergeCell ref="D93:F93"/>
    <mergeCell ref="H93:J93"/>
    <mergeCell ref="K93:L93"/>
    <mergeCell ref="M93:N93"/>
    <mergeCell ref="D94:O94"/>
    <mergeCell ref="D91:O91"/>
    <mergeCell ref="D92:F92"/>
    <mergeCell ref="H92:J92"/>
    <mergeCell ref="K92:L92"/>
    <mergeCell ref="M92:N92"/>
    <mergeCell ref="D95:F95"/>
    <mergeCell ref="H95:J95"/>
    <mergeCell ref="H74:J74"/>
    <mergeCell ref="K74:L74"/>
    <mergeCell ref="M74:N74"/>
    <mergeCell ref="D75:O75"/>
    <mergeCell ref="D70:F70"/>
    <mergeCell ref="H70:J70"/>
    <mergeCell ref="K70:L70"/>
    <mergeCell ref="M70:N70"/>
    <mergeCell ref="D71:F71"/>
    <mergeCell ref="H71:J71"/>
    <mergeCell ref="K71:L71"/>
    <mergeCell ref="M71:N71"/>
    <mergeCell ref="A145:A146"/>
    <mergeCell ref="D76:F76"/>
    <mergeCell ref="H76:J76"/>
    <mergeCell ref="K76:L76"/>
    <mergeCell ref="M76:N76"/>
    <mergeCell ref="D83:O83"/>
    <mergeCell ref="D84:F84"/>
    <mergeCell ref="H84:J84"/>
    <mergeCell ref="K84:L84"/>
    <mergeCell ref="M84:N84"/>
    <mergeCell ref="D80:F80"/>
    <mergeCell ref="H80:J80"/>
    <mergeCell ref="K80:L80"/>
    <mergeCell ref="M80:N80"/>
    <mergeCell ref="D81:F81"/>
    <mergeCell ref="H81:J81"/>
    <mergeCell ref="K81:L81"/>
    <mergeCell ref="M81:N81"/>
    <mergeCell ref="D85:F85"/>
    <mergeCell ref="D89:F89"/>
    <mergeCell ref="H89:J89"/>
    <mergeCell ref="K89:L89"/>
    <mergeCell ref="M89:N89"/>
    <mergeCell ref="D90:F90"/>
    <mergeCell ref="D67:F67"/>
    <mergeCell ref="H67:J67"/>
    <mergeCell ref="K67:L67"/>
    <mergeCell ref="M67:N67"/>
    <mergeCell ref="D68:F68"/>
    <mergeCell ref="H68:J68"/>
    <mergeCell ref="K68:L68"/>
    <mergeCell ref="M68:N68"/>
    <mergeCell ref="D63:F63"/>
    <mergeCell ref="H63:J63"/>
    <mergeCell ref="K63:L63"/>
    <mergeCell ref="M63:N63"/>
    <mergeCell ref="D64:F64"/>
    <mergeCell ref="H64:J64"/>
    <mergeCell ref="K64:L64"/>
    <mergeCell ref="M64:N64"/>
    <mergeCell ref="O61:O62"/>
    <mergeCell ref="K61:L62"/>
    <mergeCell ref="D61:F62"/>
    <mergeCell ref="G61:G62"/>
    <mergeCell ref="H61:J62"/>
    <mergeCell ref="O25:O26"/>
    <mergeCell ref="E25:E26"/>
    <mergeCell ref="C25:C26"/>
    <mergeCell ref="D25:D26"/>
    <mergeCell ref="F46:H46"/>
    <mergeCell ref="I46:K46"/>
    <mergeCell ref="L46:N46"/>
    <mergeCell ref="O46:O47"/>
    <mergeCell ref="B48:E48"/>
    <mergeCell ref="B56:E56"/>
    <mergeCell ref="B57:E57"/>
    <mergeCell ref="B46:E47"/>
    <mergeCell ref="B25:B26"/>
    <mergeCell ref="B49:E49"/>
    <mergeCell ref="B50:E50"/>
    <mergeCell ref="B51:E51"/>
    <mergeCell ref="B52:E52"/>
    <mergeCell ref="B53:E53"/>
    <mergeCell ref="B54:E54"/>
    <mergeCell ref="B21:D21"/>
    <mergeCell ref="G21:H21"/>
    <mergeCell ref="I21:J21"/>
    <mergeCell ref="B18:D18"/>
    <mergeCell ref="G18:H18"/>
    <mergeCell ref="I18:J18"/>
    <mergeCell ref="L17:N17"/>
    <mergeCell ref="F25:H25"/>
    <mergeCell ref="I25:K25"/>
    <mergeCell ref="L25:N25"/>
    <mergeCell ref="B20:D20"/>
    <mergeCell ref="G20:H20"/>
    <mergeCell ref="I20:J20"/>
    <mergeCell ref="O17:O18"/>
    <mergeCell ref="B17:F17"/>
    <mergeCell ref="G17:K17"/>
    <mergeCell ref="B19:D19"/>
    <mergeCell ref="G19:H19"/>
    <mergeCell ref="I19:J19"/>
    <mergeCell ref="B10:B11"/>
    <mergeCell ref="B12:B13"/>
    <mergeCell ref="C13:D13"/>
    <mergeCell ref="C10:D10"/>
    <mergeCell ref="C11:D11"/>
    <mergeCell ref="C12:D12"/>
    <mergeCell ref="F10:N10"/>
    <mergeCell ref="F11:N11"/>
    <mergeCell ref="F12:N12"/>
    <mergeCell ref="F13:N13"/>
    <mergeCell ref="L1:O1"/>
    <mergeCell ref="L2:O2"/>
    <mergeCell ref="L3:O3"/>
    <mergeCell ref="A5:O5"/>
    <mergeCell ref="A6:O6"/>
    <mergeCell ref="B8:B9"/>
    <mergeCell ref="F8:N8"/>
    <mergeCell ref="C8:D8"/>
    <mergeCell ref="C9:D9"/>
    <mergeCell ref="F9:N9"/>
    <mergeCell ref="K95:L95"/>
    <mergeCell ref="M95:N95"/>
    <mergeCell ref="D97:F97"/>
    <mergeCell ref="H97:J97"/>
    <mergeCell ref="K97:L97"/>
    <mergeCell ref="M97:N97"/>
    <mergeCell ref="D98:F98"/>
    <mergeCell ref="H98:J98"/>
    <mergeCell ref="K98:L98"/>
    <mergeCell ref="M98:N98"/>
    <mergeCell ref="D99:O99"/>
    <mergeCell ref="D100:F100"/>
    <mergeCell ref="H100:J100"/>
    <mergeCell ref="K100:L100"/>
    <mergeCell ref="M100:N100"/>
    <mergeCell ref="D101:F101"/>
    <mergeCell ref="H101:J101"/>
    <mergeCell ref="K101:L101"/>
    <mergeCell ref="M101:N101"/>
    <mergeCell ref="D102:O102"/>
    <mergeCell ref="H106:J106"/>
    <mergeCell ref="K106:L106"/>
    <mergeCell ref="M106:N106"/>
    <mergeCell ref="D108:F108"/>
    <mergeCell ref="D107:F107"/>
    <mergeCell ref="H107:J107"/>
    <mergeCell ref="K107:L107"/>
    <mergeCell ref="M107:N107"/>
    <mergeCell ref="D103:F103"/>
    <mergeCell ref="H103:J103"/>
    <mergeCell ref="K103:L103"/>
    <mergeCell ref="M103:N103"/>
    <mergeCell ref="D104:F104"/>
    <mergeCell ref="H104:J104"/>
    <mergeCell ref="K104:L104"/>
    <mergeCell ref="M104:N104"/>
    <mergeCell ref="D105:O105"/>
    <mergeCell ref="H108:J108"/>
    <mergeCell ref="M108:N108"/>
    <mergeCell ref="K108:L108"/>
    <mergeCell ref="D109:F109"/>
    <mergeCell ref="D110:F110"/>
    <mergeCell ref="D111:F111"/>
    <mergeCell ref="D113:F113"/>
    <mergeCell ref="D114:F114"/>
    <mergeCell ref="D115:F115"/>
    <mergeCell ref="D117:F117"/>
    <mergeCell ref="D118:F118"/>
    <mergeCell ref="D106:F10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2019-02-07T11:17:03Z</dcterms:modified>
</cp:coreProperties>
</file>