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1628" windowHeight="6312" tabRatio="635" activeTab="0"/>
  </bookViews>
  <sheets>
    <sheet name="2019-1(1;2;3;4;5)" sheetId="1" r:id="rId1"/>
    <sheet name="2019-2(1;2;3;4;5;.5.1;5.2)" sheetId="2" r:id="rId2"/>
    <sheet name="2019-2(6;6.1;6.2)" sheetId="3" r:id="rId3"/>
    <sheet name="2019-2(6.3;6.4)" sheetId="4" r:id="rId4"/>
    <sheet name="2019-2(7;7.1;7.2)" sheetId="5" r:id="rId5"/>
    <sheet name="2019-2(8)" sheetId="6" r:id="rId6"/>
    <sheet name="2019-2(9;10)" sheetId="7" r:id="rId7"/>
    <sheet name="2019-2(11)" sheetId="8" r:id="rId8"/>
    <sheet name="2019-2(12;13)" sheetId="9" r:id="rId9"/>
    <sheet name="2019-2(14.1;14.2;14.3)заг7422" sheetId="10" r:id="rId10"/>
    <sheet name="2019-2(14.1;14.2;14.3)заг7426" sheetId="11" r:id="rId11"/>
    <sheet name="2019-2(14.1;14.2;14.3)сп7426" sheetId="12" r:id="rId12"/>
    <sheet name="2019-2(12.4-15)" sheetId="13" r:id="rId13"/>
    <sheet name="2019-3заг" sheetId="14" r:id="rId14"/>
    <sheet name="2019-3сп" sheetId="15" r:id="rId15"/>
  </sheets>
  <externalReferences>
    <externalReference r:id="rId18"/>
  </externalReferences>
  <definedNames>
    <definedName name="_xlnm.Print_Area" localSheetId="0">'2019-1(1;2;3;4;5)'!$A$1:$P$71</definedName>
    <definedName name="_xlnm.Print_Area" localSheetId="7">'2019-2(11)'!$A$1:$N$26</definedName>
    <definedName name="_xlnm.Print_Area" localSheetId="12">'2019-2(12.4-15)'!$A$9:$L$22</definedName>
    <definedName name="_xlnm.Print_Area" localSheetId="8">'2019-2(12;13)'!$A$1:$O$47</definedName>
    <definedName name="_xlnm.Print_Area" localSheetId="9">'2019-2(14.1;14.2;14.3)заг7422'!$A$1:$M$120</definedName>
    <definedName name="_xlnm.Print_Area" localSheetId="10">'2019-2(14.1;14.2;14.3)заг7426'!$A$1:$M$120</definedName>
    <definedName name="_xlnm.Print_Area" localSheetId="11">'2019-2(14.1;14.2;14.3)сп7426'!$A$1:$M$120</definedName>
    <definedName name="_xlnm.Print_Area" localSheetId="3">'2019-2(6.3;6.4)'!$A$1:$O$22</definedName>
    <definedName name="_xlnm.Print_Area" localSheetId="2">'2019-2(6;6.1;6.2)'!$A$1:$O$23</definedName>
    <definedName name="_xlnm.Print_Area" localSheetId="5">'2019-2(8)'!$A$1:$M$60</definedName>
    <definedName name="_xlnm.Print_Area" localSheetId="6">'2019-2(9;10)'!$A$1:$Q$37</definedName>
    <definedName name="_xlnm.Print_Area" localSheetId="13">'2019-3заг'!$A$1:$I$82</definedName>
    <definedName name="_xlnm.Print_Area" localSheetId="14">'2019-3сп'!$A$1:$I$89</definedName>
  </definedNames>
  <calcPr fullCalcOnLoad="1"/>
</workbook>
</file>

<file path=xl/sharedStrings.xml><?xml version="1.0" encoding="utf-8"?>
<sst xmlns="http://schemas.openxmlformats.org/spreadsheetml/2006/main" count="2058" uniqueCount="365">
  <si>
    <t>Надходження із загального фонду бюджету</t>
  </si>
  <si>
    <t xml:space="preserve">                     </t>
  </si>
  <si>
    <t>ВСЬОГО</t>
  </si>
  <si>
    <t>загальний фонд</t>
  </si>
  <si>
    <t>спеціальний фонд</t>
  </si>
  <si>
    <t>разом (3+4)</t>
  </si>
  <si>
    <t>Загальний фонд</t>
  </si>
  <si>
    <t>Х</t>
  </si>
  <si>
    <t>(підпис)</t>
  </si>
  <si>
    <t>фактично зайняті</t>
  </si>
  <si>
    <t xml:space="preserve">Обов'язкові виплати </t>
  </si>
  <si>
    <t>Стимулюючі доплати та надбавки</t>
  </si>
  <si>
    <t>Премії</t>
  </si>
  <si>
    <t>Матеріальна допомога</t>
  </si>
  <si>
    <t>Затверджено з урахуванням змін</t>
  </si>
  <si>
    <t>загального фонду</t>
  </si>
  <si>
    <t>спеціального фонду</t>
  </si>
  <si>
    <t>Код</t>
  </si>
  <si>
    <t>X</t>
  </si>
  <si>
    <t xml:space="preserve">1. </t>
  </si>
  <si>
    <t>2.</t>
  </si>
  <si>
    <t>Найменування видів надходжень</t>
  </si>
  <si>
    <t>загальні</t>
  </si>
  <si>
    <t>спеціальні</t>
  </si>
  <si>
    <t>На початок періоду</t>
  </si>
  <si>
    <t>3.</t>
  </si>
  <si>
    <t>4.</t>
  </si>
  <si>
    <t>№ з/п</t>
  </si>
  <si>
    <t>1.</t>
  </si>
  <si>
    <t>5.</t>
  </si>
  <si>
    <t>Категорії працівників</t>
  </si>
  <si>
    <t>Спеціальний фонд</t>
  </si>
  <si>
    <t>затверджено</t>
  </si>
  <si>
    <t>6.</t>
  </si>
  <si>
    <t>Коли та яким документом затверджена</t>
  </si>
  <si>
    <t>Короткий зміст заходів за програмою</t>
  </si>
  <si>
    <t>7.</t>
  </si>
  <si>
    <t>Причини виникнення заборгованості</t>
  </si>
  <si>
    <t>(прізвище та ініціали)</t>
  </si>
  <si>
    <t>Виконавчий комітет Сумської міської ради</t>
  </si>
  <si>
    <t>Медикаменти та перев'язувальні матеріали</t>
  </si>
  <si>
    <t>Продукти харчування</t>
  </si>
  <si>
    <t>Оплата послуг (крім комунальних)</t>
  </si>
  <si>
    <t>Видатки на відрядження</t>
  </si>
  <si>
    <t>Оплата комунальних послуг та енергоносіїв</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</si>
  <si>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</si>
  <si>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</si>
  <si>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Субсидії та поточні трансферти підприємствам (установам, організаціям)</t>
  </si>
  <si>
    <t>Поточні трансферти органам державного управління інших рівнів</t>
  </si>
  <si>
    <t>2110</t>
  </si>
  <si>
    <t>Капітальне будівництво (придбання)</t>
  </si>
  <si>
    <t>Капітальний ремонт</t>
  </si>
  <si>
    <t>Реконструкція та реставрація</t>
  </si>
  <si>
    <t>Створення державних запасів і резервів</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</si>
  <si>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</si>
  <si>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</si>
  <si>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населенню</t>
  </si>
  <si>
    <t>Нерозподілені видатки</t>
  </si>
  <si>
    <t>4110</t>
  </si>
  <si>
    <t>-</t>
  </si>
  <si>
    <t>Начальник відділу бухгалтерського обліку та звітності, головний бухгалтер</t>
  </si>
  <si>
    <t>О.А.Костенко</t>
  </si>
  <si>
    <t>в т.ч бюджет розвитку</t>
  </si>
  <si>
    <t xml:space="preserve">Найменування </t>
  </si>
  <si>
    <t>(найменування головного розпорядника коштів місцевого бюджету)</t>
  </si>
  <si>
    <t>8.</t>
  </si>
  <si>
    <t>Показники</t>
  </si>
  <si>
    <t>Одиниця виміру</t>
  </si>
  <si>
    <t>Джерело інформації</t>
  </si>
  <si>
    <t>Завдання</t>
  </si>
  <si>
    <t>затрат</t>
  </si>
  <si>
    <t>продукту</t>
  </si>
  <si>
    <t>ефективності</t>
  </si>
  <si>
    <t>якості</t>
  </si>
  <si>
    <t>10.</t>
  </si>
  <si>
    <t>11.</t>
  </si>
  <si>
    <t>11.1.</t>
  </si>
  <si>
    <t>Код програми/КТКВК</t>
  </si>
  <si>
    <t>11.2.</t>
  </si>
  <si>
    <t>12.</t>
  </si>
  <si>
    <t>12.1.</t>
  </si>
  <si>
    <t>Пояснення, що характеризують джерала фінасування</t>
  </si>
  <si>
    <t>Надходження із бюджету</t>
  </si>
  <si>
    <t>12.2.</t>
  </si>
  <si>
    <t>13.</t>
  </si>
  <si>
    <t>14.</t>
  </si>
  <si>
    <t>од.</t>
  </si>
  <si>
    <t>грн.</t>
  </si>
  <si>
    <t>разом (7+8)</t>
  </si>
  <si>
    <t>разом (11+12)</t>
  </si>
  <si>
    <t>3.1.</t>
  </si>
  <si>
    <t>в т.ч.
бюджет розвитку</t>
  </si>
  <si>
    <t>Інші надходження спеціального фонду</t>
  </si>
  <si>
    <t>Запозичення</t>
  </si>
  <si>
    <t>Кошти, що передаються із загального фонду до спеціального фонду (бюджету розвитку)</t>
  </si>
  <si>
    <t xml:space="preserve">На кінець періоду </t>
  </si>
  <si>
    <t>3.2.</t>
  </si>
  <si>
    <t>Відповідальний
виконавець</t>
  </si>
  <si>
    <t>(грн.)</t>
  </si>
  <si>
    <t>загальний</t>
  </si>
  <si>
    <t>разом</t>
  </si>
  <si>
    <t>разом
(3+4)</t>
  </si>
  <si>
    <t>разом
(7+8)</t>
  </si>
  <si>
    <t>разом
(11+12)</t>
  </si>
  <si>
    <t>Підпрограма 1</t>
  </si>
  <si>
    <t>Підпрограма 2</t>
  </si>
  <si>
    <t>Підпрограма</t>
  </si>
  <si>
    <t>№
з/п</t>
  </si>
  <si>
    <t>Найменування джерел надходжень</t>
  </si>
  <si>
    <t>2016 рік (прогноз)</t>
  </si>
  <si>
    <t>Касові видатки/ надання кредитів</t>
  </si>
  <si>
    <t>(6–5)</t>
  </si>
  <si>
    <t>Погашено кредиторська заборгованість за рахунок коштів</t>
  </si>
  <si>
    <t>Затверджені призначення</t>
  </si>
  <si>
    <t>Найменування</t>
  </si>
  <si>
    <t>Обсяг видатків/ надання кредитів, необхідний для виконання статей (пунктів) (тис.грн.)</t>
  </si>
  <si>
    <t>Заходи, яких необхідно вжити для забезпечення виконання статей (пунктів) нормативно-правового акта в межах граничного обсягу</t>
  </si>
  <si>
    <t xml:space="preserve">Статті (пункти) нормативно-правового акта </t>
  </si>
  <si>
    <t>Обсяг видатків/надання кредитів, не забезпечений граничним обсягом (тис.грн.) (4-5)</t>
  </si>
  <si>
    <t>** Необхідно проставити джерела фінансування до кінця реалізації інвестиційного проекту в розрізі років.</t>
  </si>
  <si>
    <t>індикативні прогнозні показники</t>
  </si>
  <si>
    <t>Підсумковий рядок таблиці пункту 2.1</t>
  </si>
  <si>
    <t>Підсумковий рядок таблиці пункту 2.2</t>
  </si>
  <si>
    <t>Оплата праці</t>
  </si>
  <si>
    <t>Нарахування на оплату праці</t>
  </si>
  <si>
    <t>Предмети, матеріали, обладнання та інвентар</t>
  </si>
  <si>
    <t>Видатки та заходи спеціального призначення</t>
  </si>
  <si>
    <t>Обслуговування боргових зобов’язань</t>
  </si>
  <si>
    <t>Поточні трансферти урядам іноземних держав та міжнародним організаціям</t>
  </si>
  <si>
    <t>Соціальне забезпечення</t>
  </si>
  <si>
    <t>Інші видатки</t>
  </si>
  <si>
    <t>Придбання обладнання і предметів довгострокового користування</t>
  </si>
  <si>
    <t>Придбання землі та нематеріальних активів</t>
  </si>
  <si>
    <t>Капітальні трансферти урядам іноземних держав та міжнародним організаціям</t>
  </si>
  <si>
    <t xml:space="preserve">      Управління на рівні районів, міст, районів у містах.</t>
  </si>
  <si>
    <t>091106</t>
  </si>
  <si>
    <t>Підпрограма 1: Виконання міської Програми "Соціальні служби готові прийти на допомогу" на 2013-2015 роки</t>
  </si>
  <si>
    <t>1.1</t>
  </si>
  <si>
    <t>2.1</t>
  </si>
  <si>
    <t>3.1</t>
  </si>
  <si>
    <t>4.1</t>
  </si>
  <si>
    <t>розрахункові дані</t>
  </si>
  <si>
    <t>Оплата теплопостачання</t>
  </si>
  <si>
    <t>Оплата водопостачання та водовідведення</t>
  </si>
  <si>
    <t xml:space="preserve">Оплата електроенергії </t>
  </si>
  <si>
    <t>2017 рік (прогноз)</t>
  </si>
  <si>
    <t>2013 рік (звіт)</t>
  </si>
  <si>
    <t>%</t>
  </si>
  <si>
    <t>Звіт про надходження та використання коштів загального фонду  (форма №2д, №2м), розрхунок</t>
  </si>
  <si>
    <t>Прогноз надходжень для забезпечення діяльності головного розпорядника коштів на 2015 рік:</t>
  </si>
  <si>
    <t>2015 (проект)</t>
  </si>
  <si>
    <t>Прогноз надходжень для забезпечення діяльності головного розпорядника коштів на 2016-2017 роки:</t>
  </si>
  <si>
    <t>Розподіл прогнозного обсягу видатків/надання кредитів загального фонду на 2015 рік за бюджетними програмами та підпрограмами, порівняння з відповідними показниками на 2013 і 2014 роки та прогноз на 2016-2017 роки</t>
  </si>
  <si>
    <t>2014 рік (звіт)</t>
  </si>
  <si>
    <t>Аналіз результатів, досягнутих внаслідок використання коштів загального фонду бюджету у 2013 році, очікувані результати у 2014 році, обґрунтування необхідності передбачення видатків/ надання кредитів на 2015 - 2017 роки *</t>
  </si>
  <si>
    <t xml:space="preserve">Власні надходження бюджетних установ </t>
  </si>
  <si>
    <t>КПКВК*</t>
  </si>
  <si>
    <t>разом
(4+5)</t>
  </si>
  <si>
    <t>разом
(8+9)</t>
  </si>
  <si>
    <t>9.</t>
  </si>
  <si>
    <t>2018 рік</t>
  </si>
  <si>
    <t>Інвестиційні проекти, які виконуються у межах бюджетної програми</t>
  </si>
  <si>
    <t>14.1.</t>
  </si>
  <si>
    <t>14.2.</t>
  </si>
  <si>
    <t>14.3.</t>
  </si>
  <si>
    <t>Вжиті заходи щодо погашення заборгованості</t>
  </si>
  <si>
    <t>14.4.</t>
  </si>
  <si>
    <t>Обсяг видатків/надання кредитів, врахований у граничному обсязі (тис.грн.)</t>
  </si>
  <si>
    <t>15.</t>
  </si>
  <si>
    <t>граничний обсяг</t>
  </si>
  <si>
    <t>Назва інвестиційного проекту (об’єкта) 1</t>
  </si>
  <si>
    <t>Інші джерела фінасування (за видами)</t>
  </si>
  <si>
    <t>Назва інвестиційного проекту (об’єкта) 2</t>
  </si>
  <si>
    <t>0313140</t>
  </si>
  <si>
    <t>Заходи державної політики з питань молоді</t>
  </si>
  <si>
    <t>“Міська цільова (комплексна) Програма розвитку міського пасажирського транспорту м.Суми на 2016 – 2018 роки”</t>
  </si>
  <si>
    <t>Капітальний ремонт інших об'єктів</t>
  </si>
  <si>
    <t>Забезпечення функціонування підприємств, що входять до комунальної власності.</t>
  </si>
  <si>
    <t>Надання фінансової підтримки підприємству
КП СМР «Електроавтотранс»</t>
  </si>
  <si>
    <t>Проведення капітальних ремонтів тролейбусів із застосуванням енергозберігаючого електрообладнання</t>
  </si>
  <si>
    <t>Завдання 1.:  Забезпечення функціонування підприємств, що входять до комунальної власності</t>
  </si>
  <si>
    <t>Обсяг видатків</t>
  </si>
  <si>
    <t>Темп зростання суми підтримки одного підприємства порівняно з попереднім роком</t>
  </si>
  <si>
    <t>Кількість підприємств комунальної власності, яким планується надання підтримки</t>
  </si>
  <si>
    <t>Сума підтримки на одне підприємство</t>
  </si>
  <si>
    <t>Завдання 2.:  Капітальний ремонт тролейбусів пасажирського типу</t>
  </si>
  <si>
    <t>Кількість одиниць тролейбусів, які планується відремонтувати</t>
  </si>
  <si>
    <t>річний звіт, розрхунок</t>
  </si>
  <si>
    <t>Витрати на ремонт одного тролейбуса</t>
  </si>
  <si>
    <t>2019 рік (прогноз)</t>
  </si>
  <si>
    <t>2019 рік</t>
  </si>
  <si>
    <t>Перший заступник міського голови</t>
  </si>
  <si>
    <t>В.В.Войтенко</t>
  </si>
  <si>
    <t>Проведення капітальних ремонтів тролейбусів</t>
  </si>
  <si>
    <t>річний звіт, рішення Сумської міської ради від 24.12.15 № 150-МР "Про Міську цільову (комплексну) програму розвитку міського пасажирського транспорту м.Суми на 2016-2018роки" (зі змінами)</t>
  </si>
  <si>
    <t>необхідно додатково
(+)</t>
  </si>
  <si>
    <r>
      <t>Власні надходження бюджетних установ</t>
    </r>
    <r>
      <rPr>
        <sz val="9"/>
        <rFont val="Times New Roman"/>
        <family val="1"/>
      </rPr>
      <t xml:space="preserve"> </t>
    </r>
  </si>
  <si>
    <t>2017 рік
(затверджено з урахуванням змін)</t>
  </si>
  <si>
    <t>2020 рік
(прогноз)</t>
  </si>
  <si>
    <t>2016 рік (звіт)</t>
  </si>
  <si>
    <t>2018 (проект)</t>
  </si>
  <si>
    <t>2020 рік (прогноз)</t>
  </si>
  <si>
    <t>Обсяги та джерела фінансування інвестиційних проектів у 2016 - 2018 роках</t>
  </si>
  <si>
    <t>Обсяги та джерела фінансування інвестиційних проектів у 2019-2020 роках</t>
  </si>
  <si>
    <t>Дебіторська заборгованість на 01.01.2017</t>
  </si>
  <si>
    <t>Нормативно-правові акти, виконання яких у 2018 році не забезпечено граничним обсягом видатків/надання кредитів загального фонду</t>
  </si>
  <si>
    <t>2020 рік 
(прогноз)</t>
  </si>
  <si>
    <t>2020 рік (прогноз) у межах доведених індикативних прогнозних показників</t>
  </si>
  <si>
    <t>2020 рік (прогноз) зміни у разі передбачення додаткових коштів</t>
  </si>
  <si>
    <t>0217426</t>
  </si>
  <si>
    <t>(0) (2)</t>
  </si>
  <si>
    <t>(0) (2) (1)</t>
  </si>
  <si>
    <t>рішення Сумської міської ради від 24.12.15 № 150-МР "Про Міську цільову (комплексну) програму розвитку міського пасажирського транспорту м.Суми на 2016-2018роки" (зі змінами)</t>
  </si>
  <si>
    <t>(0) (2) (1) (7) (4) (2) (0)</t>
  </si>
  <si>
    <t>"Забезпечення надання послуг з перевезення пасажирів електротранспортом"</t>
  </si>
  <si>
    <t>0217420</t>
  </si>
  <si>
    <t>0217422</t>
  </si>
  <si>
    <t>Регулювання цін на послуги місцевого наземного електротранспорту</t>
  </si>
  <si>
    <t>Інші заходи у сфері електротранспорту</t>
  </si>
  <si>
    <t>Забезпечення надання послуг з перевезення пасажирів електротранспортом</t>
  </si>
  <si>
    <t>Завдання 1.: Відшкодування різниці між встановленими та економічно обґрунтованими тарифами на послуги міського електричного транспорту КП СМР «Електроавтотранс»</t>
  </si>
  <si>
    <t>обсяг видатків на відшкодування різниці між встановленими та економічно обґрунтованими тарифами</t>
  </si>
  <si>
    <t>кількість комунальних підприємств, яким планується відшкодовувати різницю в тарифах</t>
  </si>
  <si>
    <t>середньомісячний розмір відшкодування різниці між встановленими та економічно обґрунтованими тарифами на послуги міського електричного транспорту</t>
  </si>
  <si>
    <t>темп зростання видатків на відшкодування різниці в тарифах на послуги міського електричного транспорту порівняно з попереднім роком</t>
  </si>
  <si>
    <t>Відшкодування різниці між встановленими та економічно обґрунтованими тарифами на послуги міського електричного транспорту КП СМР «Електроавтотранс»</t>
  </si>
  <si>
    <t>Для забезпечення стабільного функціонування і динамічного розвитку міського електротранспорту, збереження і розвитку електротранспортної інфраструктури додатково необхідні видатки КП СМР «Електроавтотранс» в сумі 3526726,00грн.
     Відповідно до вимог Бюджетного кодексу України.</t>
  </si>
  <si>
    <t>1</t>
  </si>
  <si>
    <t>Завдання 3.: Капітальний ремонт контактної мережі (заміна опор)</t>
  </si>
  <si>
    <t>Кількість одиниць опор контактної мережі, які планується замінити</t>
  </si>
  <si>
    <t>Витрати на заміну однієї опори контактної мережі</t>
  </si>
  <si>
    <t>Проведення капітального ремонту контактної мережі (заміна опор)</t>
  </si>
  <si>
    <t>Додаток 1
до пункту 2 розділу І Інструкції з підготовки бюджетних запитів</t>
  </si>
  <si>
    <t>БЮДЖЕТНИЙ ЗАПИТ НА 2019 - 2021 РОКИ загальний (Форма 2019-1)</t>
  </si>
  <si>
    <t>(код Типової відомчої класифікації видатків та кредитування місцевих бюджетів)</t>
  </si>
  <si>
    <t>Мета діяльності головного розпорядника коштів місцевого бюджету.</t>
  </si>
  <si>
    <t>Розподіл граничного обсягу витрат загального фонду місцевого бюджету на 2019 рік та індикативних</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</si>
  <si>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</si>
  <si>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</si>
  <si>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2017 рік
(звіт)</t>
  </si>
  <si>
    <t>2019 рік
(проект)</t>
  </si>
  <si>
    <t>2021 рік
(прогноз)</t>
  </si>
  <si>
    <t>УСЬОГО</t>
  </si>
  <si>
    <t xml:space="preserve">Розподіл граничного обсягу витрат спеціального фонду місцевого бюджету на 2019 рік та індикативних </t>
  </si>
  <si>
    <t>Додаток 2
до пункту 2 розділу І Інструкції з підготовки бюджетних запитів</t>
  </si>
  <si>
    <t>БЮДЖЕТНИЙ ЗАПИТ НА 2019 – 2021 РОКИ індивідуальний (Форма 2019-2)</t>
  </si>
  <si>
    <t>(найменування відповідального виконавця)</t>
  </si>
  <si>
    <t>(код Програмної класифікації видатків та кредитування місцевих бюджетів)</t>
  </si>
  <si>
    <t>класифікацією видатків та кредитування місцевих бюджетів)</t>
  </si>
  <si>
    <t>1)</t>
  </si>
  <si>
    <t>2)</t>
  </si>
  <si>
    <t>3)</t>
  </si>
  <si>
    <t>2017 рік (звіт)</t>
  </si>
  <si>
    <t>2019 (проект)</t>
  </si>
  <si>
    <t>у тому числі бюджет розвитку</t>
  </si>
  <si>
    <t>Витрати за кодами Економічної класифікації видатків / Класифікації кредитування бюджету:</t>
  </si>
  <si>
    <t>видатки за кодами Економічної класифікації видатків бюджету у 2017 – 2019 роках:</t>
  </si>
  <si>
    <t>Код Економічної класифікації видатків бюджету</t>
  </si>
  <si>
    <t>надання кредитів за кодами Класифікації кредитування бюджету у 2017 – 2019 роках:</t>
  </si>
  <si>
    <t>2018 рік
(затверджено з урахуванням змін)</t>
  </si>
  <si>
    <t>видатки за кодами Економічної класифікації видатків бюджету у 2020 – 2021 роках:</t>
  </si>
  <si>
    <t>2021 рік (погноз)</t>
  </si>
  <si>
    <t>4)</t>
  </si>
  <si>
    <t>надання кредитів за кодами Класифікації кредитування бюджету у 2020 – 2021 роках:</t>
  </si>
  <si>
    <t>Витрати за напрямами використання бюджетних коштів:</t>
  </si>
  <si>
    <t xml:space="preserve"> витрати за напрямами використання бюджетних коштів у 2017 – 2019 роках:</t>
  </si>
  <si>
    <t>Напрями використання бюджетних коштів</t>
  </si>
  <si>
    <t>витрати за напрямами використання бюджетних коштів у 2020 – 2021 роках:</t>
  </si>
  <si>
    <t>разом
(5+6)</t>
  </si>
  <si>
    <t>2021 рік (прогноз)</t>
  </si>
  <si>
    <t>9. Структура видатків на оплату праці</t>
  </si>
  <si>
    <t>2021 (прогноз)</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</si>
  <si>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</si>
  <si>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</si>
  <si>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20120рік</t>
  </si>
  <si>
    <t>2021 рік</t>
  </si>
  <si>
    <t>Усього</t>
  </si>
  <si>
    <t>з них: штатні одиниці за загальним фондом, що враховані також у спеціальному фонді</t>
  </si>
  <si>
    <t>Найменування місцевої/ регіональної програми</t>
  </si>
  <si>
    <t>разом
(10+11)</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</si>
  <si>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</si>
  <si>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</si>
  <si>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</si>
  <si>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спеціальний фонд
(бюджет розвитку</t>
  </si>
  <si>
    <t>рівень будівельної  готовності об’єкта на кінець бюджетного періоду, %</t>
  </si>
  <si>
    <t>13. Аналіз результатів, досягнутих внаслідок використання коштів загального фонду бюджету у 2017 році, очікувані результати у 2018 році, обґрунтування необхідності передбачення витрат на 2019 – 2021 роки.</t>
  </si>
  <si>
    <t>14. Бюджетні зобов’язання у 2017 - 2019 роках:</t>
  </si>
  <si>
    <t>Код Економічної класифікації видатків бюджету / код Класифікації кредитування бюджету</t>
  </si>
  <si>
    <t>Кредиторська заборгованість на початок минулого бюджетного періоду</t>
  </si>
  <si>
    <t>Кредиторська заборгованість на кінець минулого бюджетного періоду</t>
  </si>
  <si>
    <t>Зміна кредиторської заборгованості
(6-5)</t>
  </si>
  <si>
    <t>Бюджетні зобов’язання (4+6)</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</si>
  <si>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</si>
  <si>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</si>
  <si>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очікуваний обсяг взяття поточних зобов’язань
(3-5)</t>
  </si>
  <si>
    <t>можлива кредиторська заборгованість на початок планового бюджетного періоду
(4-5-6)</t>
  </si>
  <si>
    <t>планується погасити кредиторську заборгованість за рахунок коштів</t>
  </si>
  <si>
    <t>очікуваний обсяг взяття поточних зобов’язань
(8-10)</t>
  </si>
  <si>
    <t>3) дебіторська заборгованість у 2017 – 2018 роках:</t>
  </si>
  <si>
    <t>Дебіторська заборгованість на 01.01.2018</t>
  </si>
  <si>
    <t>Очікувана дебіторська заборгованість на 01.01.2019</t>
  </si>
  <si>
    <t>14. Бюджетні зобов’язання у 2017 - 2019 роках</t>
  </si>
  <si>
    <t>затверджені призначення</t>
  </si>
  <si>
    <t>Очікуваний обсяг взяття поточних зобов’язань
(8-10)</t>
  </si>
  <si>
    <t>аналіз управління бюджетними зобов’язаннями та пропозиції щодо упорядкування бюджетних зобов’язань у 2019 році.</t>
  </si>
  <si>
    <t>Підстави та обґрунтування видатків спеціального фонду на 2019 рік та на 2020 - 2021 роки за рахунок надходжень до спеціального фонду, аналіз результатів, досягнутих унаслідок використання коштів спеціального фонду бюджету у 2017 році, та очікувані результати у 2018 році.</t>
  </si>
  <si>
    <t>Додаток 3
до пункту 2 розділу I Інструкції
з підготовки бюджетних запитів</t>
  </si>
  <si>
    <t>БЮДЖЕТНИЙ ЗАПИТ НА 2019 - 2021 роки додатковий  (Форма 2019-3)</t>
  </si>
  <si>
    <t>2019 рік (проект)</t>
  </si>
  <si>
    <t>Обґрунтування необхідності додаткових коштів на 2019 рік</t>
  </si>
  <si>
    <t>2019 рік (проект) в межах доведених граничних обсягів</t>
  </si>
  <si>
    <t>2019 рік (проект) зміни у разі передбачення додаткових коштів</t>
  </si>
  <si>
    <t xml:space="preserve">УСЬОГО </t>
  </si>
  <si>
    <t>2021 рік 
(прогноз)</t>
  </si>
  <si>
    <t>Обґрунтування необхідності додаткових коштів на 2020-2021 роки</t>
  </si>
  <si>
    <t>2021 рік (прогноз) у межах доведених індикативних прогнозних показників</t>
  </si>
  <si>
    <t>2021 рік (прогноз) зміни у разі передбачення додаткових коштів</t>
  </si>
  <si>
    <t>Наслідки у разі, якщо додаткові кошти не будуть передбачені у 2020 – 2021 роках, та альтернативні заходи, яких необхідно вжити для забезпечення виконання бюджетної програми</t>
  </si>
  <si>
    <t>"Міська комплексна Програма розвитку міського пасажирського транспорту м. Суми на 2019-2021роки"</t>
  </si>
  <si>
    <t>прогнозні показники</t>
  </si>
  <si>
    <t>індикативні показники прогнозу міського бюджету на 2020-2021 роки</t>
  </si>
  <si>
    <t>0453</t>
  </si>
  <si>
    <t>рішення Сумської міської ради від 24.12.15 № 150-МР (зі змінами)
Відшкодування різниці між встановленими та економічно обґрунтованими тарифами на послуги міського електричного транспорту КП СМР «Електроавтотранс»</t>
  </si>
  <si>
    <t>рішення Сумської міської ради від 24.12.15 № 150-МР (зі змінами)
Надання фінансової підтримки підприємству
КП СМР «Електроавтотранс»</t>
  </si>
  <si>
    <t>прогнозних показників на 2020 і 2021 роки за бюджетними програмами:</t>
  </si>
  <si>
    <t>Найменування бюджетної програми згідно з Типовою програмною класифікацією видатків та кредитування місцевих бюджетів</t>
  </si>
  <si>
    <t>(найменування відповідного виконавця)</t>
  </si>
  <si>
    <t xml:space="preserve">                       (найменування бюджетної програми згідно з Типовою програмною</t>
  </si>
  <si>
    <t>Мета та завдання бюджетної програми на 2019 – 2021 роки:</t>
  </si>
  <si>
    <r>
      <t>мета бюджетної програми, строки її реалізації:</t>
    </r>
    <r>
      <rPr>
        <sz val="12"/>
        <rFont val="Times New Roman"/>
        <family val="1"/>
      </rPr>
      <t xml:space="preserve"> Забезпечення належної та безперебійної роботи комунальних підприємств із надання послуг населенню;  забезпечення надання послуг з перевезення пасажирів міським електротранспортом. Збільшення доходів КП СМР «Електроавтотранс» за рахунок відшкодування різниці між встановленими та економічно обґрунтованими тарифами на послуги на 2019-2021роки;</t>
    </r>
    <r>
      <rPr>
        <b/>
        <sz val="12"/>
        <rFont val="Times New Roman"/>
        <family val="1"/>
      </rPr>
      <t xml:space="preserve"> </t>
    </r>
  </si>
  <si>
    <r>
      <t xml:space="preserve">завдання бюджетної програми: </t>
    </r>
    <r>
      <rPr>
        <sz val="12"/>
        <rFont val="Times New Roman"/>
        <family val="1"/>
      </rPr>
      <t>Забезпечення функціонування підприємств, що входять до комунальної власності;</t>
    </r>
  </si>
  <si>
    <t>підстави реалізації бюджетної програми.</t>
  </si>
  <si>
    <t>Надходження для виконання бюджетної програми:</t>
  </si>
  <si>
    <t>надходження для виконання бюджетної програми у 2017 – 2019 роках:</t>
  </si>
  <si>
    <t>надходження для виконання бюджетної програми у 2020 – 2021 роках:</t>
  </si>
  <si>
    <t>Результативні показники бюджетної програми:</t>
  </si>
  <si>
    <t>результативні показники бюджетної програми у 2017– 2019 роках:</t>
  </si>
  <si>
    <t>результативні показники бюджетної програми у 2020 – 2021 роках:</t>
  </si>
  <si>
    <t>Місцеві/регіональні програми, які виконуються в межах бюджетної програми:</t>
  </si>
  <si>
    <t>місцеві/регіональні програми, які виконуються в межах бюджетної програми у 2017 – 2019 роках:</t>
  </si>
  <si>
    <t>місцеві/регіональні програми, які виконуються в межах бюджетної програми у 2020 – 2021 роках:</t>
  </si>
  <si>
    <t>12. Об’єкти, які виконуються в межах бюджетної програми за рахунок коштів бюджету розвитку у 2017 – 2021 роках:</t>
  </si>
  <si>
    <t>(найменування бюджетної програми згідно з Типовою програмною класифікацією видатків та кредитування місцевих бюджетів)</t>
  </si>
  <si>
    <t>додаткові витрати на 2019 рік за бюджетними програмами:</t>
  </si>
  <si>
    <t>Зміна результативних показників, які характеризують виконання бюджетної програми, у разі передбачення додаткових коштів</t>
  </si>
  <si>
    <t>Наслідки у разі, якщо додаткові кошти не будуть передбачені у 2019 році, та альтернативні заходи, яких необхідно вжити для забезпечення виконання бюджетної програми</t>
  </si>
  <si>
    <t>додаткові витрати на 2020 – 2021 роки за бюджетними програмами:</t>
  </si>
  <si>
    <t>Зміна результативних показників бюджетної програми у разі передбачення додаткових коштів:</t>
  </si>
  <si>
    <t>проект рішення Сумської міської ради "Про міську комплексну Програму розвитку міського пасажирського транспорту м. Суми на 2019-2021 роки"</t>
  </si>
  <si>
    <t xml:space="preserve">     Проведеним аналізом використання коштів по КПКВК 0217426 "Інші заходи у сфері електротранспорту" спеціального фонду  у 2017 році визначено, що для забезпечення безперебійної роботи КП СМР "Електроавтотранс" виділялись кошти для проведення капітального ремонту 2-х тролейбусів. На 2018 рік та 2019 рік видатки не передбачено.</t>
  </si>
  <si>
    <t>проект рішення Сумської міської ради "Про міську комплексну Програму розвитку міського пасажирського транспорту м.Суми на 2019-2021 роки"</t>
  </si>
  <si>
    <t>Заступник начальника відділу
бухгалтерського обліку та звітності</t>
  </si>
  <si>
    <t>В.В.Цилюрик</t>
  </si>
  <si>
    <t>Додаткові витрати місцевого бюджету спеціального фонду:</t>
  </si>
  <si>
    <t>Додаткові витрати місцевого бюджету загального фонду:</t>
  </si>
  <si>
    <t>Для забезпечення стабільного функціонування і динамічного розвитку міського електротранспорту, збереження і розвитку електротранспортної інфраструктури додатково необхідні видатки КП СМР «Електроавтотранс» в сумі 8505311,00грн.
     Відповідно до вимог Бюджетного кодексу України.</t>
  </si>
  <si>
    <t xml:space="preserve">    Проведеним аналізом використання коштів по КПКВК 0217422 "Регулювання цін на послуги місцевого наземного електротранспорту" загального фонду бюджету у 2017-2018 роках  визначено, що кошти були передбачені для відшкодування різниці між встановленими та економічно обґрунтованими тарифами на послуги міського електричного транспорту КП СМР «Електроавтотранс». На 2019рік кошти заплановані відповідно до доведених граничних обсягів видатків відшкодування різниці між встановленими та економічно обґрунтованими тарифами на послуги міського електричного транспорту КП СМР «Електроавтотранс» не в повному обсязі. Для забезпечення стабільного функціонування і динамічного розвитку міського електротранспорту, збереження і розвитку електротранспортної інфраструктури додатково необхідні видатки КП СМР «Електроавтотранс» в сумі 8505311,00грн.
   Проведеним аналізом використання коштів по КПКВК 0217426 "Інші заходи у сфері електротранспорту" загального фонду бюджету у 2017 році  визначено, що кошти були передбачені для придбання та встановлення датчиків GPS для встановлення системи моніторингу на електротранспорті, оплати електроенергії. На 2018 рік заплановано видатки для надання фінансової підтримки КП СМР “Електроавтотранс” для сплати податку на додану вартість, в разі придбання рухомого складу (тролейбусів) за кредитні кошти надані Європейським інвестиційним банком. На 2019 рік видатки для надання фінансової підтримки КП СМР “Електроавтотранс” не передбачено.</t>
  </si>
  <si>
    <r>
      <t xml:space="preserve">*  </t>
    </r>
    <r>
      <rPr>
        <sz val="10"/>
        <rFont val="Times New Roman"/>
        <family val="1"/>
      </rPr>
      <t>У пунктах 5-14 інформація зазначається у розрізі підпрограм тільки у разі їх формування у складі бюджетної програми.</t>
    </r>
  </si>
  <si>
    <t>1) кредиторська заборгованість спеціального фонду місцевого бюджету у 2017 році:</t>
  </si>
  <si>
    <t>2) кредиторська заборгованість спеціального фонду місцевого бюджету у 2018 - 2019 роках:</t>
  </si>
  <si>
    <t>1) кредиторська заборгованість загального фонду місцевого бюджету у 2017 році:</t>
  </si>
  <si>
    <t>2) кредиторська заборгованість загального фонду місцевого бюджету у 2018 – 2019 роках:</t>
  </si>
  <si>
    <t xml:space="preserve">  Проведеним аналізом використання коштів по КПКВК 0217422 "Регулювання цін на послуги місцевого наземного електротранспорту" загального фонду бюджету у 2017-2018 роках  визначено, що кошти були передбачені для відшкодування різниці між встановленими та економічно обґрунтованими тарифами на послуги міського електричного транспорту КП СМР «Електроавтотранс». На 2019рік кошти заплановані відповідно до доведених граничних обсягів видатків відшкодування різниці між встановленими та економічно обґрунтованими тарифами на послуги міського електричного транспорту КП СМР «Електроавтотранс» не в повному обсязі. Для забезпечення стабільного функціонування і динамічного розвитку міського електротранспорту, збереження і розвитку електротранспортної інфраструктури додатково необхідні видатки КП СМР «Електроавтотранс» в сумі 8505311,00грн.
   Проведеним аналізом використання коштів по КПКВК 0217426 "Інші заходи у сфері електротранспорту" загального фонду бюджету у 2017 році  визначено, що кошти були передбачені для придбання та встановлення датчиків GPS для встановлення системи моніторингу на електротранспорті, оплати електроенергії. На 2018 рік заплановано видатки для надання фінансової підтримки КП СМР “Електроавтотранс” для сплати податку на додану вартість, в разі придбання рухомого складу (тролейбусів) за кредитні кошти надані Європейським інвестиційним банком. На 2019 рік видатки для надання фінансової підтримки КП СМР “Електроавтотранс” не передбачено.</t>
  </si>
  <si>
    <t>рішення Сумської міської ради від 24.12.15 № 150-МР "Про Міську цільову (комплексну) програму розвитку міського пасажирського транспорту м.Суми на 2016-2018роки" (зі змінами), проект рішення Сумської міської ради "Про міську комплексну Програму розвитку міського пасажирського транспорту м. Суми на 2019-2021 роки"</t>
  </si>
  <si>
    <t xml:space="preserve"> Конституція України, Бюджетний кодекс України, наказ Міністерства фінансів України від 27.07.2011 року №945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(зі змінами), наказ Міністерства фінансів України від 20.09.2017року №793 "Про затвердження складових програмної класифікації видатків та кредитування місцевих бюджетів", наказ Міністерства фінансів України від 26.08.2014року №836 "Про деякі питання проведення запровадження програмно-цільового методу складання та виконання місцевих бюджетів" та проект рішення Сумської міської ради "Про міську комплексну Програму розвитку міського пасажирського транспорту м. Суми на 2019-2021 роки".</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</si>
</sst>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0"/>
    <numFmt numFmtId="186" formatCode="0.000000"/>
    <numFmt numFmtId="187" formatCode="0.00000"/>
    <numFmt numFmtId="188" formatCode="0.0000"/>
  </numFmts>
  <fonts count="64">
    <font>
      <sz val="12"/>
      <name val="Times New Roman"/>
      <family val="0"/>
    </font>
    <font>
      <b/>
      <sz val="12"/>
      <name val="Times New Roman"/>
      <family val="1"/>
    </font>
    <font>
      <sz val="10"/>
      <name val="Times New Roman"/>
      <family val="1"/>
    </font>
    <font>
      <sz val="11"/>
      <name val="Times New Roman"/>
      <family val="1"/>
    </font>
    <font>
      <b/>
      <sz val="11"/>
      <name val="Times New Roman"/>
      <family val="1"/>
    </font>
    <font>
      <b/>
      <sz val="10"/>
      <name val="Times New Roman"/>
      <family val="1"/>
    </font>
    <font>
      <sz val="8"/>
      <name val="Times New Roman"/>
      <family val="1"/>
    </font>
    <font>
      <b/>
      <sz val="14"/>
      <name val="Times New Roman"/>
      <family val="1"/>
    </font>
    <font>
      <u val="single"/>
      <sz val="12"/>
      <color indexed="12"/>
      <name val="Times New Roman"/>
      <family val="1"/>
    </font>
    <font>
      <u val="single"/>
      <sz val="12"/>
      <color indexed="36"/>
      <name val="Times New Roman"/>
      <family val="1"/>
    </font>
    <font>
      <sz val="12"/>
      <name val="Arial Cyr"/>
      <family val="0"/>
    </font>
    <font>
      <i/>
      <sz val="12"/>
      <name val="Times New Roman"/>
      <family val="1"/>
    </font>
    <font>
      <sz val="12"/>
      <color indexed="21"/>
      <name val="Times New Roman"/>
      <family val="1"/>
    </font>
    <font>
      <sz val="9"/>
      <name val="Times New Roman"/>
      <family val="1"/>
    </font>
    <font>
      <i/>
      <sz val="11"/>
      <name val="Times New Roman"/>
      <family val="1"/>
    </font>
    <font>
      <i/>
      <sz val="9"/>
      <name val="Times New Roman"/>
      <family val="1"/>
    </font>
    <font>
      <sz val="10"/>
      <name val="Times New Roman CE"/>
      <family val="1"/>
    </font>
    <font>
      <i/>
      <sz val="10"/>
      <name val="Times New Roman"/>
      <family val="1"/>
    </font>
    <font>
      <b/>
      <sz val="10"/>
      <name val="Times New Roman CE"/>
      <family val="1"/>
    </font>
    <font>
      <b/>
      <i/>
      <sz val="10"/>
      <name val="Times New Roman CE"/>
      <family val="0"/>
    </font>
    <font>
      <b/>
      <i/>
      <sz val="10"/>
      <name val="Times New Roman"/>
      <family val="1"/>
    </font>
    <font>
      <sz val="11"/>
      <name val="Times New Roman CYR"/>
      <family val="0"/>
    </font>
    <font>
      <b/>
      <i/>
      <sz val="12"/>
      <name val="Times New Roman"/>
      <family val="1"/>
    </font>
    <font>
      <sz val="7"/>
      <name val="Times New Roman"/>
      <family val="1"/>
    </font>
    <font>
      <sz val="11"/>
      <name val="Times New Roman CE"/>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30"/>
      <name val="Times New Roman"/>
      <family val="1"/>
    </font>
    <font>
      <b/>
      <sz val="13"/>
      <name val="Times New Roman"/>
      <family val="1"/>
    </font>
    <font>
      <b/>
      <sz val="9"/>
      <name val="Times New Roman"/>
      <family val="1"/>
    </font>
    <font>
      <vertAlign val="superscript"/>
      <sz val="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70C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style="thin">
        <color indexed="8"/>
      </left>
      <right>
        <color indexed="63"/>
      </right>
      <top style="thin"/>
      <bottom style="thin"/>
    </border>
    <border>
      <left>
        <color indexed="63"/>
      </left>
      <right style="thin">
        <color indexed="8"/>
      </right>
      <top style="thin"/>
      <bottom style="thin"/>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1" applyNumberFormat="0" applyAlignment="0" applyProtection="0"/>
    <xf numFmtId="0" fontId="49" fillId="26" borderId="2" applyNumberFormat="0" applyAlignment="0" applyProtection="0"/>
    <xf numFmtId="0" fontId="50" fillId="26"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7" borderId="7" applyNumberFormat="0" applyAlignment="0" applyProtection="0"/>
    <xf numFmtId="0" fontId="56" fillId="0" borderId="0" applyNumberFormat="0" applyFill="0" applyBorder="0" applyAlignment="0" applyProtection="0"/>
    <xf numFmtId="0" fontId="57" fillId="28" borderId="0" applyNumberFormat="0" applyBorder="0" applyAlignment="0" applyProtection="0"/>
    <xf numFmtId="0" fontId="0" fillId="0" borderId="0">
      <alignment/>
      <protection/>
    </xf>
    <xf numFmtId="0" fontId="10" fillId="0" borderId="0">
      <alignment/>
      <protection/>
    </xf>
    <xf numFmtId="0" fontId="9"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31" borderId="0" applyNumberFormat="0" applyBorder="0" applyAlignment="0" applyProtection="0"/>
  </cellStyleXfs>
  <cellXfs count="448">
    <xf numFmtId="0" fontId="0" fillId="0" borderId="0" xfId="0" applyAlignment="1">
      <alignment/>
    </xf>
    <xf numFmtId="0" fontId="0" fillId="0" borderId="0" xfId="0" applyBorder="1" applyAlignment="1">
      <alignment/>
    </xf>
    <xf numFmtId="0" fontId="1" fillId="0" borderId="0" xfId="0" applyFont="1" applyFill="1" applyAlignment="1">
      <alignment/>
    </xf>
    <xf numFmtId="0" fontId="3" fillId="0" borderId="0" xfId="0" applyFont="1" applyFill="1" applyAlignment="1">
      <alignment horizontal="right"/>
    </xf>
    <xf numFmtId="0" fontId="0" fillId="0" borderId="0" xfId="0" applyFont="1" applyFill="1" applyAlignment="1">
      <alignment/>
    </xf>
    <xf numFmtId="0" fontId="12" fillId="0" borderId="0" xfId="0" applyFont="1" applyAlignment="1">
      <alignment/>
    </xf>
    <xf numFmtId="0" fontId="12" fillId="0" borderId="0" xfId="0" applyFont="1" applyAlignment="1">
      <alignment/>
    </xf>
    <xf numFmtId="0" fontId="0" fillId="0" borderId="0" xfId="0" applyFont="1" applyFill="1" applyAlignment="1">
      <alignment wrapText="1"/>
    </xf>
    <xf numFmtId="0" fontId="0" fillId="0" borderId="0" xfId="0" applyFont="1" applyFill="1" applyAlignment="1">
      <alignment horizontal="justify" wrapText="1"/>
    </xf>
    <xf numFmtId="0" fontId="1" fillId="0" borderId="0" xfId="0" applyFont="1" applyFill="1" applyAlignment="1">
      <alignment horizontal="right"/>
    </xf>
    <xf numFmtId="0" fontId="2"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63" fillId="0" borderId="0" xfId="0" applyFont="1" applyAlignment="1">
      <alignment/>
    </xf>
    <xf numFmtId="0" fontId="63" fillId="0" borderId="0" xfId="0" applyFont="1" applyFill="1" applyAlignment="1">
      <alignment/>
    </xf>
    <xf numFmtId="0" fontId="63" fillId="0" borderId="0" xfId="0" applyFont="1" applyBorder="1" applyAlignment="1">
      <alignment/>
    </xf>
    <xf numFmtId="49" fontId="1" fillId="0" borderId="0" xfId="0" applyNumberFormat="1" applyFont="1" applyFill="1" applyBorder="1" applyAlignment="1">
      <alignment horizontal="center"/>
    </xf>
    <xf numFmtId="49" fontId="1" fillId="0" borderId="0" xfId="0" applyNumberFormat="1" applyFont="1" applyFill="1" applyBorder="1" applyAlignment="1">
      <alignment/>
    </xf>
    <xf numFmtId="0" fontId="0" fillId="0" borderId="0" xfId="0" applyFont="1" applyFill="1" applyBorder="1" applyAlignment="1">
      <alignment horizontal="center" vertical="top"/>
    </xf>
    <xf numFmtId="0" fontId="0" fillId="0" borderId="0" xfId="0" applyFont="1" applyFill="1" applyBorder="1" applyAlignment="1">
      <alignment vertical="top"/>
    </xf>
    <xf numFmtId="0" fontId="0"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vertical="top"/>
    </xf>
    <xf numFmtId="0" fontId="0" fillId="0" borderId="0" xfId="0" applyFont="1" applyFill="1" applyBorder="1" applyAlignment="1">
      <alignment horizontal="left" vertical="top"/>
    </xf>
    <xf numFmtId="0" fontId="0" fillId="0" borderId="0" xfId="0" applyFont="1" applyFill="1" applyAlignment="1">
      <alignment horizont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184" fontId="5" fillId="0" borderId="10" xfId="54" applyNumberFormat="1" applyFont="1" applyFill="1" applyBorder="1" applyAlignment="1">
      <alignment horizontal="center" vertical="top" wrapText="1"/>
      <protection/>
    </xf>
    <xf numFmtId="1"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xf>
    <xf numFmtId="0" fontId="2" fillId="0" borderId="0" xfId="0" applyFont="1" applyFill="1" applyBorder="1" applyAlignment="1">
      <alignment horizontal="center"/>
    </xf>
    <xf numFmtId="0" fontId="0" fillId="0" borderId="10" xfId="0" applyFont="1" applyFill="1" applyBorder="1" applyAlignment="1">
      <alignment/>
    </xf>
    <xf numFmtId="0" fontId="2" fillId="0" borderId="0" xfId="0" applyFont="1" applyFill="1" applyBorder="1" applyAlignment="1">
      <alignment horizontal="center" vertical="center" wrapText="1"/>
    </xf>
    <xf numFmtId="0" fontId="63" fillId="0" borderId="0" xfId="53" applyFont="1">
      <alignment/>
      <protection/>
    </xf>
    <xf numFmtId="0" fontId="3" fillId="0" borderId="0" xfId="53" applyFont="1" applyFill="1" applyAlignment="1">
      <alignment horizontal="right"/>
      <protection/>
    </xf>
    <xf numFmtId="0" fontId="12" fillId="0" borderId="0" xfId="53" applyFont="1">
      <alignment/>
      <protection/>
    </xf>
    <xf numFmtId="0" fontId="0" fillId="0" borderId="0" xfId="53">
      <alignment/>
      <protection/>
    </xf>
    <xf numFmtId="0" fontId="2" fillId="0" borderId="12" xfId="0" applyFont="1" applyFill="1" applyBorder="1" applyAlignment="1">
      <alignment horizontal="center" vertical="center" wrapText="1"/>
    </xf>
    <xf numFmtId="0" fontId="1" fillId="0" borderId="0" xfId="0" applyFont="1" applyFill="1" applyAlignment="1">
      <alignment horizontal="left" wrapText="1"/>
    </xf>
    <xf numFmtId="0" fontId="2" fillId="0" borderId="13" xfId="0" applyFont="1" applyFill="1" applyBorder="1" applyAlignment="1">
      <alignment horizontal="center" vertical="center" wrapText="1"/>
    </xf>
    <xf numFmtId="0" fontId="63" fillId="32" borderId="0" xfId="0" applyFont="1" applyFill="1" applyAlignment="1">
      <alignment/>
    </xf>
    <xf numFmtId="0" fontId="0" fillId="32" borderId="0" xfId="0" applyFont="1" applyFill="1" applyAlignment="1">
      <alignment/>
    </xf>
    <xf numFmtId="0" fontId="1" fillId="32" borderId="0" xfId="0" applyFont="1" applyFill="1" applyAlignment="1">
      <alignment horizontal="right"/>
    </xf>
    <xf numFmtId="49" fontId="1" fillId="32" borderId="0" xfId="0" applyNumberFormat="1" applyFont="1" applyFill="1" applyBorder="1" applyAlignment="1">
      <alignment horizontal="center"/>
    </xf>
    <xf numFmtId="0" fontId="1" fillId="32" borderId="0" xfId="0" applyFont="1" applyFill="1" applyAlignment="1">
      <alignment/>
    </xf>
    <xf numFmtId="0" fontId="3" fillId="32" borderId="0" xfId="0" applyFont="1" applyFill="1" applyAlignment="1">
      <alignment horizontal="right"/>
    </xf>
    <xf numFmtId="1" fontId="2" fillId="32" borderId="10" xfId="0" applyNumberFormat="1" applyFont="1" applyFill="1" applyBorder="1" applyAlignment="1">
      <alignment horizontal="center" vertical="center" wrapText="1"/>
    </xf>
    <xf numFmtId="0" fontId="1" fillId="32" borderId="0" xfId="0" applyFont="1" applyFill="1" applyAlignment="1">
      <alignment horizontal="right" vertical="top"/>
    </xf>
    <xf numFmtId="0" fontId="2" fillId="32" borderId="10" xfId="0" applyFont="1" applyFill="1" applyBorder="1" applyAlignment="1">
      <alignment horizontal="left" vertical="center" wrapText="1"/>
    </xf>
    <xf numFmtId="0" fontId="2" fillId="32" borderId="0" xfId="0" applyFont="1" applyFill="1" applyAlignment="1">
      <alignment horizontal="center"/>
    </xf>
    <xf numFmtId="0" fontId="1" fillId="32" borderId="0" xfId="0" applyFont="1" applyFill="1" applyAlignment="1">
      <alignment horizontal="center"/>
    </xf>
    <xf numFmtId="0" fontId="0" fillId="32" borderId="0" xfId="0" applyFont="1" applyFill="1" applyBorder="1" applyAlignment="1">
      <alignment/>
    </xf>
    <xf numFmtId="49" fontId="2" fillId="32" borderId="10" xfId="0" applyNumberFormat="1" applyFont="1" applyFill="1" applyBorder="1" applyAlignment="1">
      <alignment horizontal="center" vertical="center" wrapText="1"/>
    </xf>
    <xf numFmtId="0" fontId="0" fillId="32" borderId="10" xfId="0" applyFont="1" applyFill="1" applyBorder="1" applyAlignment="1">
      <alignment/>
    </xf>
    <xf numFmtId="0" fontId="17" fillId="32" borderId="14" xfId="0" applyFont="1" applyFill="1" applyBorder="1" applyAlignment="1">
      <alignment horizontal="left" vertical="center" wrapText="1"/>
    </xf>
    <xf numFmtId="16" fontId="1" fillId="32" borderId="0" xfId="0" applyNumberFormat="1" applyFont="1" applyFill="1" applyAlignment="1">
      <alignment horizontal="right"/>
    </xf>
    <xf numFmtId="0" fontId="4" fillId="32" borderId="0" xfId="0" applyFont="1" applyFill="1" applyAlignment="1">
      <alignment/>
    </xf>
    <xf numFmtId="0" fontId="2" fillId="32" borderId="15" xfId="0" applyFont="1" applyFill="1" applyBorder="1" applyAlignment="1">
      <alignment horizontal="left" vertical="center" wrapText="1"/>
    </xf>
    <xf numFmtId="1" fontId="5" fillId="32" borderId="10" xfId="54" applyNumberFormat="1" applyFont="1" applyFill="1" applyBorder="1" applyAlignment="1">
      <alignment horizontal="center" vertical="top" wrapText="1"/>
      <protection/>
    </xf>
    <xf numFmtId="0" fontId="3" fillId="32" borderId="0" xfId="0" applyFont="1" applyFill="1" applyAlignment="1">
      <alignment/>
    </xf>
    <xf numFmtId="0" fontId="2" fillId="32" borderId="0" xfId="0" applyFont="1" applyFill="1" applyBorder="1" applyAlignment="1">
      <alignment horizontal="center"/>
    </xf>
    <xf numFmtId="0" fontId="12" fillId="0" borderId="0" xfId="0" applyFont="1" applyFill="1" applyAlignment="1">
      <alignment/>
    </xf>
    <xf numFmtId="0" fontId="2" fillId="0" borderId="16"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5" fillId="0" borderId="14" xfId="0" applyFont="1" applyFill="1" applyBorder="1" applyAlignment="1">
      <alignment horizontal="center" vertical="center" wrapText="1"/>
    </xf>
    <xf numFmtId="16" fontId="1" fillId="0" borderId="0" xfId="0" applyNumberFormat="1" applyFont="1" applyFill="1" applyAlignment="1">
      <alignment horizontal="right"/>
    </xf>
    <xf numFmtId="0" fontId="4" fillId="0" borderId="0" xfId="0" applyFont="1" applyFill="1" applyAlignment="1">
      <alignment/>
    </xf>
    <xf numFmtId="0" fontId="2" fillId="0" borderId="0" xfId="0" applyFont="1" applyFill="1" applyAlignment="1">
      <alignment horizontal="center" vertical="top"/>
    </xf>
    <xf numFmtId="0" fontId="13" fillId="0" borderId="10" xfId="0" applyFont="1" applyFill="1" applyBorder="1" applyAlignment="1">
      <alignment horizontal="center" vertical="center" wrapText="1"/>
    </xf>
    <xf numFmtId="0" fontId="1" fillId="32" borderId="10" xfId="0" applyFont="1" applyFill="1" applyBorder="1" applyAlignment="1">
      <alignment/>
    </xf>
    <xf numFmtId="0" fontId="2" fillId="32" borderId="0" xfId="0" applyFont="1" applyFill="1" applyAlignment="1">
      <alignment horizontal="center" vertical="top"/>
    </xf>
    <xf numFmtId="0" fontId="0" fillId="32" borderId="10" xfId="0" applyFont="1" applyFill="1" applyBorder="1" applyAlignment="1">
      <alignment horizontal="center"/>
    </xf>
    <xf numFmtId="0" fontId="5" fillId="32" borderId="10" xfId="0" applyFont="1" applyFill="1" applyBorder="1" applyAlignment="1">
      <alignment horizontal="left" vertical="center" wrapText="1"/>
    </xf>
    <xf numFmtId="0" fontId="1" fillId="32" borderId="0" xfId="53" applyFont="1" applyFill="1" applyAlignment="1">
      <alignment horizontal="right" vertical="top"/>
      <protection/>
    </xf>
    <xf numFmtId="0" fontId="0" fillId="32" borderId="0" xfId="53" applyFont="1" applyFill="1">
      <alignment/>
      <protection/>
    </xf>
    <xf numFmtId="0" fontId="1" fillId="32" borderId="0" xfId="53" applyFont="1" applyFill="1" applyAlignment="1">
      <alignment horizontal="right"/>
      <protection/>
    </xf>
    <xf numFmtId="0" fontId="2" fillId="32" borderId="10" xfId="53" applyFont="1" applyFill="1" applyBorder="1" applyAlignment="1">
      <alignment horizontal="center" vertical="center" wrapText="1"/>
      <protection/>
    </xf>
    <xf numFmtId="0" fontId="2" fillId="32" borderId="10" xfId="53" applyFont="1" applyFill="1" applyBorder="1" applyAlignment="1">
      <alignment horizontal="left" vertical="center" wrapText="1"/>
      <protection/>
    </xf>
    <xf numFmtId="1" fontId="2" fillId="32" borderId="10" xfId="53" applyNumberFormat="1" applyFont="1" applyFill="1" applyBorder="1" applyAlignment="1">
      <alignment horizontal="center" vertical="center" wrapText="1"/>
      <protection/>
    </xf>
    <xf numFmtId="2" fontId="2" fillId="32" borderId="10" xfId="53" applyNumberFormat="1" applyFont="1" applyFill="1" applyBorder="1" applyAlignment="1">
      <alignment horizontal="center" vertical="center" wrapText="1"/>
      <protection/>
    </xf>
    <xf numFmtId="2" fontId="2" fillId="32" borderId="10" xfId="54" applyNumberFormat="1" applyFont="1" applyFill="1" applyBorder="1" applyAlignment="1">
      <alignment horizontal="center" vertical="top" wrapText="1"/>
      <protection/>
    </xf>
    <xf numFmtId="0" fontId="5" fillId="32" borderId="10" xfId="53" applyFont="1" applyFill="1" applyBorder="1" applyAlignment="1">
      <alignment horizontal="left" vertical="center" wrapText="1"/>
      <protection/>
    </xf>
    <xf numFmtId="49" fontId="2" fillId="32" borderId="10" xfId="53" applyNumberFormat="1" applyFont="1" applyFill="1" applyBorder="1" applyAlignment="1">
      <alignment horizontal="center" vertical="center" wrapText="1"/>
      <protection/>
    </xf>
    <xf numFmtId="0" fontId="11" fillId="32" borderId="0" xfId="0" applyFont="1" applyFill="1" applyAlignment="1">
      <alignment/>
    </xf>
    <xf numFmtId="0" fontId="4" fillId="32" borderId="0" xfId="0" applyFont="1" applyFill="1" applyAlignment="1">
      <alignment horizontal="justify" vertical="center" wrapText="1"/>
    </xf>
    <xf numFmtId="0" fontId="13" fillId="32" borderId="10" xfId="0" applyFont="1" applyFill="1" applyBorder="1" applyAlignment="1">
      <alignment horizontal="left" vertical="center" wrapText="1"/>
    </xf>
    <xf numFmtId="0" fontId="13" fillId="32" borderId="0" xfId="0" applyFont="1" applyFill="1" applyBorder="1" applyAlignment="1">
      <alignment vertical="top" wrapText="1"/>
    </xf>
    <xf numFmtId="0" fontId="13" fillId="32" borderId="0" xfId="0" applyFont="1" applyFill="1" applyBorder="1" applyAlignment="1">
      <alignment horizontal="right" vertical="top" wrapText="1"/>
    </xf>
    <xf numFmtId="49" fontId="1" fillId="0" borderId="17" xfId="0" applyNumberFormat="1" applyFont="1" applyFill="1" applyBorder="1" applyAlignment="1">
      <alignment horizontal="center"/>
    </xf>
    <xf numFmtId="0" fontId="2" fillId="0" borderId="18" xfId="0" applyFont="1" applyFill="1" applyBorder="1" applyAlignment="1">
      <alignment horizontal="center" vertical="center" wrapText="1"/>
    </xf>
    <xf numFmtId="0" fontId="2" fillId="0" borderId="15"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vertical="center" wrapText="1"/>
    </xf>
    <xf numFmtId="1" fontId="5" fillId="0" borderId="10" xfId="0" applyNumberFormat="1" applyFont="1" applyFill="1" applyBorder="1" applyAlignment="1">
      <alignment horizontal="center" vertical="center" wrapText="1"/>
    </xf>
    <xf numFmtId="184" fontId="2" fillId="0" borderId="0" xfId="0" applyNumberFormat="1" applyFont="1" applyFill="1" applyBorder="1" applyAlignment="1">
      <alignment horizontal="center" vertical="center" wrapText="1"/>
    </xf>
    <xf numFmtId="0" fontId="1" fillId="0" borderId="0" xfId="0" applyFont="1" applyFill="1" applyAlignment="1">
      <alignment horizontal="right" vertical="top"/>
    </xf>
    <xf numFmtId="0" fontId="2" fillId="0" borderId="0" xfId="0" applyFont="1" applyFill="1" applyAlignment="1">
      <alignment horizontal="center"/>
    </xf>
    <xf numFmtId="0" fontId="5" fillId="0" borderId="15" xfId="0" applyFont="1" applyFill="1" applyBorder="1" applyAlignment="1">
      <alignment horizontal="center" vertical="center" wrapText="1"/>
    </xf>
    <xf numFmtId="0" fontId="1" fillId="0" borderId="0" xfId="0" applyFont="1" applyFill="1" applyAlignment="1">
      <alignment horizontal="center"/>
    </xf>
    <xf numFmtId="0" fontId="1" fillId="0" borderId="0" xfId="0" applyFont="1" applyFill="1" applyAlignment="1">
      <alignment wrapText="1"/>
    </xf>
    <xf numFmtId="0" fontId="0" fillId="0" borderId="0" xfId="0" applyFont="1" applyFill="1" applyAlignment="1">
      <alignment/>
    </xf>
    <xf numFmtId="0" fontId="0" fillId="0" borderId="0" xfId="0" applyFont="1" applyFill="1" applyAlignment="1">
      <alignment vertical="top"/>
    </xf>
    <xf numFmtId="0" fontId="1" fillId="0" borderId="0" xfId="0" applyFont="1" applyFill="1" applyAlignment="1">
      <alignment horizontal="right" vertical="center"/>
    </xf>
    <xf numFmtId="0" fontId="1" fillId="0" borderId="0" xfId="0" applyFont="1" applyFill="1" applyAlignment="1">
      <alignment/>
    </xf>
    <xf numFmtId="0" fontId="2" fillId="0" borderId="14" xfId="0" applyFont="1" applyFill="1" applyBorder="1" applyAlignment="1">
      <alignment horizontal="center" vertical="center" wrapText="1"/>
    </xf>
    <xf numFmtId="0" fontId="3" fillId="0" borderId="0" xfId="0" applyFont="1" applyFill="1" applyAlignment="1">
      <alignment/>
    </xf>
    <xf numFmtId="0" fontId="5" fillId="0" borderId="14" xfId="0" applyFont="1" applyFill="1" applyBorder="1" applyAlignment="1">
      <alignment vertical="center" wrapText="1"/>
    </xf>
    <xf numFmtId="0" fontId="15" fillId="0" borderId="10" xfId="0" applyFont="1" applyFill="1" applyBorder="1" applyAlignment="1">
      <alignment horizontal="center" vertical="center" wrapText="1"/>
    </xf>
    <xf numFmtId="184" fontId="2" fillId="0" borderId="10" xfId="0" applyNumberFormat="1" applyFont="1" applyFill="1" applyBorder="1" applyAlignment="1">
      <alignment horizontal="center" vertical="center" wrapText="1"/>
    </xf>
    <xf numFmtId="184" fontId="2" fillId="0" borderId="14" xfId="0" applyNumberFormat="1" applyFont="1" applyFill="1" applyBorder="1" applyAlignment="1">
      <alignment horizontal="center" vertical="center" wrapText="1"/>
    </xf>
    <xf numFmtId="0" fontId="18" fillId="0" borderId="10" xfId="0" applyFont="1" applyFill="1" applyBorder="1" applyAlignment="1">
      <alignment horizontal="left" vertical="center"/>
    </xf>
    <xf numFmtId="0" fontId="19" fillId="0" borderId="10" xfId="0" applyFont="1" applyFill="1" applyBorder="1" applyAlignment="1">
      <alignment horizontal="left" vertical="top" wrapText="1"/>
    </xf>
    <xf numFmtId="184" fontId="5" fillId="0" borderId="13" xfId="0" applyNumberFormat="1" applyFont="1" applyFill="1" applyBorder="1" applyAlignment="1">
      <alignment horizontal="center" vertical="top" wrapText="1"/>
    </xf>
    <xf numFmtId="184" fontId="5" fillId="0" borderId="14" xfId="0" applyNumberFormat="1" applyFont="1" applyFill="1" applyBorder="1" applyAlignment="1">
      <alignment horizontal="center" vertical="top" wrapText="1"/>
    </xf>
    <xf numFmtId="0" fontId="13"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0" borderId="0" xfId="0" applyFont="1" applyFill="1" applyAlignment="1">
      <alignment horizontal="center"/>
    </xf>
    <xf numFmtId="0" fontId="0" fillId="0" borderId="0" xfId="0" applyFont="1" applyFill="1" applyAlignment="1">
      <alignment horizontal="center" vertical="center"/>
    </xf>
    <xf numFmtId="0" fontId="2" fillId="0" borderId="0" xfId="0" applyFont="1" applyFill="1" applyBorder="1" applyAlignment="1">
      <alignment vertical="center" wrapText="1"/>
    </xf>
    <xf numFmtId="0" fontId="1" fillId="0" borderId="0" xfId="53" applyFont="1" applyFill="1" applyAlignment="1">
      <alignment horizontal="right"/>
      <protection/>
    </xf>
    <xf numFmtId="0" fontId="1" fillId="0" borderId="0" xfId="53" applyFont="1" applyFill="1">
      <alignment/>
      <protection/>
    </xf>
    <xf numFmtId="0" fontId="0" fillId="0" borderId="0" xfId="53" applyFont="1" applyFill="1">
      <alignment/>
      <protection/>
    </xf>
    <xf numFmtId="0" fontId="0" fillId="0" borderId="0" xfId="53" applyFont="1" applyFill="1" applyBorder="1">
      <alignment/>
      <protection/>
    </xf>
    <xf numFmtId="0" fontId="2" fillId="0" borderId="11" xfId="53" applyFont="1" applyFill="1" applyBorder="1" applyAlignment="1">
      <alignment horizontal="center" vertical="center" wrapText="1"/>
      <protection/>
    </xf>
    <xf numFmtId="0" fontId="2" fillId="0" borderId="10" xfId="53" applyFont="1" applyFill="1" applyBorder="1" applyAlignment="1">
      <alignment horizontal="center" vertical="center" wrapText="1"/>
      <protection/>
    </xf>
    <xf numFmtId="0" fontId="2" fillId="0" borderId="0" xfId="53" applyFont="1" applyFill="1" applyBorder="1" applyAlignment="1">
      <alignment vertical="center" wrapText="1"/>
      <protection/>
    </xf>
    <xf numFmtId="0" fontId="2" fillId="0" borderId="13" xfId="53" applyFont="1" applyFill="1" applyBorder="1" applyAlignment="1">
      <alignment horizontal="center" vertical="center" wrapText="1"/>
      <protection/>
    </xf>
    <xf numFmtId="0" fontId="2" fillId="0" borderId="0" xfId="53" applyFont="1" applyFill="1" applyBorder="1" applyAlignment="1">
      <alignment horizontal="center" vertical="center" wrapText="1"/>
      <protection/>
    </xf>
    <xf numFmtId="0" fontId="63" fillId="0" borderId="0" xfId="53" applyFont="1" applyFill="1">
      <alignment/>
      <protection/>
    </xf>
    <xf numFmtId="0" fontId="24" fillId="0" borderId="10" xfId="53" applyFont="1" applyFill="1" applyBorder="1" applyAlignment="1">
      <alignment horizontal="right" vertical="center"/>
      <protection/>
    </xf>
    <xf numFmtId="0" fontId="2" fillId="0" borderId="10" xfId="53" applyFont="1" applyFill="1" applyBorder="1" applyAlignment="1">
      <alignment horizontal="center"/>
      <protection/>
    </xf>
    <xf numFmtId="0" fontId="2" fillId="0" borderId="0" xfId="53" applyFont="1" applyFill="1" applyBorder="1">
      <alignment/>
      <protection/>
    </xf>
    <xf numFmtId="0" fontId="16" fillId="0" borderId="10" xfId="53" applyFont="1" applyFill="1" applyBorder="1" applyAlignment="1">
      <alignment horizontal="left" vertical="center"/>
      <protection/>
    </xf>
    <xf numFmtId="1" fontId="2" fillId="0" borderId="10" xfId="53" applyNumberFormat="1" applyFont="1" applyFill="1" applyBorder="1" applyAlignment="1">
      <alignment horizontal="center"/>
      <protection/>
    </xf>
    <xf numFmtId="0" fontId="16" fillId="0" borderId="10" xfId="53" applyFont="1" applyFill="1" applyBorder="1" applyAlignment="1">
      <alignment horizontal="center" vertical="center"/>
      <protection/>
    </xf>
    <xf numFmtId="0" fontId="2" fillId="0" borderId="10" xfId="53" applyFont="1" applyFill="1" applyBorder="1" applyAlignment="1">
      <alignment horizontal="center" vertical="center"/>
      <protection/>
    </xf>
    <xf numFmtId="0" fontId="20" fillId="0" borderId="0" xfId="53" applyFont="1" applyFill="1" applyBorder="1">
      <alignment/>
      <protection/>
    </xf>
    <xf numFmtId="0" fontId="16" fillId="0" borderId="0" xfId="53" applyFont="1" applyFill="1" applyBorder="1" applyAlignment="1">
      <alignment horizontal="center" vertical="center"/>
      <protection/>
    </xf>
    <xf numFmtId="0" fontId="16" fillId="0" borderId="0" xfId="53" applyFont="1" applyFill="1" applyBorder="1" applyAlignment="1">
      <alignment horizontal="left" vertical="top" wrapText="1"/>
      <protection/>
    </xf>
    <xf numFmtId="0" fontId="2" fillId="0" borderId="0" xfId="53" applyFont="1" applyFill="1" applyBorder="1" applyAlignment="1">
      <alignment horizontal="center" vertical="center"/>
      <protection/>
    </xf>
    <xf numFmtId="0" fontId="4" fillId="0" borderId="0" xfId="53" applyFont="1" applyFill="1">
      <alignment/>
      <protection/>
    </xf>
    <xf numFmtId="0" fontId="2" fillId="0" borderId="19" xfId="53" applyFont="1" applyFill="1" applyBorder="1" applyAlignment="1">
      <alignment horizontal="center" vertical="center" wrapText="1"/>
      <protection/>
    </xf>
    <xf numFmtId="0" fontId="13" fillId="0" borderId="10" xfId="53" applyFont="1" applyFill="1" applyBorder="1" applyAlignment="1">
      <alignment horizontal="center" vertical="center" wrapText="1"/>
      <protection/>
    </xf>
    <xf numFmtId="0" fontId="21" fillId="0" borderId="10" xfId="53" applyNumberFormat="1" applyFont="1" applyFill="1" applyBorder="1" applyAlignment="1" applyProtection="1">
      <alignment horizontal="center" vertical="center" wrapText="1"/>
      <protection locked="0"/>
    </xf>
    <xf numFmtId="0" fontId="2" fillId="0" borderId="10" xfId="53" applyFont="1" applyFill="1" applyBorder="1" applyAlignment="1">
      <alignment horizontal="left" vertical="center" wrapText="1"/>
      <protection/>
    </xf>
    <xf numFmtId="49" fontId="21" fillId="0" borderId="10" xfId="53" applyNumberFormat="1" applyFont="1" applyFill="1" applyBorder="1" applyAlignment="1" applyProtection="1">
      <alignment horizontal="left" vertical="center" wrapText="1"/>
      <protection locked="0"/>
    </xf>
    <xf numFmtId="0" fontId="16" fillId="0" borderId="10" xfId="53" applyFont="1" applyFill="1" applyBorder="1" applyAlignment="1">
      <alignment horizontal="left" vertical="top" wrapText="1"/>
      <protection/>
    </xf>
    <xf numFmtId="0" fontId="0" fillId="0" borderId="0" xfId="53" applyFill="1">
      <alignment/>
      <protection/>
    </xf>
    <xf numFmtId="0" fontId="13" fillId="0" borderId="0" xfId="0" applyFont="1" applyFill="1" applyAlignment="1">
      <alignment horizontal="center" vertical="top"/>
    </xf>
    <xf numFmtId="0" fontId="0" fillId="0" borderId="20" xfId="0" applyFont="1" applyFill="1" applyBorder="1" applyAlignment="1">
      <alignment vertical="top"/>
    </xf>
    <xf numFmtId="0" fontId="1" fillId="0" borderId="0" xfId="0" applyFont="1" applyFill="1" applyAlignment="1">
      <alignment horizontal="right" vertical="distributed"/>
    </xf>
    <xf numFmtId="0" fontId="2" fillId="0" borderId="0" xfId="0" applyFont="1" applyFill="1" applyAlignment="1">
      <alignment horizontal="center" vertical="center" wrapText="1"/>
    </xf>
    <xf numFmtId="0" fontId="11" fillId="0" borderId="0" xfId="0" applyFont="1" applyFill="1" applyAlignment="1">
      <alignment/>
    </xf>
    <xf numFmtId="0" fontId="4" fillId="0" borderId="0" xfId="0" applyFont="1" applyFill="1" applyAlignment="1">
      <alignment horizontal="justify" vertical="center" wrapText="1"/>
    </xf>
    <xf numFmtId="0" fontId="0" fillId="0" borderId="0" xfId="0" applyFont="1" applyFill="1" applyBorder="1" applyAlignment="1">
      <alignment horizontal="center"/>
    </xf>
    <xf numFmtId="0" fontId="3" fillId="0" borderId="0" xfId="0" applyFont="1" applyFill="1" applyBorder="1" applyAlignment="1">
      <alignment horizontal="right"/>
    </xf>
    <xf numFmtId="0" fontId="13" fillId="0" borderId="10" xfId="0" applyFont="1" applyFill="1" applyBorder="1" applyAlignment="1">
      <alignment horizontal="right" vertical="top" wrapText="1"/>
    </xf>
    <xf numFmtId="0" fontId="13" fillId="0" borderId="10" xfId="0" applyFont="1" applyFill="1" applyBorder="1" applyAlignment="1">
      <alignment vertical="top" wrapText="1"/>
    </xf>
    <xf numFmtId="0" fontId="13" fillId="0" borderId="0" xfId="0" applyFont="1" applyFill="1" applyBorder="1" applyAlignment="1">
      <alignment vertical="top" wrapText="1"/>
    </xf>
    <xf numFmtId="0" fontId="2" fillId="0" borderId="15" xfId="0" applyFont="1" applyFill="1" applyBorder="1" applyAlignment="1">
      <alignment horizontal="left" vertical="center" wrapText="1"/>
    </xf>
    <xf numFmtId="0" fontId="3" fillId="0" borderId="10" xfId="0" applyFont="1" applyFill="1" applyBorder="1" applyAlignment="1">
      <alignment horizontal="justify" vertical="center" wrapText="1"/>
    </xf>
    <xf numFmtId="0" fontId="14" fillId="0" borderId="10" xfId="0" applyFont="1" applyFill="1" applyBorder="1" applyAlignment="1">
      <alignment horizontal="justify" vertical="center" wrapText="1"/>
    </xf>
    <xf numFmtId="0" fontId="2" fillId="0" borderId="0" xfId="0" applyFont="1" applyFill="1" applyBorder="1" applyAlignment="1">
      <alignment/>
    </xf>
    <xf numFmtId="0" fontId="13" fillId="0" borderId="10" xfId="0" applyFont="1" applyFill="1" applyBorder="1" applyAlignment="1">
      <alignment horizontal="left" vertical="center" wrapText="1"/>
    </xf>
    <xf numFmtId="1" fontId="2" fillId="0" borderId="15" xfId="0" applyNumberFormat="1" applyFont="1" applyFill="1" applyBorder="1" applyAlignment="1">
      <alignment horizontal="center" vertical="center" wrapText="1"/>
    </xf>
    <xf numFmtId="0" fontId="2" fillId="0" borderId="10" xfId="0" applyFont="1" applyFill="1" applyBorder="1" applyAlignment="1">
      <alignment/>
    </xf>
    <xf numFmtId="0" fontId="16" fillId="0" borderId="10" xfId="0" applyFont="1" applyFill="1" applyBorder="1" applyAlignment="1">
      <alignment horizontal="left" vertical="center"/>
    </xf>
    <xf numFmtId="0" fontId="5" fillId="0" borderId="12" xfId="0" applyFont="1" applyFill="1" applyBorder="1" applyAlignment="1">
      <alignment horizontal="left"/>
    </xf>
    <xf numFmtId="1" fontId="5" fillId="0" borderId="10" xfId="54" applyNumberFormat="1" applyFont="1" applyFill="1" applyBorder="1" applyAlignment="1">
      <alignment horizontal="center" vertical="top" wrapText="1"/>
      <protection/>
    </xf>
    <xf numFmtId="0" fontId="2" fillId="0" borderId="0" xfId="0" applyFont="1" applyFill="1" applyAlignment="1">
      <alignment/>
    </xf>
    <xf numFmtId="0" fontId="1" fillId="0" borderId="10" xfId="0" applyFont="1" applyFill="1" applyBorder="1" applyAlignment="1">
      <alignment/>
    </xf>
    <xf numFmtId="1" fontId="0" fillId="0" borderId="10" xfId="0" applyNumberFormat="1" applyFont="1" applyFill="1" applyBorder="1" applyAlignment="1">
      <alignment horizontal="center"/>
    </xf>
    <xf numFmtId="49" fontId="2" fillId="0" borderId="11" xfId="0" applyNumberFormat="1" applyFont="1" applyFill="1" applyBorder="1" applyAlignment="1">
      <alignment horizontal="center" vertical="center" wrapText="1"/>
    </xf>
    <xf numFmtId="1" fontId="2" fillId="0" borderId="11" xfId="0" applyNumberFormat="1" applyFont="1" applyFill="1" applyBorder="1" applyAlignment="1">
      <alignment horizontal="center" vertical="center" wrapText="1"/>
    </xf>
    <xf numFmtId="0" fontId="2" fillId="0" borderId="13" xfId="0" applyFont="1" applyFill="1" applyBorder="1" applyAlignment="1">
      <alignment horizontal="left" vertical="center" wrapText="1"/>
    </xf>
    <xf numFmtId="0" fontId="5" fillId="0" borderId="10" xfId="0" applyFont="1" applyFill="1" applyBorder="1" applyAlignment="1">
      <alignment horizontal="left" vertical="center" wrapText="1"/>
    </xf>
    <xf numFmtId="1" fontId="2" fillId="0" borderId="13" xfId="0" applyNumberFormat="1" applyFont="1" applyFill="1" applyBorder="1" applyAlignment="1">
      <alignment horizontal="center" vertical="center" wrapText="1"/>
    </xf>
    <xf numFmtId="0" fontId="0" fillId="0" borderId="10" xfId="0" applyFont="1" applyFill="1" applyBorder="1" applyAlignment="1">
      <alignment horizontal="center"/>
    </xf>
    <xf numFmtId="1" fontId="2" fillId="0" borderId="10" xfId="53" applyNumberFormat="1" applyFont="1" applyFill="1" applyBorder="1" applyAlignment="1">
      <alignment horizontal="center" vertical="center" wrapText="1"/>
      <protection/>
    </xf>
    <xf numFmtId="2" fontId="2" fillId="0" borderId="10" xfId="53" applyNumberFormat="1" applyFont="1" applyFill="1" applyBorder="1" applyAlignment="1">
      <alignment horizontal="center" vertical="center" wrapText="1"/>
      <protection/>
    </xf>
    <xf numFmtId="1" fontId="2" fillId="0" borderId="10" xfId="54" applyNumberFormat="1" applyFont="1" applyFill="1" applyBorder="1" applyAlignment="1">
      <alignment horizontal="center" vertical="top" wrapText="1"/>
      <protection/>
    </xf>
    <xf numFmtId="2" fontId="2" fillId="0" borderId="10" xfId="54" applyNumberFormat="1" applyFont="1" applyFill="1" applyBorder="1" applyAlignment="1">
      <alignment horizontal="center" vertical="top" wrapText="1"/>
      <protection/>
    </xf>
    <xf numFmtId="2" fontId="5" fillId="0" borderId="10" xfId="54" applyNumberFormat="1" applyFont="1" applyFill="1" applyBorder="1" applyAlignment="1">
      <alignment horizontal="center" vertical="top" wrapText="1"/>
      <protection/>
    </xf>
    <xf numFmtId="0" fontId="18" fillId="0" borderId="10" xfId="53" applyFont="1" applyFill="1" applyBorder="1" applyAlignment="1">
      <alignment horizontal="center" vertical="top" wrapText="1"/>
      <protection/>
    </xf>
    <xf numFmtId="2" fontId="2" fillId="0" borderId="10" xfId="0" applyNumberFormat="1" applyFont="1" applyFill="1" applyBorder="1" applyAlignment="1">
      <alignment horizontal="center" vertical="center" wrapText="1"/>
    </xf>
    <xf numFmtId="0" fontId="5" fillId="0" borderId="12" xfId="0" applyFont="1" applyFill="1" applyBorder="1" applyAlignment="1">
      <alignment vertical="center" wrapText="1"/>
    </xf>
    <xf numFmtId="0" fontId="2" fillId="0" borderId="14" xfId="0" applyFont="1" applyFill="1" applyBorder="1" applyAlignment="1">
      <alignment vertical="center" wrapText="1"/>
    </xf>
    <xf numFmtId="1" fontId="2" fillId="0" borderId="14" xfId="0" applyNumberFormat="1" applyFont="1" applyFill="1" applyBorder="1" applyAlignment="1">
      <alignment horizontal="center" vertical="center" wrapText="1"/>
    </xf>
    <xf numFmtId="0" fontId="17" fillId="0" borderId="14" xfId="0" applyFont="1" applyFill="1" applyBorder="1" applyAlignment="1">
      <alignment horizontal="left" vertical="center" wrapText="1"/>
    </xf>
    <xf numFmtId="1" fontId="5" fillId="0" borderId="14"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18" fillId="0" borderId="10" xfId="0" applyFont="1" applyFill="1" applyBorder="1" applyAlignment="1">
      <alignment horizontal="center" vertical="top" wrapText="1"/>
    </xf>
    <xf numFmtId="49" fontId="0" fillId="0" borderId="10" xfId="0" applyNumberFormat="1" applyFont="1" applyFill="1" applyBorder="1" applyAlignment="1">
      <alignment horizontal="center" vertical="center"/>
    </xf>
    <xf numFmtId="0" fontId="22" fillId="0" borderId="10" xfId="0" applyFont="1" applyFill="1" applyBorder="1" applyAlignment="1">
      <alignment horizontal="left" vertical="center" wrapText="1"/>
    </xf>
    <xf numFmtId="0" fontId="0" fillId="0" borderId="10" xfId="0" applyFont="1" applyFill="1" applyBorder="1" applyAlignment="1">
      <alignment horizontal="center" vertical="center"/>
    </xf>
    <xf numFmtId="0" fontId="1" fillId="0" borderId="10" xfId="0" applyFont="1" applyFill="1" applyBorder="1" applyAlignment="1">
      <alignment horizontal="left" vertical="center" wrapText="1"/>
    </xf>
    <xf numFmtId="1" fontId="0" fillId="0" borderId="10"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1" fillId="0" borderId="10" xfId="0" applyFont="1" applyFill="1" applyBorder="1" applyAlignment="1">
      <alignment horizontal="center" vertical="top"/>
    </xf>
    <xf numFmtId="0" fontId="22" fillId="0" borderId="10" xfId="0" applyFont="1" applyFill="1" applyBorder="1" applyAlignment="1">
      <alignment horizontal="left"/>
    </xf>
    <xf numFmtId="0" fontId="0" fillId="0" borderId="12" xfId="0" applyFont="1" applyFill="1" applyBorder="1" applyAlignment="1">
      <alignment/>
    </xf>
    <xf numFmtId="0" fontId="0" fillId="0" borderId="10" xfId="0" applyFont="1" applyFill="1" applyBorder="1" applyAlignment="1">
      <alignment horizontal="left" vertical="center" wrapText="1"/>
    </xf>
    <xf numFmtId="0" fontId="0" fillId="0" borderId="10" xfId="0" applyFont="1" applyFill="1" applyBorder="1" applyAlignment="1">
      <alignment vertical="center" wrapText="1"/>
    </xf>
    <xf numFmtId="184" fontId="0" fillId="0" borderId="10" xfId="0" applyNumberFormat="1" applyFont="1" applyFill="1" applyBorder="1" applyAlignment="1">
      <alignment horizontal="center" vertical="center"/>
    </xf>
    <xf numFmtId="1" fontId="0" fillId="0" borderId="12" xfId="0" applyNumberFormat="1" applyFont="1" applyFill="1" applyBorder="1" applyAlignment="1">
      <alignment horizontal="center" vertical="center"/>
    </xf>
    <xf numFmtId="184" fontId="0" fillId="0" borderId="12"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22" fillId="0" borderId="10" xfId="0" applyFont="1" applyFill="1" applyBorder="1" applyAlignment="1">
      <alignment horizontal="left" vertical="center"/>
    </xf>
    <xf numFmtId="0" fontId="2" fillId="32" borderId="11" xfId="0" applyFont="1" applyFill="1" applyBorder="1" applyAlignment="1">
      <alignment horizontal="justify" vertical="center" wrapText="1"/>
    </xf>
    <xf numFmtId="0" fontId="2" fillId="32" borderId="10" xfId="0" applyFont="1" applyFill="1" applyBorder="1" applyAlignment="1">
      <alignment horizontal="justify" vertical="center" wrapText="1"/>
    </xf>
    <xf numFmtId="0" fontId="2" fillId="32" borderId="13" xfId="0" applyFont="1" applyFill="1" applyBorder="1" applyAlignment="1">
      <alignment horizontal="left" vertical="center" wrapText="1"/>
    </xf>
    <xf numFmtId="0" fontId="12" fillId="32" borderId="0" xfId="0" applyFont="1" applyFill="1" applyAlignment="1">
      <alignment/>
    </xf>
    <xf numFmtId="1" fontId="2" fillId="0" borderId="10" xfId="0" applyNumberFormat="1" applyFont="1" applyFill="1" applyBorder="1" applyAlignment="1">
      <alignment horizontal="center" vertical="center"/>
    </xf>
    <xf numFmtId="0" fontId="2" fillId="32" borderId="13" xfId="0" applyFont="1" applyFill="1" applyBorder="1" applyAlignment="1">
      <alignment horizontal="center" vertical="center" wrapText="1"/>
    </xf>
    <xf numFmtId="0" fontId="2" fillId="32" borderId="10" xfId="0" applyFont="1" applyFill="1" applyBorder="1" applyAlignment="1">
      <alignment horizontal="center"/>
    </xf>
    <xf numFmtId="0" fontId="2" fillId="32" borderId="10"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center" vertical="center"/>
    </xf>
    <xf numFmtId="0" fontId="20" fillId="0" borderId="10" xfId="0" applyFont="1" applyFill="1" applyBorder="1" applyAlignment="1">
      <alignment horizontal="left"/>
    </xf>
    <xf numFmtId="0" fontId="13" fillId="0" borderId="10" xfId="0" applyFont="1" applyFill="1" applyBorder="1" applyAlignment="1">
      <alignment horizontal="center" vertical="center"/>
    </xf>
    <xf numFmtId="0" fontId="23" fillId="0" borderId="10" xfId="0" applyFont="1" applyFill="1" applyBorder="1" applyAlignment="1">
      <alignment horizontal="center" vertical="center" wrapText="1"/>
    </xf>
    <xf numFmtId="184" fontId="2" fillId="0" borderId="10" xfId="0" applyNumberFormat="1" applyFont="1" applyFill="1" applyBorder="1" applyAlignment="1">
      <alignment horizontal="center" vertical="center"/>
    </xf>
    <xf numFmtId="1" fontId="2" fillId="32" borderId="14" xfId="0" applyNumberFormat="1" applyFont="1" applyFill="1" applyBorder="1" applyAlignment="1">
      <alignment horizontal="center" vertical="center" wrapText="1"/>
    </xf>
    <xf numFmtId="0" fontId="0" fillId="0" borderId="10" xfId="0" applyFont="1" applyFill="1" applyBorder="1" applyAlignment="1">
      <alignment/>
    </xf>
    <xf numFmtId="0" fontId="2" fillId="0" borderId="12" xfId="0" applyFont="1" applyFill="1" applyBorder="1" applyAlignment="1">
      <alignment vertical="center" wrapText="1"/>
    </xf>
    <xf numFmtId="0" fontId="2" fillId="0" borderId="15" xfId="0" applyFont="1" applyFill="1" applyBorder="1" applyAlignment="1">
      <alignment vertical="center" wrapText="1"/>
    </xf>
    <xf numFmtId="0" fontId="2" fillId="0" borderId="10" xfId="0"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0" fillId="0" borderId="0" xfId="0" applyFont="1" applyFill="1" applyAlignment="1">
      <alignment horizontal="left" vertical="center" wrapText="1"/>
    </xf>
    <xf numFmtId="1" fontId="2" fillId="0" borderId="10" xfId="0" applyNumberFormat="1"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5"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5" xfId="0" applyFont="1" applyFill="1" applyBorder="1" applyAlignment="1">
      <alignment horizontal="left" vertical="center" wrapText="1"/>
    </xf>
    <xf numFmtId="49" fontId="2" fillId="0" borderId="12"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5" xfId="0"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0" borderId="23" xfId="0" applyFont="1" applyFill="1" applyBorder="1" applyAlignment="1">
      <alignment horizontal="center"/>
    </xf>
    <xf numFmtId="0" fontId="1" fillId="0" borderId="17" xfId="0" applyFont="1" applyFill="1" applyBorder="1" applyAlignment="1">
      <alignment horizontal="center"/>
    </xf>
    <xf numFmtId="0" fontId="0" fillId="0" borderId="0" xfId="0" applyFont="1" applyFill="1" applyBorder="1" applyAlignment="1">
      <alignment horizontal="center" vertical="top"/>
    </xf>
    <xf numFmtId="0" fontId="2" fillId="0" borderId="2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Alignment="1">
      <alignment horizontal="left" wrapText="1"/>
    </xf>
    <xf numFmtId="0" fontId="5" fillId="0" borderId="10" xfId="0" applyFont="1" applyFill="1" applyBorder="1" applyAlignment="1">
      <alignment horizontal="center"/>
    </xf>
    <xf numFmtId="0" fontId="5" fillId="0" borderId="12" xfId="0" applyFont="1" applyFill="1" applyBorder="1" applyAlignment="1">
      <alignment horizontal="center"/>
    </xf>
    <xf numFmtId="0" fontId="5" fillId="0" borderId="15" xfId="0" applyFont="1" applyFill="1" applyBorder="1" applyAlignment="1">
      <alignment horizontal="center"/>
    </xf>
    <xf numFmtId="0" fontId="2" fillId="0" borderId="19" xfId="0" applyFont="1" applyFill="1" applyBorder="1" applyAlignment="1">
      <alignment horizontal="center" vertical="center" wrapText="1"/>
    </xf>
    <xf numFmtId="0" fontId="1" fillId="0" borderId="0" xfId="0" applyFont="1" applyFill="1" applyAlignment="1">
      <alignment horizontal="left"/>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49" fontId="1" fillId="0" borderId="17" xfId="0" applyNumberFormat="1" applyFont="1" applyFill="1" applyBorder="1" applyAlignment="1">
      <alignment horizontal="center"/>
    </xf>
    <xf numFmtId="0" fontId="11" fillId="0" borderId="20" xfId="0" applyFont="1" applyFill="1" applyBorder="1" applyAlignment="1">
      <alignment horizontal="center" vertical="top"/>
    </xf>
    <xf numFmtId="0" fontId="0" fillId="0" borderId="0" xfId="0" applyFont="1" applyFill="1" applyAlignment="1">
      <alignment horizontal="center" vertical="top"/>
    </xf>
    <xf numFmtId="0" fontId="1" fillId="0" borderId="0" xfId="0" applyFont="1" applyFill="1" applyAlignment="1">
      <alignment/>
    </xf>
    <xf numFmtId="0" fontId="1" fillId="0" borderId="0" xfId="0" applyFont="1" applyFill="1" applyAlignment="1">
      <alignment horizontal="left" vertical="center" wrapText="1"/>
    </xf>
    <xf numFmtId="0" fontId="2" fillId="0" borderId="2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2" fillId="0" borderId="11" xfId="53" applyFont="1" applyFill="1" applyBorder="1" applyAlignment="1">
      <alignment horizontal="center" vertical="center" wrapText="1"/>
      <protection/>
    </xf>
    <xf numFmtId="0" fontId="2" fillId="0" borderId="13" xfId="53" applyFont="1" applyFill="1" applyBorder="1" applyAlignment="1">
      <alignment horizontal="center" vertical="center" wrapText="1"/>
      <protection/>
    </xf>
    <xf numFmtId="0" fontId="2" fillId="0" borderId="24" xfId="53" applyFont="1" applyFill="1" applyBorder="1" applyAlignment="1">
      <alignment horizontal="center" vertical="center" wrapText="1"/>
      <protection/>
    </xf>
    <xf numFmtId="0" fontId="2" fillId="0" borderId="27" xfId="53" applyFont="1" applyFill="1" applyBorder="1" applyAlignment="1">
      <alignment horizontal="center" vertical="center" wrapText="1"/>
      <protection/>
    </xf>
    <xf numFmtId="0" fontId="2" fillId="0" borderId="18" xfId="53" applyFont="1" applyFill="1" applyBorder="1" applyAlignment="1">
      <alignment horizontal="center" vertical="center" wrapText="1"/>
      <protection/>
    </xf>
    <xf numFmtId="0" fontId="2" fillId="0" borderId="14" xfId="53" applyFont="1" applyFill="1" applyBorder="1" applyAlignment="1">
      <alignment horizontal="center" vertical="center" wrapText="1"/>
      <protection/>
    </xf>
    <xf numFmtId="0" fontId="2" fillId="0" borderId="12" xfId="53" applyFont="1" applyFill="1" applyBorder="1" applyAlignment="1">
      <alignment horizontal="center" vertical="center" wrapText="1"/>
      <protection/>
    </xf>
    <xf numFmtId="0" fontId="2" fillId="0" borderId="15" xfId="53" applyFont="1" applyFill="1" applyBorder="1" applyAlignment="1">
      <alignment horizontal="center" vertical="center" wrapText="1"/>
      <protection/>
    </xf>
    <xf numFmtId="0" fontId="2" fillId="0" borderId="10" xfId="53" applyFont="1" applyFill="1" applyBorder="1" applyAlignment="1">
      <alignment horizontal="center" vertical="center" wrapText="1"/>
      <protection/>
    </xf>
    <xf numFmtId="0" fontId="3" fillId="0" borderId="12" xfId="53" applyFont="1" applyFill="1" applyBorder="1" applyAlignment="1">
      <alignment horizontal="left" vertical="center" wrapText="1"/>
      <protection/>
    </xf>
    <xf numFmtId="0" fontId="3" fillId="0" borderId="15" xfId="53" applyFont="1" applyFill="1" applyBorder="1" applyAlignment="1">
      <alignment horizontal="left" vertical="center" wrapText="1"/>
      <protection/>
    </xf>
    <xf numFmtId="0" fontId="2" fillId="0" borderId="21" xfId="53" applyFont="1" applyFill="1" applyBorder="1" applyAlignment="1">
      <alignment horizontal="center" vertical="center" textRotation="90" wrapText="1"/>
      <protection/>
    </xf>
    <xf numFmtId="0" fontId="2" fillId="0" borderId="18" xfId="53" applyFont="1" applyFill="1" applyBorder="1" applyAlignment="1">
      <alignment horizontal="center" vertical="center" textRotation="90" wrapText="1"/>
      <protection/>
    </xf>
    <xf numFmtId="0" fontId="5" fillId="0" borderId="12" xfId="53" applyFont="1" applyFill="1" applyBorder="1" applyAlignment="1">
      <alignment horizontal="left"/>
      <protection/>
    </xf>
    <xf numFmtId="0" fontId="5" fillId="0" borderId="15" xfId="53" applyFont="1" applyFill="1" applyBorder="1" applyAlignment="1">
      <alignment horizontal="left"/>
      <protection/>
    </xf>
    <xf numFmtId="0" fontId="16" fillId="0" borderId="12" xfId="53" applyFont="1" applyFill="1" applyBorder="1" applyAlignment="1">
      <alignment horizontal="left" vertical="top" wrapText="1"/>
      <protection/>
    </xf>
    <xf numFmtId="0" fontId="16" fillId="0" borderId="15" xfId="53" applyFont="1" applyFill="1" applyBorder="1" applyAlignment="1">
      <alignment horizontal="left" vertical="top" wrapText="1"/>
      <protection/>
    </xf>
    <xf numFmtId="0" fontId="2" fillId="0" borderId="19" xfId="53" applyFont="1" applyFill="1" applyBorder="1" applyAlignment="1">
      <alignment horizontal="center" vertical="center" wrapText="1"/>
      <protection/>
    </xf>
    <xf numFmtId="0" fontId="0" fillId="0" borderId="13" xfId="53" applyFont="1" applyFill="1" applyBorder="1" applyAlignment="1">
      <alignment horizontal="center" vertical="center" wrapText="1"/>
      <protection/>
    </xf>
    <xf numFmtId="0" fontId="2" fillId="0" borderId="16" xfId="53" applyFont="1" applyFill="1" applyBorder="1" applyAlignment="1">
      <alignment horizontal="center" vertical="center" wrapText="1"/>
      <protection/>
    </xf>
    <xf numFmtId="0" fontId="2" fillId="0" borderId="10" xfId="53" applyFont="1" applyFill="1" applyBorder="1" applyAlignment="1">
      <alignment horizontal="center" vertical="center" textRotation="90" wrapText="1"/>
      <protection/>
    </xf>
    <xf numFmtId="49" fontId="2" fillId="0" borderId="11"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3"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32" borderId="16" xfId="0"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0" xfId="0" applyFont="1" applyFill="1" applyBorder="1" applyAlignment="1">
      <alignment horizontal="center"/>
    </xf>
    <xf numFmtId="0" fontId="0" fillId="0" borderId="0" xfId="0" applyFont="1" applyFill="1" applyAlignment="1">
      <alignment horizontal="justify" vertical="center" wrapText="1"/>
    </xf>
    <xf numFmtId="0" fontId="2" fillId="32" borderId="10" xfId="0" applyFont="1" applyFill="1" applyBorder="1" applyAlignment="1">
      <alignment horizontal="center" vertical="center" wrapText="1"/>
    </xf>
    <xf numFmtId="0" fontId="1" fillId="32" borderId="0" xfId="0" applyFont="1" applyFill="1" applyAlignment="1">
      <alignment horizontal="left" wrapText="1"/>
    </xf>
    <xf numFmtId="0" fontId="2" fillId="0" borderId="21" xfId="0" applyFont="1" applyFill="1" applyBorder="1" applyAlignment="1">
      <alignment horizontal="center" vertical="center" wrapText="1"/>
    </xf>
    <xf numFmtId="0" fontId="1" fillId="0" borderId="0" xfId="0" applyFont="1" applyFill="1" applyAlignment="1">
      <alignment horizontal="left" vertical="top"/>
    </xf>
    <xf numFmtId="0" fontId="2" fillId="32" borderId="11" xfId="53" applyFont="1" applyFill="1" applyBorder="1" applyAlignment="1">
      <alignment horizontal="center" vertical="center" wrapText="1"/>
      <protection/>
    </xf>
    <xf numFmtId="0" fontId="2" fillId="32" borderId="13" xfId="53" applyFont="1" applyFill="1" applyBorder="1" applyAlignment="1">
      <alignment horizontal="center" vertical="center" wrapText="1"/>
      <protection/>
    </xf>
    <xf numFmtId="0" fontId="13" fillId="0" borderId="12"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2" fillId="0" borderId="10" xfId="0" applyFont="1" applyFill="1" applyBorder="1" applyAlignment="1">
      <alignment horizontal="center"/>
    </xf>
    <xf numFmtId="0" fontId="2" fillId="0" borderId="12" xfId="0" applyFont="1" applyFill="1" applyBorder="1" applyAlignment="1">
      <alignment horizontal="center"/>
    </xf>
    <xf numFmtId="0" fontId="2" fillId="0" borderId="15" xfId="0" applyFont="1" applyFill="1" applyBorder="1" applyAlignment="1">
      <alignment horizontal="center"/>
    </xf>
    <xf numFmtId="0" fontId="2" fillId="0" borderId="12"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9" fillId="0" borderId="12" xfId="0" applyFont="1" applyFill="1" applyBorder="1" applyAlignment="1">
      <alignment horizontal="left" vertical="top" wrapText="1"/>
    </xf>
    <xf numFmtId="0" fontId="19" fillId="0" borderId="15" xfId="0" applyFont="1" applyFill="1" applyBorder="1" applyAlignment="1">
      <alignment horizontal="left" vertical="top" wrapText="1"/>
    </xf>
    <xf numFmtId="0" fontId="2" fillId="0" borderId="12"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20" xfId="0" applyFont="1" applyFill="1" applyBorder="1" applyAlignment="1">
      <alignment horizontal="center" vertical="top" wrapText="1"/>
    </xf>
    <xf numFmtId="184" fontId="2" fillId="0" borderId="12" xfId="0" applyNumberFormat="1" applyFont="1" applyFill="1" applyBorder="1" applyAlignment="1">
      <alignment horizontal="center" vertical="center"/>
    </xf>
    <xf numFmtId="184" fontId="2" fillId="0" borderId="15" xfId="0" applyNumberFormat="1" applyFont="1" applyFill="1" applyBorder="1" applyAlignment="1">
      <alignment horizontal="center" vertical="center"/>
    </xf>
    <xf numFmtId="0" fontId="14" fillId="0" borderId="12"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1" fillId="0" borderId="0" xfId="0" applyFont="1" applyFill="1" applyAlignment="1">
      <alignment horizontal="left" wrapText="1"/>
    </xf>
    <xf numFmtId="0" fontId="2" fillId="0" borderId="11"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20" fillId="0" borderId="12"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5" xfId="0" applyFont="1" applyFill="1" applyBorder="1" applyAlignment="1">
      <alignment horizontal="left" vertical="center" wrapText="1"/>
    </xf>
    <xf numFmtId="1" fontId="2" fillId="0" borderId="12" xfId="0" applyNumberFormat="1" applyFont="1" applyFill="1" applyBorder="1" applyAlignment="1">
      <alignment horizontal="center" vertical="center"/>
    </xf>
    <xf numFmtId="1" fontId="2" fillId="0" borderId="15" xfId="0" applyNumberFormat="1" applyFont="1" applyFill="1" applyBorder="1" applyAlignment="1">
      <alignment horizontal="center" vertical="center"/>
    </xf>
    <xf numFmtId="0" fontId="11" fillId="32" borderId="0" xfId="0" applyFont="1" applyFill="1" applyAlignment="1">
      <alignment horizontal="left" wrapText="1"/>
    </xf>
    <xf numFmtId="0" fontId="13" fillId="0" borderId="12"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3" fillId="32" borderId="12" xfId="0" applyFont="1" applyFill="1" applyBorder="1" applyAlignment="1">
      <alignment horizontal="left" vertical="center" wrapText="1"/>
    </xf>
    <xf numFmtId="0" fontId="13" fillId="32" borderId="15"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3" fillId="0" borderId="12" xfId="0" applyFont="1" applyFill="1" applyBorder="1" applyAlignment="1">
      <alignment horizontal="left" vertical="top" wrapText="1"/>
    </xf>
    <xf numFmtId="0" fontId="13" fillId="0" borderId="15" xfId="0" applyFont="1" applyFill="1" applyBorder="1" applyAlignment="1">
      <alignment horizontal="left" vertical="top" wrapText="1"/>
    </xf>
    <xf numFmtId="0" fontId="0" fillId="0" borderId="20" xfId="0" applyFont="1" applyFill="1" applyBorder="1" applyAlignment="1">
      <alignment horizontal="center" vertical="top"/>
    </xf>
    <xf numFmtId="0" fontId="13" fillId="32" borderId="12" xfId="0" applyFont="1" applyFill="1" applyBorder="1" applyAlignment="1">
      <alignment horizontal="left" vertical="top" wrapText="1"/>
    </xf>
    <xf numFmtId="0" fontId="13" fillId="32" borderId="15" xfId="0" applyFont="1" applyFill="1" applyBorder="1" applyAlignment="1">
      <alignment horizontal="left" vertical="top" wrapText="1"/>
    </xf>
    <xf numFmtId="0" fontId="3" fillId="0" borderId="0" xfId="0" applyFont="1" applyFill="1" applyAlignment="1">
      <alignment horizontal="left" wrapText="1"/>
    </xf>
    <xf numFmtId="0" fontId="5" fillId="0" borderId="0" xfId="0" applyFont="1" applyFill="1" applyBorder="1" applyAlignment="1">
      <alignment horizontal="center" vertical="center" wrapText="1"/>
    </xf>
    <xf numFmtId="184" fontId="5" fillId="0" borderId="0"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2" fillId="0" borderId="20" xfId="0" applyFont="1" applyBorder="1" applyAlignment="1">
      <alignment horizontal="center" vertical="center" wrapText="1"/>
    </xf>
    <xf numFmtId="184" fontId="5" fillId="0" borderId="0" xfId="0" applyNumberFormat="1" applyFont="1" applyBorder="1" applyAlignment="1">
      <alignment horizontal="center" vertical="center" wrapText="1"/>
    </xf>
    <xf numFmtId="0" fontId="0" fillId="0" borderId="0" xfId="0" applyFont="1" applyAlignment="1">
      <alignment/>
    </xf>
    <xf numFmtId="0" fontId="43" fillId="0" borderId="0" xfId="0" applyFont="1" applyAlignment="1">
      <alignment horizontal="left" wrapText="1"/>
    </xf>
    <xf numFmtId="0" fontId="0" fillId="0" borderId="17" xfId="0" applyFont="1" applyBorder="1" applyAlignment="1">
      <alignment horizontal="center"/>
    </xf>
    <xf numFmtId="0" fontId="0" fillId="0" borderId="0" xfId="0" applyFont="1" applyBorder="1" applyAlignment="1">
      <alignment horizontal="center"/>
    </xf>
    <xf numFmtId="0" fontId="43" fillId="0" borderId="0" xfId="0" applyFont="1" applyAlignment="1">
      <alignment horizontal="center" vertical="top" wrapText="1"/>
    </xf>
    <xf numFmtId="0" fontId="1" fillId="0" borderId="17" xfId="0" applyFont="1" applyBorder="1" applyAlignment="1">
      <alignment horizontal="center"/>
    </xf>
    <xf numFmtId="0" fontId="1" fillId="0" borderId="0" xfId="0" applyFont="1" applyBorder="1" applyAlignment="1">
      <alignment horizontal="center"/>
    </xf>
    <xf numFmtId="0" fontId="43" fillId="0" borderId="0" xfId="0" applyFont="1" applyAlignment="1">
      <alignment horizontal="justify" vertical="top" wrapText="1"/>
    </xf>
    <xf numFmtId="0" fontId="3" fillId="0" borderId="20" xfId="0" applyFont="1" applyBorder="1" applyAlignment="1">
      <alignment horizontal="center" vertical="top" wrapText="1"/>
    </xf>
    <xf numFmtId="0" fontId="3" fillId="0" borderId="0" xfId="0" applyFont="1" applyBorder="1" applyAlignment="1">
      <alignment horizontal="center" vertical="top" wrapText="1"/>
    </xf>
    <xf numFmtId="0" fontId="3" fillId="0" borderId="0" xfId="0" applyFont="1" applyAlignment="1">
      <alignment horizontal="center" vertical="top" wrapText="1"/>
    </xf>
    <xf numFmtId="0" fontId="3" fillId="0" borderId="0" xfId="0" applyFont="1" applyAlignment="1">
      <alignment horizontal="center" vertical="top" wrapText="1"/>
    </xf>
    <xf numFmtId="0" fontId="43" fillId="0" borderId="0" xfId="0" applyFont="1" applyAlignment="1">
      <alignment horizontal="left" vertical="top" wrapText="1"/>
    </xf>
    <xf numFmtId="0" fontId="3" fillId="0" borderId="0" xfId="0" applyFont="1" applyFill="1" applyAlignment="1">
      <alignment vertical="top" wrapText="1"/>
    </xf>
    <xf numFmtId="0" fontId="1" fillId="0" borderId="0" xfId="0" applyFont="1" applyFill="1" applyBorder="1" applyAlignment="1">
      <alignment horizontal="center"/>
    </xf>
    <xf numFmtId="49" fontId="1" fillId="0" borderId="17" xfId="0" applyNumberFormat="1" applyFont="1" applyFill="1" applyBorder="1" applyAlignment="1">
      <alignment/>
    </xf>
    <xf numFmtId="0" fontId="0" fillId="32" borderId="12" xfId="0" applyFont="1" applyFill="1" applyBorder="1" applyAlignment="1">
      <alignment horizontal="center"/>
    </xf>
    <xf numFmtId="0" fontId="0" fillId="32" borderId="15" xfId="0" applyFont="1" applyFill="1" applyBorder="1" applyAlignment="1">
      <alignment horizontal="center"/>
    </xf>
    <xf numFmtId="0" fontId="0" fillId="32" borderId="0" xfId="0" applyFont="1" applyFill="1" applyBorder="1" applyAlignment="1">
      <alignment horizontal="center"/>
    </xf>
    <xf numFmtId="0" fontId="0" fillId="0" borderId="12" xfId="0" applyFont="1" applyFill="1" applyBorder="1" applyAlignment="1">
      <alignment horizontal="center"/>
    </xf>
    <xf numFmtId="0" fontId="0" fillId="0" borderId="15" xfId="0" applyFont="1" applyFill="1" applyBorder="1" applyAlignment="1">
      <alignment horizontal="center"/>
    </xf>
    <xf numFmtId="0" fontId="44" fillId="32"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0" xfId="0" applyFont="1" applyFill="1" applyAlignment="1">
      <alignment horizontal="justify"/>
    </xf>
    <xf numFmtId="0" fontId="11" fillId="0" borderId="0" xfId="0" applyFont="1" applyAlignment="1">
      <alignment/>
    </xf>
    <xf numFmtId="0" fontId="4" fillId="0" borderId="0" xfId="0" applyFont="1" applyAlignment="1">
      <alignment horizontal="justify" vertical="center" wrapText="1"/>
    </xf>
    <xf numFmtId="0" fontId="0" fillId="0" borderId="0" xfId="0" applyFont="1" applyBorder="1" applyAlignment="1">
      <alignment/>
    </xf>
    <xf numFmtId="0" fontId="1" fillId="0" borderId="0" xfId="0" applyFont="1" applyFill="1" applyAlignment="1">
      <alignment vertical="top" wrapText="1"/>
    </xf>
    <xf numFmtId="0" fontId="0" fillId="0" borderId="17" xfId="0" applyFont="1" applyFill="1" applyBorder="1" applyAlignment="1">
      <alignment horizontal="center"/>
    </xf>
    <xf numFmtId="0" fontId="43" fillId="0" borderId="0" xfId="0" applyFont="1" applyFill="1" applyAlignment="1">
      <alignment horizontal="center" vertical="top" wrapText="1"/>
    </xf>
    <xf numFmtId="0" fontId="1" fillId="0" borderId="0" xfId="0" applyFont="1" applyAlignment="1">
      <alignment vertical="top" wrapText="1"/>
    </xf>
    <xf numFmtId="49" fontId="2" fillId="0" borderId="10" xfId="0" applyNumberFormat="1" applyFont="1" applyFill="1" applyBorder="1" applyAlignment="1">
      <alignment horizontal="center" vertical="center"/>
    </xf>
    <xf numFmtId="0" fontId="1" fillId="0" borderId="0" xfId="0" applyFont="1" applyAlignment="1">
      <alignment wrapText="1"/>
    </xf>
    <xf numFmtId="0" fontId="2" fillId="32" borderId="10" xfId="0" applyFont="1" applyFill="1" applyBorder="1" applyAlignment="1">
      <alignment vertical="top" wrapText="1"/>
    </xf>
    <xf numFmtId="0" fontId="2" fillId="32" borderId="10" xfId="0" applyFont="1" applyFill="1" applyBorder="1" applyAlignment="1">
      <alignment horizontal="justify" vertical="top" wrapText="1"/>
    </xf>
    <xf numFmtId="1" fontId="2" fillId="32" borderId="10" xfId="0" applyNumberFormat="1" applyFont="1" applyFill="1" applyBorder="1" applyAlignment="1">
      <alignment horizontal="center" vertical="center" wrapText="1"/>
    </xf>
    <xf numFmtId="0" fontId="5" fillId="32" borderId="10" xfId="0" applyFont="1" applyFill="1" applyBorder="1" applyAlignment="1">
      <alignment horizontal="center" vertical="top" wrapText="1"/>
    </xf>
    <xf numFmtId="0" fontId="5" fillId="32" borderId="10" xfId="0" applyFont="1" applyFill="1" applyBorder="1" applyAlignment="1">
      <alignment horizontal="justify" wrapText="1"/>
    </xf>
    <xf numFmtId="1" fontId="5" fillId="32" borderId="10" xfId="0" applyNumberFormat="1" applyFont="1" applyFill="1" applyBorder="1" applyAlignment="1">
      <alignment horizontal="center" vertical="top" wrapText="1"/>
    </xf>
    <xf numFmtId="1" fontId="5" fillId="32" borderId="10" xfId="0" applyNumberFormat="1" applyFont="1" applyFill="1" applyBorder="1" applyAlignment="1">
      <alignment horizontal="center" vertical="center" wrapText="1"/>
    </xf>
    <xf numFmtId="0" fontId="5" fillId="32" borderId="10" xfId="0" applyFont="1" applyFill="1" applyBorder="1" applyAlignment="1">
      <alignment horizontal="center" vertical="center" wrapText="1"/>
    </xf>
    <xf numFmtId="0" fontId="45" fillId="0" borderId="0" xfId="0" applyFont="1" applyFill="1" applyAlignment="1">
      <alignment/>
    </xf>
    <xf numFmtId="0" fontId="43" fillId="0" borderId="0" xfId="0" applyFont="1" applyAlignment="1">
      <alignment vertical="top" wrapText="1"/>
    </xf>
    <xf numFmtId="0" fontId="0" fillId="0" borderId="17" xfId="0" applyFont="1" applyBorder="1" applyAlignment="1">
      <alignment horizontal="center"/>
    </xf>
    <xf numFmtId="0" fontId="0" fillId="0" borderId="0" xfId="0" applyFont="1" applyAlignment="1">
      <alignment/>
    </xf>
    <xf numFmtId="0" fontId="3" fillId="0" borderId="0" xfId="0" applyFont="1" applyBorder="1" applyAlignment="1">
      <alignment horizontal="center" vertical="top" wrapText="1"/>
    </xf>
    <xf numFmtId="0" fontId="1" fillId="0" borderId="0" xfId="0" applyFont="1" applyAlignment="1">
      <alignment/>
    </xf>
    <xf numFmtId="1" fontId="2" fillId="32" borderId="10" xfId="54" applyNumberFormat="1" applyFont="1" applyFill="1" applyBorder="1" applyAlignment="1">
      <alignment horizontal="center" vertical="top" wrapText="1"/>
      <protection/>
    </xf>
    <xf numFmtId="2" fontId="2" fillId="32" borderId="10" xfId="0" applyNumberFormat="1" applyFont="1" applyFill="1" applyBorder="1" applyAlignment="1">
      <alignment horizontal="center" vertical="center" wrapText="1"/>
    </xf>
    <xf numFmtId="0" fontId="13" fillId="32" borderId="13" xfId="0" applyFont="1" applyFill="1" applyBorder="1" applyAlignment="1">
      <alignment horizontal="center" vertical="center" wrapText="1"/>
    </xf>
    <xf numFmtId="1" fontId="0" fillId="32" borderId="10" xfId="0" applyNumberFormat="1" applyFont="1" applyFill="1" applyBorder="1" applyAlignment="1">
      <alignment horizontal="center" vertical="center" wrapText="1"/>
    </xf>
    <xf numFmtId="0" fontId="2" fillId="32" borderId="0" xfId="0" applyFont="1" applyFill="1" applyBorder="1" applyAlignment="1">
      <alignment horizontal="center" vertical="center" wrapText="1"/>
    </xf>
    <xf numFmtId="0" fontId="1" fillId="0" borderId="0" xfId="53" applyFont="1">
      <alignment/>
      <protection/>
    </xf>
    <xf numFmtId="0" fontId="0" fillId="0" borderId="0" xfId="53" applyFont="1">
      <alignment/>
      <protection/>
    </xf>
    <xf numFmtId="0" fontId="13" fillId="32" borderId="13" xfId="53" applyFont="1" applyFill="1" applyBorder="1" applyAlignment="1">
      <alignment horizontal="center" vertical="center" wrapText="1"/>
      <protection/>
    </xf>
    <xf numFmtId="0" fontId="2" fillId="0" borderId="0" xfId="53" applyFont="1" applyBorder="1" applyAlignment="1">
      <alignment horizontal="left" vertical="center" wrapText="1"/>
      <protection/>
    </xf>
    <xf numFmtId="0" fontId="1" fillId="0" borderId="0" xfId="53" applyFont="1" applyAlignment="1">
      <alignment horizontal="right"/>
      <protection/>
    </xf>
    <xf numFmtId="0" fontId="13" fillId="0" borderId="0" xfId="53" applyFont="1" applyAlignment="1">
      <alignment horizontal="center" vertical="top"/>
      <protection/>
    </xf>
    <xf numFmtId="0" fontId="2" fillId="0" borderId="0" xfId="53" applyFont="1" applyAlignment="1">
      <alignment horizontal="center" vertical="top"/>
      <protection/>
    </xf>
    <xf numFmtId="0" fontId="1" fillId="0" borderId="12"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0" fillId="32" borderId="0" xfId="0" applyFont="1" applyFill="1" applyAlignment="1">
      <alignment wrapText="1"/>
    </xf>
    <xf numFmtId="0" fontId="1" fillId="0" borderId="10" xfId="0" applyFont="1" applyFill="1" applyBorder="1" applyAlignment="1">
      <alignment horizontal="left" vertical="center" wrapText="1"/>
    </xf>
    <xf numFmtId="184" fontId="0" fillId="32" borderId="0" xfId="0" applyNumberFormat="1" applyFont="1" applyFill="1" applyBorder="1" applyAlignment="1">
      <alignment horizontal="left" vertical="center" wrapText="1"/>
    </xf>
    <xf numFmtId="0" fontId="0" fillId="32" borderId="0" xfId="0" applyFont="1" applyFill="1" applyBorder="1" applyAlignment="1">
      <alignment vertical="top"/>
    </xf>
    <xf numFmtId="184" fontId="0" fillId="32" borderId="0" xfId="0" applyNumberFormat="1" applyFont="1" applyFill="1" applyBorder="1" applyAlignment="1">
      <alignment horizontal="center" vertical="center"/>
    </xf>
    <xf numFmtId="49" fontId="0" fillId="32" borderId="10" xfId="0" applyNumberFormat="1" applyFont="1" applyFill="1" applyBorder="1" applyAlignment="1">
      <alignment horizontal="center" vertical="center"/>
    </xf>
    <xf numFmtId="0" fontId="22" fillId="32" borderId="10" xfId="0" applyFont="1" applyFill="1" applyBorder="1" applyAlignment="1">
      <alignment horizontal="left" vertical="center" wrapText="1"/>
    </xf>
    <xf numFmtId="0" fontId="0" fillId="32" borderId="10" xfId="0" applyFont="1" applyFill="1" applyBorder="1" applyAlignment="1">
      <alignment horizontal="center" vertical="center"/>
    </xf>
    <xf numFmtId="0" fontId="1" fillId="32" borderId="10" xfId="0" applyFont="1" applyFill="1" applyBorder="1" applyAlignment="1">
      <alignment horizontal="left" vertical="center" wrapText="1"/>
    </xf>
    <xf numFmtId="1" fontId="0" fillId="32" borderId="10" xfId="0" applyNumberFormat="1" applyFont="1" applyFill="1" applyBorder="1" applyAlignment="1">
      <alignment horizontal="center" vertical="center"/>
    </xf>
    <xf numFmtId="0" fontId="0" fillId="32" borderId="12" xfId="0" applyFont="1" applyFill="1" applyBorder="1" applyAlignment="1">
      <alignment horizontal="center" vertical="center"/>
    </xf>
    <xf numFmtId="0" fontId="1" fillId="32" borderId="10" xfId="0" applyFont="1" applyFill="1" applyBorder="1" applyAlignment="1">
      <alignment horizontal="center" vertical="center"/>
    </xf>
    <xf numFmtId="0" fontId="22" fillId="32" borderId="10" xfId="0" applyFont="1" applyFill="1" applyBorder="1" applyAlignment="1">
      <alignment horizontal="left"/>
    </xf>
    <xf numFmtId="0" fontId="0" fillId="32" borderId="12" xfId="0" applyFont="1" applyFill="1" applyBorder="1" applyAlignment="1">
      <alignment/>
    </xf>
    <xf numFmtId="0" fontId="0" fillId="32" borderId="10" xfId="0" applyFont="1" applyFill="1" applyBorder="1" applyAlignment="1">
      <alignment horizontal="left" vertical="center" wrapText="1"/>
    </xf>
    <xf numFmtId="0" fontId="1" fillId="32" borderId="10" xfId="0" applyFont="1" applyFill="1" applyBorder="1" applyAlignment="1">
      <alignment horizontal="center" vertical="top"/>
    </xf>
    <xf numFmtId="0" fontId="0" fillId="32" borderId="10" xfId="0" applyFont="1" applyFill="1" applyBorder="1" applyAlignment="1">
      <alignment vertical="center" wrapText="1"/>
    </xf>
    <xf numFmtId="184" fontId="0" fillId="32" borderId="12" xfId="0" applyNumberFormat="1" applyFont="1" applyFill="1" applyBorder="1" applyAlignment="1">
      <alignment horizontal="center" vertical="center"/>
    </xf>
    <xf numFmtId="0" fontId="1" fillId="32" borderId="10" xfId="0" applyFont="1" applyFill="1" applyBorder="1" applyAlignment="1">
      <alignment horizontal="left" vertical="center" wrapText="1"/>
    </xf>
    <xf numFmtId="0" fontId="2" fillId="32" borderId="0" xfId="0" applyFont="1" applyFill="1" applyBorder="1" applyAlignment="1">
      <alignment vertical="center" wrapText="1"/>
    </xf>
    <xf numFmtId="0" fontId="22" fillId="0" borderId="10" xfId="0" applyFont="1" applyFill="1" applyBorder="1" applyAlignment="1">
      <alignment horizontal="left" vertical="center" wrapText="1"/>
    </xf>
    <xf numFmtId="49" fontId="2" fillId="32" borderId="11" xfId="0" applyNumberFormat="1" applyFont="1" applyFill="1" applyBorder="1" applyAlignment="1">
      <alignment vertical="center" wrapText="1"/>
    </xf>
    <xf numFmtId="0" fontId="2" fillId="32" borderId="0" xfId="0" applyFont="1" applyFill="1" applyAlignment="1">
      <alignment/>
    </xf>
    <xf numFmtId="184" fontId="5" fillId="0" borderId="0" xfId="54" applyNumberFormat="1" applyFont="1" applyFill="1" applyBorder="1" applyAlignment="1">
      <alignment horizontal="center" vertical="top" wrapText="1"/>
      <protection/>
    </xf>
    <xf numFmtId="0" fontId="0" fillId="0" borderId="0" xfId="0" applyFont="1" applyFill="1" applyAlignment="1">
      <alignment horizontal="left" wrapText="1"/>
    </xf>
    <xf numFmtId="49" fontId="5" fillId="0" borderId="12"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звіт ІІІкв форма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7;&#1040;&#1055;&#1048;&#1058;_2019_&#1055;&#1062;&#1052;_0217610_0317450_1804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9-1(1;2;3;4;5)"/>
      <sheetName val="2019-2(1;2;3;4;5;.5.1;5.2)"/>
      <sheetName val="2019-2(6;6.1;6.2)"/>
      <sheetName val="2019-2(6.3;6.4)"/>
      <sheetName val="2019-2(7;7.1;7.2)"/>
      <sheetName val="2019-2(8)"/>
      <sheetName val="2019-2(9;10)"/>
      <sheetName val="2019-2(11)"/>
      <sheetName val="2019-2(12;13)"/>
      <sheetName val="2019-2(14.1;14.2;14.3)заг"/>
      <sheetName val="2019-2(14.1;14.2;14.3)сп"/>
      <sheetName val="2019-2(12.4-15)"/>
      <sheetName val="2019-3заг"/>
      <sheetName val="2019-3сп"/>
    </sheetNames>
    <sheetDataSet>
      <sheetData sheetId="2">
        <row r="40">
          <cell r="D40">
            <v>76318.45999999999</v>
          </cell>
          <cell r="H40">
            <v>88000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24997000396251678"/>
    <pageSetUpPr fitToPage="1"/>
  </sheetPr>
  <dimension ref="A1:P73"/>
  <sheetViews>
    <sheetView tabSelected="1" view="pageBreakPreview" zoomScale="85" zoomScaleSheetLayoutView="85" zoomScalePageLayoutView="0" workbookViewId="0" topLeftCell="A1">
      <selection activeCell="A72" sqref="A72:IV73"/>
    </sheetView>
  </sheetViews>
  <sheetFormatPr defaultColWidth="9.00390625" defaultRowHeight="15.75"/>
  <cols>
    <col min="1" max="1" width="9.125" style="5" customWidth="1"/>
    <col min="2" max="2" width="9.25390625" style="5" customWidth="1"/>
    <col min="3" max="3" width="38.375" style="5" customWidth="1"/>
    <col min="4" max="4" width="14.875" style="5" customWidth="1"/>
    <col min="5" max="5" width="8.875" style="5" customWidth="1"/>
    <col min="6" max="6" width="7.375" style="5" customWidth="1"/>
    <col min="7" max="7" width="8.00390625" style="5" customWidth="1"/>
    <col min="8" max="8" width="10.00390625" style="5" customWidth="1"/>
    <col min="9" max="9" width="10.875" style="5" customWidth="1"/>
    <col min="10" max="10" width="11.375" style="5" customWidth="1"/>
    <col min="11" max="15" width="9.00390625" style="5" customWidth="1"/>
    <col min="16" max="16" width="10.00390625" style="0" bestFit="1" customWidth="1"/>
  </cols>
  <sheetData>
    <row r="1" spans="12:15" s="4" customFormat="1" ht="77.25" customHeight="1">
      <c r="L1" s="352" t="s">
        <v>232</v>
      </c>
      <c r="M1" s="352"/>
      <c r="N1" s="352"/>
      <c r="O1" s="352"/>
    </row>
    <row r="2" spans="1:11" s="4" customFormat="1" ht="18" thickBot="1">
      <c r="A2" s="251" t="s">
        <v>233</v>
      </c>
      <c r="B2" s="251"/>
      <c r="C2" s="251"/>
      <c r="D2" s="251"/>
      <c r="E2" s="251"/>
      <c r="F2" s="251"/>
      <c r="G2" s="251"/>
      <c r="H2" s="251"/>
      <c r="I2" s="251"/>
      <c r="J2" s="251"/>
      <c r="K2" s="251"/>
    </row>
    <row r="3" s="4" customFormat="1" ht="15"/>
    <row r="4" spans="1:11" s="4" customFormat="1" ht="20.25" customHeight="1">
      <c r="A4" s="9" t="s">
        <v>19</v>
      </c>
      <c r="B4" s="252" t="s">
        <v>39</v>
      </c>
      <c r="C4" s="252"/>
      <c r="D4" s="252"/>
      <c r="E4" s="252"/>
      <c r="F4" s="252"/>
      <c r="G4" s="252"/>
      <c r="H4" s="21"/>
      <c r="I4" s="89" t="s">
        <v>210</v>
      </c>
      <c r="J4" s="17"/>
      <c r="K4" s="16"/>
    </row>
    <row r="5" spans="1:15" s="4" customFormat="1" ht="15">
      <c r="A5" s="22" t="s">
        <v>1</v>
      </c>
      <c r="B5" s="253" t="s">
        <v>64</v>
      </c>
      <c r="C5" s="253"/>
      <c r="D5" s="253"/>
      <c r="E5" s="253"/>
      <c r="F5" s="253"/>
      <c r="G5" s="253"/>
      <c r="H5" s="19"/>
      <c r="I5" s="19" t="s">
        <v>234</v>
      </c>
      <c r="J5" s="19"/>
      <c r="K5" s="19"/>
      <c r="L5" s="19"/>
      <c r="M5" s="19"/>
      <c r="N5" s="19"/>
      <c r="O5" s="19"/>
    </row>
    <row r="6" spans="1:2" s="4" customFormat="1" ht="15">
      <c r="A6" s="2"/>
      <c r="B6" s="2"/>
    </row>
    <row r="7" spans="1:4" s="4" customFormat="1" ht="15">
      <c r="A7" s="9" t="s">
        <v>20</v>
      </c>
      <c r="B7" s="2" t="s">
        <v>235</v>
      </c>
      <c r="C7" s="2"/>
      <c r="D7" s="2"/>
    </row>
    <row r="8" spans="1:2" s="4" customFormat="1" ht="15">
      <c r="A8" s="2"/>
      <c r="B8" s="2"/>
    </row>
    <row r="9" spans="1:9" s="4" customFormat="1" ht="27.75" customHeight="1">
      <c r="A9" s="2"/>
      <c r="B9" s="233" t="s">
        <v>134</v>
      </c>
      <c r="C9" s="233"/>
      <c r="D9" s="233"/>
      <c r="E9" s="233"/>
      <c r="F9" s="7"/>
      <c r="G9" s="7"/>
      <c r="H9" s="7"/>
      <c r="I9" s="7"/>
    </row>
    <row r="10" spans="1:9" s="4" customFormat="1" ht="15" customHeight="1">
      <c r="A10" s="2"/>
      <c r="B10" s="2"/>
      <c r="C10" s="8"/>
      <c r="D10" s="8"/>
      <c r="E10" s="8"/>
      <c r="F10" s="8"/>
      <c r="G10" s="8"/>
      <c r="H10" s="8"/>
      <c r="I10" s="8"/>
    </row>
    <row r="11" spans="1:4" s="4" customFormat="1" ht="15">
      <c r="A11" s="9" t="s">
        <v>25</v>
      </c>
      <c r="B11" s="2" t="s">
        <v>236</v>
      </c>
      <c r="C11" s="2"/>
      <c r="D11" s="2"/>
    </row>
    <row r="12" spans="1:4" s="4" customFormat="1" ht="15">
      <c r="A12" s="9"/>
      <c r="B12" s="2" t="s">
        <v>324</v>
      </c>
      <c r="C12" s="2"/>
      <c r="D12" s="2"/>
    </row>
    <row r="13" spans="1:2" s="4" customFormat="1" ht="15">
      <c r="A13" s="2"/>
      <c r="B13" s="2"/>
    </row>
    <row r="14" spans="1:4" s="4" customFormat="1" ht="15" hidden="1">
      <c r="A14" s="9" t="s">
        <v>90</v>
      </c>
      <c r="B14" s="2" t="s">
        <v>149</v>
      </c>
      <c r="C14" s="2"/>
      <c r="D14" s="2"/>
    </row>
    <row r="15" s="4" customFormat="1" ht="15" hidden="1">
      <c r="P15" s="3"/>
    </row>
    <row r="16" spans="1:16" s="4" customFormat="1" ht="15" hidden="1">
      <c r="A16" s="254" t="s">
        <v>17</v>
      </c>
      <c r="B16" s="228" t="s">
        <v>21</v>
      </c>
      <c r="C16" s="228"/>
      <c r="D16" s="37"/>
      <c r="E16" s="237" t="s">
        <v>146</v>
      </c>
      <c r="F16" s="249"/>
      <c r="G16" s="249"/>
      <c r="H16" s="238"/>
      <c r="I16" s="237" t="s">
        <v>153</v>
      </c>
      <c r="J16" s="249"/>
      <c r="K16" s="249"/>
      <c r="L16" s="238"/>
      <c r="M16" s="237" t="s">
        <v>150</v>
      </c>
      <c r="N16" s="249"/>
      <c r="O16" s="249"/>
      <c r="P16" s="238"/>
    </row>
    <row r="17" spans="1:16" s="4" customFormat="1" ht="39" hidden="1">
      <c r="A17" s="255"/>
      <c r="B17" s="228"/>
      <c r="C17" s="228"/>
      <c r="D17" s="10"/>
      <c r="E17" s="10" t="s">
        <v>22</v>
      </c>
      <c r="F17" s="10" t="s">
        <v>23</v>
      </c>
      <c r="G17" s="10" t="s">
        <v>91</v>
      </c>
      <c r="H17" s="10" t="s">
        <v>5</v>
      </c>
      <c r="I17" s="10" t="s">
        <v>22</v>
      </c>
      <c r="J17" s="10" t="s">
        <v>23</v>
      </c>
      <c r="K17" s="10" t="s">
        <v>91</v>
      </c>
      <c r="L17" s="10" t="s">
        <v>88</v>
      </c>
      <c r="M17" s="10" t="s">
        <v>22</v>
      </c>
      <c r="N17" s="10" t="s">
        <v>23</v>
      </c>
      <c r="O17" s="10" t="s">
        <v>91</v>
      </c>
      <c r="P17" s="10" t="s">
        <v>89</v>
      </c>
    </row>
    <row r="18" spans="1:16" s="4" customFormat="1" ht="15" hidden="1">
      <c r="A18" s="37">
        <v>1</v>
      </c>
      <c r="B18" s="228">
        <v>2</v>
      </c>
      <c r="C18" s="228"/>
      <c r="D18" s="10"/>
      <c r="E18" s="10">
        <v>3</v>
      </c>
      <c r="F18" s="10">
        <v>4</v>
      </c>
      <c r="G18" s="10">
        <v>5</v>
      </c>
      <c r="H18" s="10">
        <v>6</v>
      </c>
      <c r="I18" s="10">
        <v>7</v>
      </c>
      <c r="J18" s="10">
        <v>8</v>
      </c>
      <c r="K18" s="10">
        <v>9</v>
      </c>
      <c r="L18" s="10">
        <v>10</v>
      </c>
      <c r="M18" s="10">
        <v>11</v>
      </c>
      <c r="N18" s="10">
        <v>12</v>
      </c>
      <c r="O18" s="10">
        <v>13</v>
      </c>
      <c r="P18" s="10">
        <v>14</v>
      </c>
    </row>
    <row r="19" spans="1:16" s="4" customFormat="1" ht="15" hidden="1">
      <c r="A19" s="11"/>
      <c r="B19" s="226" t="s">
        <v>0</v>
      </c>
      <c r="C19" s="227"/>
      <c r="D19" s="91"/>
      <c r="E19" s="28" t="e">
        <f>'[1]2019-2(1;2;3;4;5;.5.1;5.2)'!#REF!</f>
        <v>#REF!</v>
      </c>
      <c r="F19" s="28" t="s">
        <v>7</v>
      </c>
      <c r="G19" s="28" t="s">
        <v>7</v>
      </c>
      <c r="H19" s="28" t="e">
        <f>E19</f>
        <v>#REF!</v>
      </c>
      <c r="I19" s="28" t="e">
        <f>'[1]2019-2(1;2;3;4;5;.5.1;5.2)'!#REF!</f>
        <v>#REF!</v>
      </c>
      <c r="J19" s="28" t="s">
        <v>7</v>
      </c>
      <c r="K19" s="28" t="s">
        <v>7</v>
      </c>
      <c r="L19" s="28" t="e">
        <f>I19</f>
        <v>#REF!</v>
      </c>
      <c r="M19" s="28" t="e">
        <f>'[1]2019-2(1;2;3;4;5;.5.1;5.2)'!#REF!</f>
        <v>#REF!</v>
      </c>
      <c r="N19" s="28" t="s">
        <v>7</v>
      </c>
      <c r="O19" s="28" t="s">
        <v>59</v>
      </c>
      <c r="P19" s="28" t="e">
        <f>M19</f>
        <v>#REF!</v>
      </c>
    </row>
    <row r="20" spans="1:16" s="4" customFormat="1" ht="15" hidden="1">
      <c r="A20" s="10"/>
      <c r="B20" s="226" t="s">
        <v>196</v>
      </c>
      <c r="C20" s="227"/>
      <c r="D20" s="91"/>
      <c r="E20" s="28" t="s">
        <v>7</v>
      </c>
      <c r="F20" s="28" t="s">
        <v>59</v>
      </c>
      <c r="G20" s="28" t="s">
        <v>59</v>
      </c>
      <c r="H20" s="28" t="s">
        <v>59</v>
      </c>
      <c r="I20" s="28" t="s">
        <v>7</v>
      </c>
      <c r="J20" s="28" t="s">
        <v>59</v>
      </c>
      <c r="K20" s="28" t="s">
        <v>59</v>
      </c>
      <c r="L20" s="28" t="s">
        <v>59</v>
      </c>
      <c r="M20" s="28" t="s">
        <v>7</v>
      </c>
      <c r="N20" s="28" t="s">
        <v>59</v>
      </c>
      <c r="O20" s="28" t="s">
        <v>59</v>
      </c>
      <c r="P20" s="28" t="s">
        <v>59</v>
      </c>
    </row>
    <row r="21" spans="1:16" s="4" customFormat="1" ht="15" hidden="1">
      <c r="A21" s="10"/>
      <c r="B21" s="226" t="s">
        <v>92</v>
      </c>
      <c r="C21" s="227"/>
      <c r="D21" s="91"/>
      <c r="E21" s="28" t="s">
        <v>7</v>
      </c>
      <c r="F21" s="28" t="s">
        <v>59</v>
      </c>
      <c r="G21" s="28" t="s">
        <v>59</v>
      </c>
      <c r="H21" s="28" t="s">
        <v>7</v>
      </c>
      <c r="I21" s="28" t="s">
        <v>7</v>
      </c>
      <c r="J21" s="28" t="s">
        <v>59</v>
      </c>
      <c r="K21" s="28" t="s">
        <v>59</v>
      </c>
      <c r="L21" s="28" t="s">
        <v>59</v>
      </c>
      <c r="M21" s="28" t="s">
        <v>7</v>
      </c>
      <c r="N21" s="28" t="s">
        <v>59</v>
      </c>
      <c r="O21" s="28" t="s">
        <v>59</v>
      </c>
      <c r="P21" s="28" t="s">
        <v>59</v>
      </c>
    </row>
    <row r="22" spans="1:16" s="4" customFormat="1" ht="15" hidden="1">
      <c r="A22" s="10">
        <v>401000</v>
      </c>
      <c r="B22" s="226" t="s">
        <v>93</v>
      </c>
      <c r="C22" s="227"/>
      <c r="D22" s="91"/>
      <c r="E22" s="28" t="s">
        <v>7</v>
      </c>
      <c r="F22" s="28" t="s">
        <v>59</v>
      </c>
      <c r="G22" s="28" t="s">
        <v>59</v>
      </c>
      <c r="H22" s="28" t="s">
        <v>7</v>
      </c>
      <c r="I22" s="28" t="s">
        <v>7</v>
      </c>
      <c r="J22" s="28" t="s">
        <v>59</v>
      </c>
      <c r="K22" s="28" t="s">
        <v>59</v>
      </c>
      <c r="L22" s="28" t="s">
        <v>59</v>
      </c>
      <c r="M22" s="28" t="s">
        <v>7</v>
      </c>
      <c r="N22" s="28" t="s">
        <v>59</v>
      </c>
      <c r="O22" s="28" t="s">
        <v>59</v>
      </c>
      <c r="P22" s="28" t="s">
        <v>59</v>
      </c>
    </row>
    <row r="23" spans="1:16" s="4" customFormat="1" ht="29.25" customHeight="1" hidden="1">
      <c r="A23" s="10">
        <v>602400</v>
      </c>
      <c r="B23" s="226" t="s">
        <v>94</v>
      </c>
      <c r="C23" s="227"/>
      <c r="D23" s="91"/>
      <c r="E23" s="28" t="s">
        <v>18</v>
      </c>
      <c r="F23" s="28" t="s">
        <v>59</v>
      </c>
      <c r="G23" s="28" t="s">
        <v>59</v>
      </c>
      <c r="H23" s="28" t="s">
        <v>7</v>
      </c>
      <c r="I23" s="28" t="s">
        <v>7</v>
      </c>
      <c r="J23" s="28" t="s">
        <v>59</v>
      </c>
      <c r="K23" s="28" t="s">
        <v>59</v>
      </c>
      <c r="L23" s="28" t="s">
        <v>59</v>
      </c>
      <c r="M23" s="28" t="s">
        <v>7</v>
      </c>
      <c r="N23" s="28" t="s">
        <v>59</v>
      </c>
      <c r="O23" s="28" t="s">
        <v>59</v>
      </c>
      <c r="P23" s="28" t="s">
        <v>59</v>
      </c>
    </row>
    <row r="24" spans="1:16" s="4" customFormat="1" ht="15" hidden="1">
      <c r="A24" s="10">
        <v>602100</v>
      </c>
      <c r="B24" s="226" t="s">
        <v>24</v>
      </c>
      <c r="C24" s="227"/>
      <c r="D24" s="91"/>
      <c r="E24" s="28" t="s">
        <v>7</v>
      </c>
      <c r="F24" s="28" t="s">
        <v>59</v>
      </c>
      <c r="G24" s="28" t="s">
        <v>59</v>
      </c>
      <c r="H24" s="28" t="s">
        <v>59</v>
      </c>
      <c r="I24" s="28" t="s">
        <v>7</v>
      </c>
      <c r="J24" s="28" t="s">
        <v>7</v>
      </c>
      <c r="K24" s="28" t="s">
        <v>7</v>
      </c>
      <c r="L24" s="28" t="s">
        <v>7</v>
      </c>
      <c r="M24" s="28" t="s">
        <v>7</v>
      </c>
      <c r="N24" s="28" t="s">
        <v>7</v>
      </c>
      <c r="O24" s="28" t="s">
        <v>7</v>
      </c>
      <c r="P24" s="28" t="s">
        <v>7</v>
      </c>
    </row>
    <row r="25" spans="1:16" s="4" customFormat="1" ht="15" hidden="1">
      <c r="A25" s="10">
        <v>602200</v>
      </c>
      <c r="B25" s="226" t="s">
        <v>95</v>
      </c>
      <c r="C25" s="227"/>
      <c r="D25" s="91"/>
      <c r="E25" s="28" t="s">
        <v>7</v>
      </c>
      <c r="F25" s="28" t="s">
        <v>59</v>
      </c>
      <c r="G25" s="28" t="s">
        <v>59</v>
      </c>
      <c r="H25" s="28" t="s">
        <v>59</v>
      </c>
      <c r="I25" s="28" t="s">
        <v>7</v>
      </c>
      <c r="J25" s="28" t="s">
        <v>7</v>
      </c>
      <c r="K25" s="28" t="s">
        <v>7</v>
      </c>
      <c r="L25" s="28" t="s">
        <v>7</v>
      </c>
      <c r="M25" s="28" t="s">
        <v>7</v>
      </c>
      <c r="N25" s="28" t="s">
        <v>7</v>
      </c>
      <c r="O25" s="28" t="s">
        <v>7</v>
      </c>
      <c r="P25" s="28" t="s">
        <v>7</v>
      </c>
    </row>
    <row r="26" spans="1:16" s="2" customFormat="1" ht="15" hidden="1">
      <c r="A26" s="92"/>
      <c r="B26" s="235" t="s">
        <v>2</v>
      </c>
      <c r="C26" s="236"/>
      <c r="D26" s="93"/>
      <c r="E26" s="94" t="e">
        <f>E19</f>
        <v>#REF!</v>
      </c>
      <c r="F26" s="94" t="s">
        <v>59</v>
      </c>
      <c r="G26" s="94" t="s">
        <v>59</v>
      </c>
      <c r="H26" s="94" t="e">
        <f>H19</f>
        <v>#REF!</v>
      </c>
      <c r="I26" s="94" t="e">
        <f>I19</f>
        <v>#REF!</v>
      </c>
      <c r="J26" s="94" t="s">
        <v>59</v>
      </c>
      <c r="K26" s="94" t="s">
        <v>59</v>
      </c>
      <c r="L26" s="94" t="e">
        <f>L19</f>
        <v>#REF!</v>
      </c>
      <c r="M26" s="94" t="e">
        <f>M19</f>
        <v>#REF!</v>
      </c>
      <c r="N26" s="94" t="s">
        <v>59</v>
      </c>
      <c r="O26" s="94" t="s">
        <v>59</v>
      </c>
      <c r="P26" s="94" t="e">
        <f>P19</f>
        <v>#REF!</v>
      </c>
    </row>
    <row r="27" spans="1:10" s="4" customFormat="1" ht="15" customHeight="1" hidden="1">
      <c r="A27" s="2"/>
      <c r="B27" s="2"/>
      <c r="C27" s="8"/>
      <c r="D27" s="8"/>
      <c r="E27" s="8"/>
      <c r="F27" s="8"/>
      <c r="G27" s="8"/>
      <c r="H27" s="8"/>
      <c r="I27" s="8"/>
      <c r="J27" s="8"/>
    </row>
    <row r="28" spans="1:10" s="4" customFormat="1" ht="15" customHeight="1" hidden="1">
      <c r="A28" s="2"/>
      <c r="B28" s="2"/>
      <c r="C28" s="8"/>
      <c r="D28" s="8"/>
      <c r="E28" s="8"/>
      <c r="F28" s="8"/>
      <c r="G28" s="8"/>
      <c r="H28" s="8"/>
      <c r="I28" s="8"/>
      <c r="J28" s="8"/>
    </row>
    <row r="29" spans="1:4" s="4" customFormat="1" ht="15" customHeight="1" hidden="1">
      <c r="A29" s="9" t="s">
        <v>96</v>
      </c>
      <c r="B29" s="2" t="s">
        <v>151</v>
      </c>
      <c r="C29" s="2"/>
      <c r="D29" s="2"/>
    </row>
    <row r="30" s="4" customFormat="1" ht="15" customHeight="1" hidden="1">
      <c r="P30" s="3"/>
    </row>
    <row r="31" spans="1:16" s="4" customFormat="1" ht="15" customHeight="1" hidden="1">
      <c r="A31" s="247" t="s">
        <v>17</v>
      </c>
      <c r="B31" s="228" t="s">
        <v>21</v>
      </c>
      <c r="C31" s="228"/>
      <c r="D31" s="37"/>
      <c r="E31" s="237" t="s">
        <v>109</v>
      </c>
      <c r="F31" s="249"/>
      <c r="G31" s="249"/>
      <c r="H31" s="238"/>
      <c r="I31" s="237" t="s">
        <v>145</v>
      </c>
      <c r="J31" s="249"/>
      <c r="K31" s="249"/>
      <c r="L31" s="238"/>
      <c r="M31" s="256"/>
      <c r="N31" s="256"/>
      <c r="O31" s="256"/>
      <c r="P31" s="256"/>
    </row>
    <row r="32" spans="1:16" s="4" customFormat="1" ht="44.25" customHeight="1" hidden="1">
      <c r="A32" s="248"/>
      <c r="B32" s="228"/>
      <c r="C32" s="228"/>
      <c r="D32" s="10"/>
      <c r="E32" s="10" t="s">
        <v>22</v>
      </c>
      <c r="F32" s="10" t="s">
        <v>23</v>
      </c>
      <c r="G32" s="10" t="s">
        <v>91</v>
      </c>
      <c r="H32" s="10" t="s">
        <v>5</v>
      </c>
      <c r="I32" s="10" t="s">
        <v>22</v>
      </c>
      <c r="J32" s="10" t="s">
        <v>23</v>
      </c>
      <c r="K32" s="10" t="s">
        <v>91</v>
      </c>
      <c r="L32" s="10" t="s">
        <v>102</v>
      </c>
      <c r="M32" s="32"/>
      <c r="N32" s="32"/>
      <c r="O32" s="32"/>
      <c r="P32" s="32"/>
    </row>
    <row r="33" spans="1:16" s="4" customFormat="1" ht="15" customHeight="1" hidden="1">
      <c r="A33" s="10">
        <v>1</v>
      </c>
      <c r="B33" s="228">
        <v>2</v>
      </c>
      <c r="C33" s="228"/>
      <c r="D33" s="10"/>
      <c r="E33" s="10">
        <v>3</v>
      </c>
      <c r="F33" s="10">
        <v>4</v>
      </c>
      <c r="G33" s="10">
        <v>5</v>
      </c>
      <c r="H33" s="10">
        <v>6</v>
      </c>
      <c r="I33" s="10">
        <v>7</v>
      </c>
      <c r="J33" s="10">
        <v>8</v>
      </c>
      <c r="K33" s="10">
        <v>9</v>
      </c>
      <c r="L33" s="10">
        <v>10</v>
      </c>
      <c r="M33" s="32"/>
      <c r="N33" s="32"/>
      <c r="O33" s="32"/>
      <c r="P33" s="32"/>
    </row>
    <row r="34" spans="1:16" s="4" customFormat="1" ht="15" customHeight="1" hidden="1">
      <c r="A34" s="11"/>
      <c r="B34" s="226" t="s">
        <v>0</v>
      </c>
      <c r="C34" s="227"/>
      <c r="D34" s="91"/>
      <c r="E34" s="28">
        <f>'[1]2019-2(6;6.1;6.2)'!D40</f>
        <v>76318.45999999999</v>
      </c>
      <c r="F34" s="28" t="s">
        <v>7</v>
      </c>
      <c r="G34" s="28" t="s">
        <v>7</v>
      </c>
      <c r="H34" s="28">
        <f>E34</f>
        <v>76318.45999999999</v>
      </c>
      <c r="I34" s="28">
        <f>'[1]2019-2(6;6.1;6.2)'!H40</f>
        <v>88000</v>
      </c>
      <c r="J34" s="28" t="s">
        <v>7</v>
      </c>
      <c r="K34" s="28" t="s">
        <v>7</v>
      </c>
      <c r="L34" s="28">
        <f>I34</f>
        <v>88000</v>
      </c>
      <c r="M34" s="32"/>
      <c r="N34" s="32"/>
      <c r="O34" s="32"/>
      <c r="P34" s="32"/>
    </row>
    <row r="35" spans="1:16" s="4" customFormat="1" ht="15" customHeight="1" hidden="1">
      <c r="A35" s="10"/>
      <c r="B35" s="226" t="s">
        <v>196</v>
      </c>
      <c r="C35" s="227"/>
      <c r="D35" s="91"/>
      <c r="E35" s="28" t="s">
        <v>7</v>
      </c>
      <c r="F35" s="28" t="s">
        <v>59</v>
      </c>
      <c r="G35" s="28" t="s">
        <v>59</v>
      </c>
      <c r="H35" s="28" t="s">
        <v>59</v>
      </c>
      <c r="I35" s="28" t="s">
        <v>7</v>
      </c>
      <c r="J35" s="28" t="s">
        <v>59</v>
      </c>
      <c r="K35" s="28" t="s">
        <v>59</v>
      </c>
      <c r="L35" s="28" t="s">
        <v>59</v>
      </c>
      <c r="M35" s="32"/>
      <c r="N35" s="32"/>
      <c r="O35" s="32"/>
      <c r="P35" s="32"/>
    </row>
    <row r="36" spans="1:16" s="4" customFormat="1" ht="15" customHeight="1" hidden="1">
      <c r="A36" s="10"/>
      <c r="B36" s="226" t="s">
        <v>92</v>
      </c>
      <c r="C36" s="227"/>
      <c r="D36" s="91"/>
      <c r="E36" s="28" t="s">
        <v>7</v>
      </c>
      <c r="F36" s="28" t="s">
        <v>59</v>
      </c>
      <c r="G36" s="28" t="s">
        <v>59</v>
      </c>
      <c r="H36" s="28" t="s">
        <v>7</v>
      </c>
      <c r="I36" s="28" t="s">
        <v>7</v>
      </c>
      <c r="J36" s="28" t="s">
        <v>59</v>
      </c>
      <c r="K36" s="28" t="s">
        <v>59</v>
      </c>
      <c r="L36" s="28" t="s">
        <v>59</v>
      </c>
      <c r="M36" s="32"/>
      <c r="N36" s="32"/>
      <c r="O36" s="32"/>
      <c r="P36" s="32"/>
    </row>
    <row r="37" spans="1:16" s="4" customFormat="1" ht="15" customHeight="1" hidden="1">
      <c r="A37" s="10">
        <v>401000</v>
      </c>
      <c r="B37" s="226" t="s">
        <v>93</v>
      </c>
      <c r="C37" s="227"/>
      <c r="D37" s="91"/>
      <c r="E37" s="28" t="s">
        <v>7</v>
      </c>
      <c r="F37" s="28" t="s">
        <v>59</v>
      </c>
      <c r="G37" s="28" t="s">
        <v>59</v>
      </c>
      <c r="H37" s="28" t="s">
        <v>7</v>
      </c>
      <c r="I37" s="28" t="s">
        <v>7</v>
      </c>
      <c r="J37" s="28" t="s">
        <v>59</v>
      </c>
      <c r="K37" s="28" t="s">
        <v>59</v>
      </c>
      <c r="L37" s="28" t="s">
        <v>59</v>
      </c>
      <c r="M37" s="32"/>
      <c r="N37" s="32"/>
      <c r="O37" s="32"/>
      <c r="P37" s="32"/>
    </row>
    <row r="38" spans="1:16" s="4" customFormat="1" ht="29.25" customHeight="1" hidden="1">
      <c r="A38" s="10">
        <v>602400</v>
      </c>
      <c r="B38" s="226" t="s">
        <v>94</v>
      </c>
      <c r="C38" s="227"/>
      <c r="D38" s="91"/>
      <c r="E38" s="28" t="s">
        <v>18</v>
      </c>
      <c r="F38" s="28" t="s">
        <v>59</v>
      </c>
      <c r="G38" s="28" t="s">
        <v>59</v>
      </c>
      <c r="H38" s="28" t="s">
        <v>7</v>
      </c>
      <c r="I38" s="28" t="s">
        <v>7</v>
      </c>
      <c r="J38" s="28" t="s">
        <v>59</v>
      </c>
      <c r="K38" s="28" t="s">
        <v>59</v>
      </c>
      <c r="L38" s="28" t="s">
        <v>59</v>
      </c>
      <c r="M38" s="32"/>
      <c r="N38" s="32"/>
      <c r="O38" s="32"/>
      <c r="P38" s="32"/>
    </row>
    <row r="39" spans="1:16" s="4" customFormat="1" ht="15" customHeight="1" hidden="1">
      <c r="A39" s="10">
        <v>602100</v>
      </c>
      <c r="B39" s="226" t="s">
        <v>24</v>
      </c>
      <c r="C39" s="227"/>
      <c r="D39" s="91"/>
      <c r="E39" s="28" t="s">
        <v>7</v>
      </c>
      <c r="F39" s="28" t="s">
        <v>59</v>
      </c>
      <c r="G39" s="28" t="s">
        <v>59</v>
      </c>
      <c r="H39" s="28" t="s">
        <v>59</v>
      </c>
      <c r="I39" s="28" t="s">
        <v>7</v>
      </c>
      <c r="J39" s="28" t="s">
        <v>7</v>
      </c>
      <c r="K39" s="28" t="s">
        <v>7</v>
      </c>
      <c r="L39" s="28" t="s">
        <v>7</v>
      </c>
      <c r="M39" s="32"/>
      <c r="N39" s="32"/>
      <c r="O39" s="32"/>
      <c r="P39" s="32"/>
    </row>
    <row r="40" spans="1:16" s="4" customFormat="1" ht="15" customHeight="1" hidden="1">
      <c r="A40" s="10">
        <v>602200</v>
      </c>
      <c r="B40" s="226" t="s">
        <v>95</v>
      </c>
      <c r="C40" s="227"/>
      <c r="D40" s="91"/>
      <c r="E40" s="28" t="s">
        <v>7</v>
      </c>
      <c r="F40" s="28" t="s">
        <v>59</v>
      </c>
      <c r="G40" s="28" t="s">
        <v>59</v>
      </c>
      <c r="H40" s="28" t="s">
        <v>59</v>
      </c>
      <c r="I40" s="28" t="s">
        <v>7</v>
      </c>
      <c r="J40" s="28" t="s">
        <v>7</v>
      </c>
      <c r="K40" s="28" t="s">
        <v>7</v>
      </c>
      <c r="L40" s="28" t="s">
        <v>7</v>
      </c>
      <c r="M40" s="32"/>
      <c r="N40" s="32"/>
      <c r="O40" s="32"/>
      <c r="P40" s="32"/>
    </row>
    <row r="41" spans="1:16" s="4" customFormat="1" ht="15" customHeight="1" hidden="1">
      <c r="A41" s="92"/>
      <c r="B41" s="235" t="s">
        <v>2</v>
      </c>
      <c r="C41" s="236"/>
      <c r="D41" s="93"/>
      <c r="E41" s="94">
        <f>E34</f>
        <v>76318.45999999999</v>
      </c>
      <c r="F41" s="94" t="s">
        <v>59</v>
      </c>
      <c r="G41" s="94" t="s">
        <v>59</v>
      </c>
      <c r="H41" s="94">
        <f>H34</f>
        <v>76318.45999999999</v>
      </c>
      <c r="I41" s="94">
        <f>I34</f>
        <v>88000</v>
      </c>
      <c r="J41" s="94" t="s">
        <v>59</v>
      </c>
      <c r="K41" s="94" t="s">
        <v>59</v>
      </c>
      <c r="L41" s="94">
        <f>L34</f>
        <v>88000</v>
      </c>
      <c r="M41" s="95"/>
      <c r="N41" s="32"/>
      <c r="O41" s="32"/>
      <c r="P41" s="95"/>
    </row>
    <row r="42" spans="1:4" s="4" customFormat="1" ht="15" hidden="1">
      <c r="A42" s="9"/>
      <c r="B42" s="9"/>
      <c r="C42" s="2"/>
      <c r="D42" s="2"/>
    </row>
    <row r="43" spans="1:12" s="4" customFormat="1" ht="31.5" customHeight="1" hidden="1">
      <c r="A43" s="96" t="s">
        <v>26</v>
      </c>
      <c r="B43" s="257" t="s">
        <v>152</v>
      </c>
      <c r="C43" s="257"/>
      <c r="D43" s="257"/>
      <c r="E43" s="257"/>
      <c r="F43" s="257"/>
      <c r="G43" s="257"/>
      <c r="H43" s="257"/>
      <c r="I43" s="257"/>
      <c r="J43" s="257"/>
      <c r="K43" s="257"/>
      <c r="L43" s="257"/>
    </row>
    <row r="44" spans="1:16" s="4" customFormat="1" ht="15">
      <c r="A44" s="9"/>
      <c r="B44" s="9"/>
      <c r="C44" s="2"/>
      <c r="D44" s="2"/>
      <c r="P44" s="4" t="s">
        <v>98</v>
      </c>
    </row>
    <row r="45" spans="1:16" s="97" customFormat="1" ht="108.75" customHeight="1">
      <c r="A45" s="10" t="s">
        <v>237</v>
      </c>
      <c r="B45" s="237" t="s">
        <v>325</v>
      </c>
      <c r="C45" s="238"/>
      <c r="D45" s="10" t="s">
        <v>97</v>
      </c>
      <c r="E45" s="228" t="s">
        <v>238</v>
      </c>
      <c r="F45" s="228"/>
      <c r="G45" s="228" t="s">
        <v>239</v>
      </c>
      <c r="H45" s="228"/>
      <c r="I45" s="228" t="s">
        <v>259</v>
      </c>
      <c r="J45" s="228"/>
      <c r="K45" s="228" t="s">
        <v>240</v>
      </c>
      <c r="L45" s="228"/>
      <c r="M45" s="228" t="s">
        <v>198</v>
      </c>
      <c r="N45" s="228"/>
      <c r="O45" s="228" t="s">
        <v>241</v>
      </c>
      <c r="P45" s="228"/>
    </row>
    <row r="46" spans="1:16" s="99" customFormat="1" ht="15">
      <c r="A46" s="92">
        <v>1</v>
      </c>
      <c r="B46" s="243">
        <v>2</v>
      </c>
      <c r="C46" s="244"/>
      <c r="D46" s="92">
        <v>3</v>
      </c>
      <c r="E46" s="250">
        <v>4</v>
      </c>
      <c r="F46" s="250"/>
      <c r="G46" s="250">
        <v>5</v>
      </c>
      <c r="H46" s="250"/>
      <c r="I46" s="250">
        <v>6</v>
      </c>
      <c r="J46" s="250"/>
      <c r="K46" s="250">
        <v>7</v>
      </c>
      <c r="L46" s="250"/>
      <c r="M46" s="258">
        <v>8</v>
      </c>
      <c r="N46" s="258"/>
      <c r="O46" s="258">
        <v>9</v>
      </c>
      <c r="P46" s="258"/>
    </row>
    <row r="47" spans="1:16" s="4" customFormat="1" ht="42.75" customHeight="1">
      <c r="A47" s="25" t="s">
        <v>215</v>
      </c>
      <c r="B47" s="321" t="s">
        <v>177</v>
      </c>
      <c r="C47" s="322"/>
      <c r="D47" s="247" t="s">
        <v>39</v>
      </c>
      <c r="E47" s="241"/>
      <c r="F47" s="242"/>
      <c r="G47" s="234"/>
      <c r="H47" s="234"/>
      <c r="I47" s="234"/>
      <c r="J47" s="234"/>
      <c r="K47" s="234"/>
      <c r="L47" s="234"/>
      <c r="M47" s="234"/>
      <c r="N47" s="234"/>
      <c r="O47" s="246"/>
      <c r="P47" s="246"/>
    </row>
    <row r="48" spans="1:16" s="4" customFormat="1" ht="48.75" customHeight="1">
      <c r="A48" s="25" t="s">
        <v>216</v>
      </c>
      <c r="B48" s="321" t="s">
        <v>217</v>
      </c>
      <c r="C48" s="322"/>
      <c r="D48" s="261"/>
      <c r="E48" s="229" t="s">
        <v>321</v>
      </c>
      <c r="F48" s="230"/>
      <c r="G48" s="234">
        <f>'2019-2(6;6.1;6.2)'!D10</f>
        <v>6142986</v>
      </c>
      <c r="H48" s="234"/>
      <c r="I48" s="234">
        <f>'2019-2(6;6.1;6.2)'!H10</f>
        <v>10976000</v>
      </c>
      <c r="J48" s="234"/>
      <c r="K48" s="234">
        <f>'2019-2(6;6.1;6.2)'!L10</f>
        <v>7000000</v>
      </c>
      <c r="L48" s="234"/>
      <c r="M48" s="234">
        <f>'2019-2(6.3;6.4)'!D9</f>
        <v>7469000</v>
      </c>
      <c r="N48" s="234"/>
      <c r="O48" s="246">
        <f>'2019-2(6.3;6.4)'!H9</f>
        <v>7879795</v>
      </c>
      <c r="P48" s="246"/>
    </row>
    <row r="49" spans="1:16" s="4" customFormat="1" ht="48.75" customHeight="1">
      <c r="A49" s="25" t="s">
        <v>209</v>
      </c>
      <c r="B49" s="321" t="s">
        <v>218</v>
      </c>
      <c r="C49" s="322"/>
      <c r="D49" s="248"/>
      <c r="E49" s="231"/>
      <c r="F49" s="232"/>
      <c r="G49" s="234">
        <f>'2019-2(6;6.1;6.2)'!D12</f>
        <v>2642820</v>
      </c>
      <c r="H49" s="234"/>
      <c r="I49" s="234">
        <f>'2019-2(6;6.1;6.2)'!H12</f>
        <v>5193620</v>
      </c>
      <c r="J49" s="234"/>
      <c r="K49" s="234">
        <f>'2019-2(6;6.1;6.2)'!L12</f>
        <v>0</v>
      </c>
      <c r="L49" s="234"/>
      <c r="M49" s="234">
        <f>'2019-2(6.3;6.4)'!D11</f>
        <v>0</v>
      </c>
      <c r="N49" s="234"/>
      <c r="O49" s="246">
        <f>'2019-2(6.3;6.4)'!H11</f>
        <v>0</v>
      </c>
      <c r="P49" s="246"/>
    </row>
    <row r="50" spans="1:16" s="4" customFormat="1" ht="15" hidden="1">
      <c r="A50" s="11"/>
      <c r="B50" s="11"/>
      <c r="C50" s="26"/>
      <c r="D50" s="228"/>
      <c r="E50" s="228"/>
      <c r="F50" s="228"/>
      <c r="G50" s="228"/>
      <c r="H50" s="228"/>
      <c r="I50" s="228"/>
      <c r="J50" s="228"/>
      <c r="K50" s="228"/>
      <c r="L50" s="228"/>
      <c r="M50" s="228"/>
      <c r="N50" s="228"/>
      <c r="O50" s="228"/>
      <c r="P50" s="31"/>
    </row>
    <row r="51" spans="1:16" s="4" customFormat="1" ht="15" hidden="1">
      <c r="A51" s="10"/>
      <c r="B51" s="10"/>
      <c r="C51" s="26"/>
      <c r="D51" s="228"/>
      <c r="E51" s="228"/>
      <c r="F51" s="228"/>
      <c r="G51" s="228"/>
      <c r="H51" s="228"/>
      <c r="I51" s="228"/>
      <c r="J51" s="228"/>
      <c r="K51" s="228"/>
      <c r="L51" s="228"/>
      <c r="M51" s="228"/>
      <c r="N51" s="228"/>
      <c r="O51" s="228"/>
      <c r="P51" s="31"/>
    </row>
    <row r="52" spans="1:16" s="4" customFormat="1" ht="15" hidden="1">
      <c r="A52" s="10"/>
      <c r="B52" s="10"/>
      <c r="C52" s="26"/>
      <c r="D52" s="228"/>
      <c r="E52" s="228"/>
      <c r="F52" s="228"/>
      <c r="G52" s="228"/>
      <c r="H52" s="228"/>
      <c r="I52" s="228"/>
      <c r="J52" s="228"/>
      <c r="K52" s="228"/>
      <c r="L52" s="228"/>
      <c r="M52" s="228"/>
      <c r="N52" s="228"/>
      <c r="O52" s="228"/>
      <c r="P52" s="31"/>
    </row>
    <row r="53" spans="1:16" s="4" customFormat="1" ht="15">
      <c r="A53" s="10"/>
      <c r="B53" s="239" t="s">
        <v>242</v>
      </c>
      <c r="C53" s="240"/>
      <c r="D53" s="191"/>
      <c r="E53" s="245"/>
      <c r="F53" s="245"/>
      <c r="G53" s="245">
        <f>G48+G49</f>
        <v>8785806</v>
      </c>
      <c r="H53" s="245"/>
      <c r="I53" s="245">
        <f>I48+I49</f>
        <v>16169620</v>
      </c>
      <c r="J53" s="245"/>
      <c r="K53" s="245">
        <f>K48+K49</f>
        <v>7000000</v>
      </c>
      <c r="L53" s="245"/>
      <c r="M53" s="245">
        <f>M48+M49</f>
        <v>7469000</v>
      </c>
      <c r="N53" s="245"/>
      <c r="O53" s="245">
        <f>O48+O49</f>
        <v>7879795</v>
      </c>
      <c r="P53" s="245"/>
    </row>
    <row r="54" spans="1:15" s="4" customFormat="1" ht="15">
      <c r="A54" s="32"/>
      <c r="B54" s="32"/>
      <c r="C54" s="353"/>
      <c r="D54" s="32"/>
      <c r="E54" s="32"/>
      <c r="F54" s="354"/>
      <c r="G54" s="354"/>
      <c r="H54" s="354"/>
      <c r="I54" s="354"/>
      <c r="J54" s="354"/>
      <c r="K54" s="354"/>
      <c r="L54" s="354"/>
      <c r="M54" s="354"/>
      <c r="N54" s="354"/>
      <c r="O54" s="354"/>
    </row>
    <row r="55" spans="1:12" s="4" customFormat="1" ht="16.5" customHeight="1">
      <c r="A55" s="96" t="s">
        <v>26</v>
      </c>
      <c r="B55" s="2" t="s">
        <v>243</v>
      </c>
      <c r="C55" s="100"/>
      <c r="D55" s="100"/>
      <c r="E55" s="100"/>
      <c r="F55" s="100"/>
      <c r="G55" s="100"/>
      <c r="H55" s="100"/>
      <c r="I55" s="100"/>
      <c r="J55" s="100"/>
      <c r="K55" s="100"/>
      <c r="L55" s="100"/>
    </row>
    <row r="56" spans="1:12" s="4" customFormat="1" ht="18" customHeight="1">
      <c r="A56" s="96"/>
      <c r="B56" s="2" t="s">
        <v>324</v>
      </c>
      <c r="C56" s="38"/>
      <c r="D56" s="38"/>
      <c r="E56" s="38"/>
      <c r="F56" s="38"/>
      <c r="G56" s="38"/>
      <c r="H56" s="38"/>
      <c r="I56" s="38"/>
      <c r="J56" s="38"/>
      <c r="K56" s="38"/>
      <c r="L56" s="38"/>
    </row>
    <row r="57" s="4" customFormat="1" ht="15">
      <c r="P57" s="4" t="s">
        <v>98</v>
      </c>
    </row>
    <row r="58" spans="1:16" s="49" customFormat="1" ht="110.25" customHeight="1">
      <c r="A58" s="10" t="s">
        <v>237</v>
      </c>
      <c r="B58" s="237" t="s">
        <v>325</v>
      </c>
      <c r="C58" s="238"/>
      <c r="D58" s="62" t="s">
        <v>97</v>
      </c>
      <c r="E58" s="237" t="s">
        <v>238</v>
      </c>
      <c r="F58" s="238"/>
      <c r="G58" s="237" t="s">
        <v>239</v>
      </c>
      <c r="H58" s="238"/>
      <c r="I58" s="237" t="s">
        <v>259</v>
      </c>
      <c r="J58" s="238"/>
      <c r="K58" s="237" t="s">
        <v>240</v>
      </c>
      <c r="L58" s="238"/>
      <c r="M58" s="237" t="s">
        <v>198</v>
      </c>
      <c r="N58" s="238"/>
      <c r="O58" s="237" t="s">
        <v>241</v>
      </c>
      <c r="P58" s="238"/>
    </row>
    <row r="59" spans="1:16" s="50" customFormat="1" ht="15">
      <c r="A59" s="92">
        <v>1</v>
      </c>
      <c r="B59" s="243">
        <v>2</v>
      </c>
      <c r="C59" s="244"/>
      <c r="D59" s="98">
        <v>3</v>
      </c>
      <c r="E59" s="243">
        <v>4</v>
      </c>
      <c r="F59" s="244"/>
      <c r="G59" s="243">
        <v>5</v>
      </c>
      <c r="H59" s="244"/>
      <c r="I59" s="243">
        <v>6</v>
      </c>
      <c r="J59" s="244"/>
      <c r="K59" s="243">
        <v>7</v>
      </c>
      <c r="L59" s="244"/>
      <c r="M59" s="259">
        <v>8</v>
      </c>
      <c r="N59" s="260"/>
      <c r="O59" s="259">
        <v>9</v>
      </c>
      <c r="P59" s="260"/>
    </row>
    <row r="60" spans="1:16" s="4" customFormat="1" ht="48" customHeight="1">
      <c r="A60" s="25" t="s">
        <v>215</v>
      </c>
      <c r="B60" s="321" t="s">
        <v>177</v>
      </c>
      <c r="C60" s="322"/>
      <c r="D60" s="247" t="s">
        <v>39</v>
      </c>
      <c r="E60" s="241"/>
      <c r="F60" s="242"/>
      <c r="G60" s="234"/>
      <c r="H60" s="234"/>
      <c r="I60" s="234"/>
      <c r="J60" s="234"/>
      <c r="K60" s="234"/>
      <c r="L60" s="234"/>
      <c r="M60" s="234"/>
      <c r="N60" s="234"/>
      <c r="O60" s="246"/>
      <c r="P60" s="246"/>
    </row>
    <row r="61" spans="1:16" s="4" customFormat="1" ht="47.25" customHeight="1">
      <c r="A61" s="25" t="s">
        <v>216</v>
      </c>
      <c r="B61" s="321" t="s">
        <v>217</v>
      </c>
      <c r="C61" s="322"/>
      <c r="D61" s="261"/>
      <c r="E61" s="229" t="s">
        <v>321</v>
      </c>
      <c r="F61" s="230"/>
      <c r="G61" s="234"/>
      <c r="H61" s="234" t="s">
        <v>59</v>
      </c>
      <c r="I61" s="234"/>
      <c r="J61" s="234" t="s">
        <v>59</v>
      </c>
      <c r="K61" s="234"/>
      <c r="L61" s="234" t="s">
        <v>59</v>
      </c>
      <c r="M61" s="234"/>
      <c r="N61" s="234" t="s">
        <v>59</v>
      </c>
      <c r="O61" s="246"/>
      <c r="P61" s="246"/>
    </row>
    <row r="62" spans="1:16" s="4" customFormat="1" ht="48" customHeight="1">
      <c r="A62" s="25" t="s">
        <v>209</v>
      </c>
      <c r="B62" s="321" t="s">
        <v>218</v>
      </c>
      <c r="C62" s="322"/>
      <c r="D62" s="248"/>
      <c r="E62" s="231"/>
      <c r="F62" s="232"/>
      <c r="G62" s="234">
        <f>'2019-2(6;6.1;6.2)'!E13</f>
        <v>1259961.09</v>
      </c>
      <c r="H62" s="234"/>
      <c r="I62" s="234">
        <f>'2019-2(6;6.1;6.2)'!I13</f>
        <v>0</v>
      </c>
      <c r="J62" s="234"/>
      <c r="K62" s="234">
        <f>'2019-2(6;6.1;6.2)'!M13</f>
        <v>0</v>
      </c>
      <c r="L62" s="234"/>
      <c r="M62" s="234">
        <f>'2019-2(6.3;6.4)'!E12</f>
        <v>0</v>
      </c>
      <c r="N62" s="234"/>
      <c r="O62" s="246">
        <f>'2019-2(6.3;6.4)'!I12</f>
        <v>0</v>
      </c>
      <c r="P62" s="246"/>
    </row>
    <row r="63" spans="1:15" s="4" customFormat="1" ht="15.75" customHeight="1" hidden="1">
      <c r="A63" s="11"/>
      <c r="B63" s="11"/>
      <c r="C63" s="26"/>
      <c r="D63" s="237"/>
      <c r="E63" s="238"/>
      <c r="F63" s="237"/>
      <c r="G63" s="238"/>
      <c r="H63" s="237"/>
      <c r="I63" s="238"/>
      <c r="J63" s="237"/>
      <c r="K63" s="238"/>
      <c r="L63" s="237"/>
      <c r="M63" s="238"/>
      <c r="N63" s="237"/>
      <c r="O63" s="238"/>
    </row>
    <row r="64" spans="1:15" s="4" customFormat="1" ht="15.75" customHeight="1" hidden="1">
      <c r="A64" s="10"/>
      <c r="B64" s="10"/>
      <c r="C64" s="26"/>
      <c r="D64" s="237"/>
      <c r="E64" s="238"/>
      <c r="F64" s="237"/>
      <c r="G64" s="238"/>
      <c r="H64" s="237"/>
      <c r="I64" s="238"/>
      <c r="J64" s="237"/>
      <c r="K64" s="238"/>
      <c r="L64" s="237"/>
      <c r="M64" s="238"/>
      <c r="N64" s="237"/>
      <c r="O64" s="238"/>
    </row>
    <row r="65" spans="1:15" s="4" customFormat="1" ht="15.75" customHeight="1" hidden="1">
      <c r="A65" s="10"/>
      <c r="B65" s="10"/>
      <c r="C65" s="26"/>
      <c r="D65" s="237"/>
      <c r="E65" s="238"/>
      <c r="F65" s="237"/>
      <c r="G65" s="238"/>
      <c r="H65" s="237"/>
      <c r="I65" s="238"/>
      <c r="J65" s="237"/>
      <c r="K65" s="238"/>
      <c r="L65" s="237"/>
      <c r="M65" s="238"/>
      <c r="N65" s="237"/>
      <c r="O65" s="238"/>
    </row>
    <row r="66" spans="1:16" s="4" customFormat="1" ht="15">
      <c r="A66" s="10"/>
      <c r="B66" s="239" t="s">
        <v>242</v>
      </c>
      <c r="C66" s="240"/>
      <c r="D66" s="186"/>
      <c r="E66" s="243"/>
      <c r="F66" s="244">
        <f>F62</f>
        <v>0</v>
      </c>
      <c r="G66" s="245">
        <f>G62</f>
        <v>1259961.09</v>
      </c>
      <c r="H66" s="245">
        <f>H62</f>
        <v>0</v>
      </c>
      <c r="I66" s="245">
        <f aca="true" t="shared" si="0" ref="I66:P66">I62</f>
        <v>0</v>
      </c>
      <c r="J66" s="245">
        <f t="shared" si="0"/>
        <v>0</v>
      </c>
      <c r="K66" s="245">
        <f t="shared" si="0"/>
        <v>0</v>
      </c>
      <c r="L66" s="245">
        <f t="shared" si="0"/>
        <v>0</v>
      </c>
      <c r="M66" s="245">
        <f t="shared" si="0"/>
        <v>0</v>
      </c>
      <c r="N66" s="245">
        <f t="shared" si="0"/>
        <v>0</v>
      </c>
      <c r="O66" s="245">
        <f t="shared" si="0"/>
        <v>0</v>
      </c>
      <c r="P66" s="245">
        <f t="shared" si="0"/>
        <v>0</v>
      </c>
    </row>
    <row r="67" spans="1:15" s="359" customFormat="1" ht="24" customHeight="1">
      <c r="A67" s="355"/>
      <c r="B67" s="355"/>
      <c r="C67" s="356"/>
      <c r="D67" s="357"/>
      <c r="E67" s="357"/>
      <c r="F67" s="358"/>
      <c r="G67" s="358"/>
      <c r="H67" s="358"/>
      <c r="I67" s="358"/>
      <c r="J67" s="358"/>
      <c r="K67" s="358"/>
      <c r="L67" s="358"/>
      <c r="M67" s="358"/>
      <c r="N67" s="358"/>
      <c r="O67" s="358"/>
    </row>
    <row r="68" spans="1:10" s="359" customFormat="1" ht="38.25" customHeight="1">
      <c r="A68" s="360" t="s">
        <v>191</v>
      </c>
      <c r="B68" s="360"/>
      <c r="C68" s="360"/>
      <c r="D68" s="361"/>
      <c r="E68" s="361"/>
      <c r="F68" s="362"/>
      <c r="G68" s="363"/>
      <c r="H68" s="364" t="s">
        <v>192</v>
      </c>
      <c r="I68" s="364"/>
      <c r="J68" s="365"/>
    </row>
    <row r="69" spans="1:10" s="359" customFormat="1" ht="16.5">
      <c r="A69" s="366"/>
      <c r="B69" s="366"/>
      <c r="D69" s="367" t="s">
        <v>8</v>
      </c>
      <c r="E69" s="367"/>
      <c r="F69" s="368"/>
      <c r="H69" s="369" t="s">
        <v>38</v>
      </c>
      <c r="I69" s="369"/>
      <c r="J69" s="370"/>
    </row>
    <row r="70" spans="1:10" s="359" customFormat="1" ht="34.5" customHeight="1">
      <c r="A70" s="371" t="s">
        <v>351</v>
      </c>
      <c r="B70" s="371"/>
      <c r="C70" s="371"/>
      <c r="D70" s="361"/>
      <c r="E70" s="361"/>
      <c r="F70" s="362"/>
      <c r="G70" s="363"/>
      <c r="H70" s="364" t="s">
        <v>352</v>
      </c>
      <c r="I70" s="364"/>
      <c r="J70" s="365"/>
    </row>
    <row r="71" spans="1:10" s="359" customFormat="1" ht="16.5">
      <c r="A71" s="366"/>
      <c r="B71" s="366"/>
      <c r="D71" s="367" t="s">
        <v>8</v>
      </c>
      <c r="E71" s="367"/>
      <c r="F71" s="368"/>
      <c r="H71" s="369" t="s">
        <v>38</v>
      </c>
      <c r="I71" s="369"/>
      <c r="J71" s="370"/>
    </row>
    <row r="72" spans="1:10" s="359" customFormat="1" ht="34.5" customHeight="1" hidden="1">
      <c r="A72" s="371" t="s">
        <v>60</v>
      </c>
      <c r="B72" s="371"/>
      <c r="C72" s="371"/>
      <c r="D72" s="361"/>
      <c r="E72" s="361"/>
      <c r="F72" s="362"/>
      <c r="G72" s="363"/>
      <c r="H72" s="364" t="s">
        <v>61</v>
      </c>
      <c r="I72" s="364"/>
      <c r="J72" s="365"/>
    </row>
    <row r="73" spans="1:10" s="359" customFormat="1" ht="16.5" hidden="1">
      <c r="A73" s="366"/>
      <c r="B73" s="366"/>
      <c r="D73" s="367" t="s">
        <v>8</v>
      </c>
      <c r="E73" s="367"/>
      <c r="F73" s="368"/>
      <c r="H73" s="369" t="s">
        <v>38</v>
      </c>
      <c r="I73" s="369"/>
      <c r="J73" s="370"/>
    </row>
    <row r="74" s="359" customFormat="1" ht="15"/>
    <row r="75" s="359" customFormat="1" ht="15"/>
    <row r="76" s="359" customFormat="1" ht="15"/>
    <row r="77" s="359" customFormat="1" ht="15"/>
    <row r="78" s="359" customFormat="1" ht="15"/>
    <row r="79" s="359" customFormat="1" ht="15"/>
    <row r="80" s="359" customFormat="1" ht="15"/>
    <row r="81" s="359" customFormat="1" ht="15"/>
    <row r="82" s="359" customFormat="1" ht="15"/>
    <row r="83" s="359" customFormat="1" ht="15"/>
    <row r="84" s="359" customFormat="1" ht="15"/>
    <row r="85" s="359" customFormat="1" ht="15"/>
    <row r="86" s="359" customFormat="1" ht="15"/>
    <row r="87" s="359" customFormat="1" ht="15"/>
    <row r="88" s="359" customFormat="1" ht="15"/>
    <row r="89" s="359" customFormat="1" ht="15"/>
    <row r="90" s="359" customFormat="1" ht="15"/>
    <row r="91" s="359" customFormat="1" ht="15"/>
    <row r="92" s="359" customFormat="1" ht="15"/>
    <row r="93" s="359" customFormat="1" ht="15"/>
    <row r="94" s="359" customFormat="1" ht="15"/>
    <row r="95" s="359" customFormat="1" ht="15"/>
    <row r="96" s="359" customFormat="1" ht="15"/>
    <row r="97" s="359" customFormat="1" ht="15"/>
    <row r="98" s="359" customFormat="1" ht="15"/>
    <row r="99" s="359" customFormat="1" ht="15"/>
    <row r="100" s="359" customFormat="1" ht="15"/>
    <row r="101" s="359" customFormat="1" ht="15"/>
    <row r="102" s="359" customFormat="1" ht="15"/>
    <row r="103" s="359" customFormat="1" ht="15"/>
    <row r="104" s="359" customFormat="1" ht="15"/>
    <row r="105" s="359" customFormat="1" ht="15"/>
    <row r="106" s="359" customFormat="1" ht="15"/>
    <row r="107" s="359" customFormat="1" ht="15"/>
    <row r="108" s="359" customFormat="1" ht="15"/>
    <row r="109" s="359" customFormat="1" ht="15"/>
    <row r="110" s="359" customFormat="1" ht="15"/>
    <row r="111" s="359" customFormat="1" ht="15"/>
    <row r="112" s="359" customFormat="1" ht="15"/>
    <row r="113" s="359" customFormat="1" ht="15"/>
    <row r="114" s="359" customFormat="1" ht="15"/>
    <row r="115" s="359" customFormat="1" ht="15"/>
    <row r="116" s="359" customFormat="1" ht="15"/>
    <row r="117" s="359" customFormat="1" ht="15"/>
    <row r="118" s="359" customFormat="1" ht="15"/>
    <row r="119" s="359" customFormat="1" ht="15"/>
    <row r="120" s="359" customFormat="1" ht="15"/>
    <row r="121" s="359" customFormat="1" ht="15"/>
    <row r="122" s="359" customFormat="1" ht="15"/>
    <row r="123" s="359" customFormat="1" ht="15"/>
    <row r="124" s="359" customFormat="1" ht="15"/>
    <row r="125" s="359" customFormat="1" ht="15"/>
    <row r="126" s="359" customFormat="1" ht="15"/>
    <row r="127" s="359" customFormat="1" ht="15"/>
    <row r="128" s="359" customFormat="1" ht="15"/>
    <row r="129" s="359" customFormat="1" ht="15"/>
    <row r="130" s="359" customFormat="1" ht="15"/>
    <row r="131" s="359" customFormat="1" ht="15"/>
    <row r="132" s="359" customFormat="1" ht="15"/>
    <row r="133" s="359" customFormat="1" ht="15"/>
    <row r="134" s="359" customFormat="1" ht="15"/>
    <row r="135" s="359" customFormat="1" ht="15"/>
    <row r="136" s="359" customFormat="1" ht="15"/>
    <row r="137" s="359" customFormat="1" ht="15"/>
    <row r="138" s="359" customFormat="1" ht="15"/>
    <row r="139" s="359" customFormat="1" ht="15"/>
    <row r="140" s="359" customFormat="1" ht="15"/>
    <row r="141" s="359" customFormat="1" ht="15"/>
    <row r="142" s="359" customFormat="1" ht="15"/>
    <row r="143" s="359" customFormat="1" ht="15"/>
    <row r="144" s="359" customFormat="1" ht="15"/>
    <row r="145" s="359" customFormat="1" ht="15"/>
    <row r="146" s="13" customFormat="1" ht="15"/>
    <row r="147" s="13" customFormat="1" ht="15"/>
    <row r="148" s="13" customFormat="1" ht="15"/>
    <row r="149" s="13" customFormat="1" ht="15"/>
    <row r="150" s="13" customFormat="1" ht="15"/>
    <row r="151" s="13" customFormat="1" ht="15"/>
    <row r="152" s="13" customFormat="1" ht="15"/>
    <row r="153" s="13" customFormat="1" ht="15"/>
    <row r="154" s="13" customFormat="1" ht="15"/>
    <row r="155" s="13" customFormat="1" ht="15"/>
    <row r="156" s="13" customFormat="1" ht="15"/>
    <row r="157" s="13" customFormat="1" ht="15"/>
    <row r="158" s="13" customFormat="1" ht="15"/>
    <row r="159" s="13" customFormat="1" ht="15"/>
    <row r="160" s="13" customFormat="1" ht="15"/>
    <row r="161" s="13" customFormat="1" ht="15"/>
    <row r="162" s="13" customFormat="1" ht="15"/>
    <row r="163" s="13" customFormat="1" ht="15"/>
    <row r="164" s="13" customFormat="1" ht="15"/>
    <row r="165" s="13" customFormat="1" ht="15"/>
    <row r="166" s="13" customFormat="1" ht="15"/>
    <row r="167" s="13" customFormat="1" ht="15"/>
    <row r="168" s="13" customFormat="1" ht="15"/>
    <row r="169" s="13" customFormat="1" ht="15"/>
    <row r="170" s="13" customFormat="1" ht="15"/>
    <row r="171" s="13" customFormat="1" ht="15"/>
    <row r="172" s="13" customFormat="1" ht="15"/>
    <row r="173" s="13" customFormat="1" ht="15"/>
    <row r="174" s="13" customFormat="1" ht="15"/>
    <row r="175" s="13" customFormat="1" ht="15"/>
    <row r="176" s="13" customFormat="1" ht="15"/>
    <row r="177" s="13" customFormat="1" ht="15"/>
    <row r="178" s="13" customFormat="1" ht="15"/>
    <row r="179" s="13" customFormat="1" ht="15"/>
    <row r="180" s="13" customFormat="1" ht="15"/>
    <row r="181" s="13" customFormat="1" ht="15"/>
    <row r="182" s="13" customFormat="1" ht="15"/>
    <row r="183" s="13" customFormat="1" ht="15"/>
    <row r="184" s="13" customFormat="1" ht="15"/>
    <row r="185" s="13" customFormat="1" ht="15"/>
    <row r="186" s="13" customFormat="1" ht="15"/>
    <row r="187" s="13" customFormat="1" ht="15"/>
    <row r="188" s="13" customFormat="1" ht="15"/>
    <row r="189" s="13" customFormat="1" ht="15"/>
    <row r="190" s="13" customFormat="1" ht="15"/>
    <row r="191" s="13" customFormat="1" ht="15"/>
    <row r="192" s="13" customFormat="1" ht="15"/>
    <row r="193" s="13" customFormat="1" ht="15"/>
    <row r="194" s="13" customFormat="1" ht="15"/>
    <row r="195" s="13" customFormat="1" ht="15"/>
    <row r="196" s="13" customFormat="1" ht="15"/>
    <row r="197" s="13" customFormat="1" ht="15"/>
    <row r="198" s="13" customFormat="1" ht="15"/>
    <row r="199" s="13" customFormat="1" ht="15"/>
    <row r="200" s="13" customFormat="1" ht="15"/>
    <row r="201" s="13" customFormat="1" ht="15"/>
    <row r="202" s="13" customFormat="1" ht="15"/>
    <row r="203" s="13" customFormat="1" ht="15"/>
    <row r="204" s="13" customFormat="1" ht="15"/>
    <row r="205" s="13" customFormat="1" ht="15"/>
    <row r="206" s="13" customFormat="1" ht="15"/>
    <row r="207" s="13" customFormat="1" ht="15"/>
    <row r="208" s="13" customFormat="1" ht="15"/>
    <row r="209" s="13" customFormat="1" ht="15"/>
    <row r="210" s="13" customFormat="1" ht="15"/>
    <row r="211" s="13" customFormat="1" ht="15"/>
    <row r="212" s="13" customFormat="1" ht="15"/>
    <row r="213" s="13" customFormat="1" ht="15"/>
    <row r="214" s="13" customFormat="1" ht="15"/>
    <row r="215" s="13" customFormat="1" ht="15"/>
    <row r="216" s="13" customFormat="1" ht="15"/>
    <row r="217" s="13" customFormat="1" ht="15"/>
    <row r="218" s="13" customFormat="1" ht="15"/>
    <row r="219" s="13" customFormat="1" ht="15"/>
    <row r="220" s="13" customFormat="1" ht="15"/>
    <row r="221" s="13" customFormat="1" ht="15"/>
    <row r="222" s="13" customFormat="1" ht="15"/>
    <row r="223" s="13" customFormat="1" ht="15"/>
    <row r="224" s="13" customFormat="1" ht="15"/>
    <row r="225" s="13" customFormat="1" ht="15"/>
    <row r="226" s="13" customFormat="1" ht="15"/>
    <row r="227" s="13" customFormat="1" ht="15"/>
    <row r="228" s="13" customFormat="1" ht="15"/>
    <row r="229" s="13" customFormat="1" ht="15"/>
    <row r="230" s="13" customFormat="1" ht="15"/>
    <row r="231" s="13" customFormat="1" ht="15"/>
    <row r="232" s="13" customFormat="1" ht="15"/>
    <row r="233" s="13" customFormat="1" ht="15"/>
    <row r="234" s="13" customFormat="1" ht="15"/>
    <row r="235" s="13" customFormat="1" ht="15"/>
    <row r="236" s="13" customFormat="1" ht="15"/>
    <row r="237" s="13" customFormat="1" ht="15"/>
    <row r="238" s="13" customFormat="1" ht="15"/>
    <row r="239" s="13" customFormat="1" ht="15"/>
    <row r="240" s="13" customFormat="1" ht="15"/>
    <row r="241" s="13" customFormat="1" ht="15"/>
    <row r="242" s="13" customFormat="1" ht="15"/>
    <row r="243" s="13" customFormat="1" ht="15"/>
    <row r="244" s="13" customFormat="1" ht="15"/>
    <row r="245" s="13" customFormat="1" ht="15"/>
    <row r="246" s="13" customFormat="1" ht="15"/>
    <row r="247" s="13" customFormat="1" ht="15"/>
    <row r="248" s="13" customFormat="1" ht="15"/>
    <row r="249" s="13" customFormat="1" ht="15"/>
    <row r="250" s="13" customFormat="1" ht="15"/>
    <row r="251" s="13" customFormat="1" ht="15"/>
    <row r="252" s="13" customFormat="1" ht="15"/>
    <row r="253" s="13" customFormat="1" ht="15"/>
    <row r="254" s="13" customFormat="1" ht="15"/>
    <row r="255" s="13" customFormat="1" ht="15"/>
    <row r="256" s="13" customFormat="1" ht="15"/>
    <row r="257" s="13" customFormat="1" ht="15"/>
    <row r="258" s="13" customFormat="1" ht="15"/>
    <row r="259" s="13" customFormat="1" ht="15"/>
    <row r="260" s="13" customFormat="1" ht="15"/>
    <row r="261" s="13" customFormat="1" ht="15"/>
    <row r="262" s="13" customFormat="1" ht="15"/>
    <row r="263" s="13" customFormat="1" ht="15"/>
    <row r="264" s="13" customFormat="1" ht="15"/>
    <row r="265" s="13" customFormat="1" ht="15"/>
    <row r="266" s="13" customFormat="1" ht="15"/>
    <row r="267" s="13" customFormat="1" ht="15"/>
    <row r="268" s="13" customFormat="1" ht="15"/>
    <row r="269" s="13" customFormat="1" ht="15"/>
    <row r="270" s="13" customFormat="1" ht="15"/>
    <row r="271" s="13" customFormat="1" ht="15"/>
    <row r="272" s="13" customFormat="1" ht="15"/>
    <row r="273" s="13" customFormat="1" ht="15"/>
    <row r="274" s="13" customFormat="1" ht="15"/>
    <row r="275" s="13" customFormat="1" ht="15"/>
    <row r="276" s="13" customFormat="1" ht="15"/>
    <row r="277" s="13" customFormat="1" ht="15"/>
    <row r="278" s="13" customFormat="1" ht="15"/>
    <row r="279" s="13" customFormat="1" ht="15"/>
    <row r="280" s="13" customFormat="1" ht="15"/>
    <row r="281" s="13" customFormat="1" ht="15"/>
    <row r="282" s="13" customFormat="1" ht="15"/>
    <row r="283" s="13" customFormat="1" ht="15"/>
    <row r="284" s="13" customFormat="1" ht="15"/>
    <row r="285" s="13" customFormat="1" ht="15"/>
    <row r="286" s="13" customFormat="1" ht="15"/>
    <row r="287" s="13" customFormat="1" ht="15"/>
    <row r="288" s="13" customFormat="1" ht="15"/>
    <row r="289" s="13" customFormat="1" ht="15"/>
    <row r="290" s="13" customFormat="1" ht="15"/>
    <row r="291" s="13" customFormat="1" ht="15"/>
    <row r="292" s="13" customFormat="1" ht="15"/>
    <row r="293" s="13" customFormat="1" ht="15"/>
    <row r="294" s="13" customFormat="1" ht="15"/>
    <row r="295" s="13" customFormat="1" ht="15"/>
    <row r="296" s="13" customFormat="1" ht="15"/>
    <row r="297" s="13" customFormat="1" ht="15"/>
    <row r="298" s="13" customFormat="1" ht="15"/>
    <row r="299" s="13" customFormat="1" ht="15"/>
    <row r="300" s="13" customFormat="1" ht="15"/>
    <row r="301" s="13" customFormat="1" ht="15"/>
    <row r="302" s="13" customFormat="1" ht="15"/>
    <row r="303" s="13" customFormat="1" ht="15"/>
    <row r="304" s="13" customFormat="1" ht="15"/>
    <row r="305" s="13" customFormat="1" ht="15"/>
    <row r="306" s="13" customFormat="1" ht="15"/>
    <row r="307" s="13" customFormat="1" ht="15"/>
    <row r="308" s="13" customFormat="1" ht="15"/>
    <row r="309" s="13" customFormat="1" ht="15"/>
    <row r="310" s="13" customFormat="1" ht="15"/>
    <row r="311" s="13" customFormat="1" ht="15"/>
    <row r="312" s="13" customFormat="1" ht="15"/>
    <row r="313" s="13" customFormat="1" ht="15"/>
    <row r="314" s="13" customFormat="1" ht="15"/>
    <row r="315" s="13" customFormat="1" ht="15"/>
    <row r="316" s="13" customFormat="1" ht="15"/>
    <row r="317" s="13" customFormat="1" ht="15"/>
    <row r="318" s="13" customFormat="1" ht="15"/>
    <row r="319" s="13" customFormat="1" ht="15"/>
    <row r="320" s="13" customFormat="1" ht="15"/>
    <row r="321" s="13" customFormat="1" ht="15"/>
    <row r="322" s="13" customFormat="1" ht="15"/>
    <row r="323" s="13" customFormat="1" ht="15"/>
    <row r="324" s="13" customFormat="1" ht="15"/>
    <row r="325" s="13" customFormat="1" ht="15"/>
    <row r="326" s="13" customFormat="1" ht="15"/>
    <row r="327" s="13" customFormat="1" ht="15"/>
    <row r="328" s="13" customFormat="1" ht="15"/>
    <row r="329" s="13" customFormat="1" ht="15"/>
    <row r="330" s="13" customFormat="1" ht="15"/>
    <row r="331" s="13" customFormat="1" ht="15"/>
    <row r="332" s="13" customFormat="1" ht="15"/>
    <row r="333" s="13" customFormat="1" ht="15"/>
    <row r="334" s="13" customFormat="1" ht="15"/>
    <row r="335" s="13" customFormat="1" ht="15"/>
    <row r="336" s="13" customFormat="1" ht="15"/>
    <row r="337" s="13" customFormat="1" ht="15"/>
    <row r="338" s="13" customFormat="1" ht="15"/>
    <row r="339" s="13" customFormat="1" ht="15"/>
    <row r="340" s="13" customFormat="1" ht="15"/>
    <row r="341" s="13" customFormat="1" ht="15"/>
    <row r="342" s="13" customFormat="1" ht="15"/>
    <row r="343" s="13" customFormat="1" ht="15"/>
    <row r="344" s="13" customFormat="1" ht="15"/>
    <row r="345" s="13" customFormat="1" ht="15"/>
    <row r="346" s="13" customFormat="1" ht="15"/>
    <row r="347" s="13" customFormat="1" ht="15"/>
    <row r="348" s="13" customFormat="1" ht="15"/>
    <row r="349" s="13" customFormat="1" ht="15"/>
    <row r="350" s="13" customFormat="1" ht="15"/>
    <row r="351" s="13" customFormat="1" ht="15"/>
    <row r="352" s="13" customFormat="1" ht="15"/>
    <row r="353" s="13" customFormat="1" ht="15"/>
    <row r="354" s="13" customFormat="1" ht="15"/>
    <row r="355" s="13" customFormat="1" ht="15"/>
    <row r="356" s="13" customFormat="1" ht="15"/>
    <row r="357" s="13" customFormat="1" ht="15"/>
    <row r="358" s="13" customFormat="1" ht="15"/>
    <row r="359" s="13" customFormat="1" ht="15"/>
    <row r="360" s="13" customFormat="1" ht="15"/>
    <row r="361" s="13" customFormat="1" ht="15"/>
    <row r="362" s="13" customFormat="1" ht="15"/>
    <row r="363" s="13" customFormat="1" ht="15"/>
    <row r="364" s="13" customFormat="1" ht="15"/>
    <row r="365" s="13" customFormat="1" ht="15"/>
    <row r="366" s="13" customFormat="1" ht="15"/>
    <row r="367" s="13" customFormat="1" ht="15"/>
    <row r="368" s="13" customFormat="1" ht="15"/>
    <row r="369" s="13" customFormat="1" ht="15"/>
    <row r="370" s="13" customFormat="1" ht="15"/>
    <row r="371" s="13" customFormat="1" ht="15"/>
    <row r="372" s="13" customFormat="1" ht="15"/>
    <row r="373" s="13" customFormat="1" ht="15"/>
    <row r="374" s="13" customFormat="1" ht="15"/>
    <row r="375" s="13" customFormat="1" ht="15"/>
    <row r="376" s="13" customFormat="1" ht="15"/>
    <row r="377" s="13" customFormat="1" ht="15"/>
    <row r="378" s="13" customFormat="1" ht="15"/>
    <row r="379" s="13" customFormat="1" ht="15"/>
    <row r="380" s="13" customFormat="1" ht="15"/>
    <row r="381" s="13" customFormat="1" ht="15"/>
    <row r="382" s="13" customFormat="1" ht="15"/>
    <row r="383" s="13" customFormat="1" ht="15"/>
    <row r="384" s="13" customFormat="1" ht="15"/>
    <row r="385" s="13" customFormat="1" ht="15"/>
    <row r="386" s="13" customFormat="1" ht="15"/>
    <row r="387" s="13" customFormat="1" ht="15"/>
    <row r="388" s="13" customFormat="1" ht="15"/>
    <row r="389" s="13" customFormat="1" ht="15"/>
    <row r="390" s="13" customFormat="1" ht="15"/>
    <row r="391" s="13" customFormat="1" ht="15"/>
    <row r="392" s="13" customFormat="1" ht="15"/>
    <row r="393" s="13" customFormat="1" ht="15"/>
    <row r="394" s="13" customFormat="1" ht="15"/>
    <row r="395" s="13" customFormat="1" ht="15"/>
    <row r="396" s="13" customFormat="1" ht="15"/>
    <row r="397" s="13" customFormat="1" ht="15"/>
    <row r="398" s="13" customFormat="1" ht="15"/>
    <row r="399" s="13" customFormat="1" ht="15"/>
    <row r="400" s="13" customFormat="1" ht="15"/>
    <row r="401" s="13" customFormat="1" ht="15"/>
    <row r="402" s="13" customFormat="1" ht="15"/>
    <row r="403" s="13" customFormat="1" ht="15"/>
    <row r="404" s="13" customFormat="1" ht="15"/>
    <row r="405" s="13" customFormat="1" ht="15"/>
    <row r="406" s="13" customFormat="1" ht="15"/>
    <row r="407" s="13" customFormat="1" ht="15"/>
    <row r="408" s="13" customFormat="1" ht="15"/>
    <row r="409" s="13" customFormat="1" ht="15"/>
    <row r="410" s="13" customFormat="1" ht="15"/>
    <row r="411" s="13" customFormat="1" ht="15"/>
    <row r="412" s="13" customFormat="1" ht="15"/>
    <row r="413" s="13" customFormat="1" ht="15"/>
    <row r="414" s="13" customFormat="1" ht="15"/>
    <row r="415" s="13" customFormat="1" ht="15"/>
    <row r="416" s="13" customFormat="1" ht="15"/>
    <row r="417" s="13" customFormat="1" ht="15"/>
    <row r="418" s="13" customFormat="1" ht="15"/>
    <row r="419" s="13" customFormat="1" ht="15"/>
    <row r="420" s="13" customFormat="1" ht="15"/>
    <row r="421" s="13" customFormat="1" ht="15"/>
    <row r="422" s="13" customFormat="1" ht="15"/>
    <row r="423" s="13" customFormat="1" ht="15"/>
    <row r="424" s="13" customFormat="1" ht="15"/>
    <row r="425" s="13" customFormat="1" ht="15"/>
    <row r="426" s="13" customFormat="1" ht="15"/>
    <row r="427" s="13" customFormat="1" ht="15"/>
    <row r="428" s="13" customFormat="1" ht="15"/>
    <row r="429" s="13" customFormat="1" ht="15"/>
    <row r="430" s="13" customFormat="1" ht="15"/>
    <row r="431" s="13" customFormat="1" ht="15"/>
    <row r="432" s="13" customFormat="1" ht="15"/>
    <row r="433" s="13" customFormat="1" ht="15"/>
    <row r="434" s="13" customFormat="1" ht="15"/>
    <row r="435" s="13" customFormat="1" ht="15"/>
    <row r="436" s="13" customFormat="1" ht="15"/>
    <row r="437" s="13" customFormat="1" ht="15"/>
    <row r="438" s="13" customFormat="1" ht="15"/>
    <row r="439" s="13" customFormat="1" ht="15"/>
    <row r="440" s="13" customFormat="1" ht="15"/>
    <row r="441" s="13" customFormat="1" ht="15"/>
    <row r="442" s="13" customFormat="1" ht="15"/>
    <row r="443" s="13" customFormat="1" ht="15"/>
    <row r="444" s="13" customFormat="1" ht="15"/>
    <row r="445" s="13" customFormat="1" ht="15"/>
    <row r="446" s="13" customFormat="1" ht="15"/>
    <row r="447" s="13" customFormat="1" ht="15"/>
    <row r="448" s="13" customFormat="1" ht="15"/>
    <row r="449" s="13" customFormat="1" ht="15"/>
    <row r="450" s="13" customFormat="1" ht="15"/>
    <row r="451" s="13" customFormat="1" ht="15"/>
    <row r="452" s="13" customFormat="1" ht="15"/>
    <row r="453" s="13" customFormat="1" ht="15"/>
    <row r="454" s="13" customFormat="1" ht="15"/>
    <row r="455" s="13" customFormat="1" ht="15"/>
    <row r="456" s="13" customFormat="1" ht="15"/>
    <row r="457" s="13" customFormat="1" ht="15"/>
    <row r="458" s="13" customFormat="1" ht="15"/>
    <row r="459" s="13" customFormat="1" ht="15"/>
    <row r="460" s="13" customFormat="1" ht="15"/>
    <row r="461" s="13" customFormat="1" ht="15"/>
    <row r="462" s="13" customFormat="1" ht="15"/>
    <row r="463" s="13" customFormat="1" ht="15"/>
    <row r="464" s="13" customFormat="1" ht="15"/>
    <row r="465" s="13" customFormat="1" ht="15"/>
    <row r="466" s="13" customFormat="1" ht="15"/>
    <row r="467" s="13" customFormat="1" ht="15"/>
    <row r="468" s="13" customFormat="1" ht="15"/>
    <row r="469" s="13" customFormat="1" ht="15"/>
    <row r="470" s="13" customFormat="1" ht="15"/>
    <row r="471" s="13" customFormat="1" ht="15"/>
    <row r="472" s="13" customFormat="1" ht="15"/>
    <row r="473" s="13" customFormat="1" ht="15"/>
    <row r="474" s="13" customFormat="1" ht="15"/>
    <row r="475" s="13" customFormat="1" ht="15"/>
    <row r="476" s="13" customFormat="1" ht="15"/>
    <row r="477" s="13" customFormat="1" ht="15"/>
    <row r="478" s="13" customFormat="1" ht="15"/>
    <row r="479" s="13" customFormat="1" ht="15"/>
    <row r="480" s="13" customFormat="1" ht="15"/>
    <row r="481" s="13" customFormat="1" ht="15"/>
    <row r="482" s="13" customFormat="1" ht="15"/>
    <row r="483" s="13" customFormat="1" ht="15"/>
    <row r="484" s="13" customFormat="1" ht="15"/>
    <row r="485" s="13" customFormat="1" ht="15"/>
    <row r="486" s="13" customFormat="1" ht="15"/>
    <row r="487" s="13" customFormat="1" ht="15"/>
    <row r="488" s="13" customFormat="1" ht="15"/>
    <row r="489" s="13" customFormat="1" ht="15"/>
    <row r="490" s="13" customFormat="1" ht="15"/>
    <row r="491" s="13" customFormat="1" ht="15"/>
    <row r="492" s="13" customFormat="1" ht="15"/>
    <row r="493" s="13" customFormat="1" ht="15"/>
    <row r="494" s="13" customFormat="1" ht="15"/>
    <row r="495" s="13" customFormat="1" ht="15"/>
    <row r="496" s="13" customFormat="1" ht="15"/>
    <row r="497" s="13" customFormat="1" ht="15"/>
    <row r="498" s="13" customFormat="1" ht="15"/>
    <row r="499" s="13" customFormat="1" ht="15"/>
    <row r="500" s="13" customFormat="1" ht="15"/>
    <row r="501" s="13" customFormat="1" ht="15"/>
    <row r="502" s="13" customFormat="1" ht="15"/>
    <row r="503" s="13" customFormat="1" ht="15"/>
    <row r="504" s="13" customFormat="1" ht="15"/>
    <row r="505" s="13" customFormat="1" ht="15"/>
    <row r="506" s="13" customFormat="1" ht="15"/>
    <row r="507" s="13" customFormat="1" ht="15"/>
    <row r="508" s="13" customFormat="1" ht="15"/>
    <row r="509" s="13" customFormat="1" ht="15"/>
    <row r="510" s="13" customFormat="1" ht="15"/>
    <row r="511" s="13" customFormat="1" ht="15"/>
    <row r="512" s="13" customFormat="1" ht="15"/>
    <row r="513" s="13" customFormat="1" ht="15"/>
    <row r="514" s="13" customFormat="1" ht="15"/>
    <row r="515" s="13" customFormat="1" ht="15"/>
    <row r="516" s="13" customFormat="1" ht="15"/>
    <row r="517" s="13" customFormat="1" ht="15"/>
    <row r="518" s="13" customFormat="1" ht="15"/>
    <row r="519" s="13" customFormat="1" ht="15"/>
    <row r="520" s="13" customFormat="1" ht="15"/>
    <row r="521" s="13" customFormat="1" ht="15"/>
    <row r="522" s="13" customFormat="1" ht="15"/>
    <row r="523" s="13" customFormat="1" ht="15"/>
    <row r="524" s="13" customFormat="1" ht="15"/>
    <row r="525" s="13" customFormat="1" ht="15"/>
    <row r="526" s="13" customFormat="1" ht="15"/>
    <row r="527" s="13" customFormat="1" ht="15"/>
    <row r="528" s="13" customFormat="1" ht="15"/>
    <row r="529" s="13" customFormat="1" ht="15"/>
    <row r="530" s="13" customFormat="1" ht="15"/>
    <row r="531" s="13" customFormat="1" ht="15"/>
    <row r="532" s="13" customFormat="1" ht="15"/>
    <row r="533" s="13" customFormat="1" ht="15"/>
    <row r="534" s="13" customFormat="1" ht="15"/>
    <row r="535" s="13" customFormat="1" ht="15"/>
    <row r="536" s="13" customFormat="1" ht="15"/>
    <row r="537" s="13" customFormat="1" ht="15"/>
    <row r="538" s="13" customFormat="1" ht="15"/>
    <row r="539" s="13" customFormat="1" ht="15"/>
    <row r="540" s="13" customFormat="1" ht="15"/>
    <row r="541" s="13" customFormat="1" ht="15"/>
    <row r="542" s="13" customFormat="1" ht="15"/>
    <row r="543" s="13" customFormat="1" ht="15"/>
    <row r="544" s="13" customFormat="1" ht="15"/>
    <row r="545" s="13" customFormat="1" ht="15"/>
    <row r="546" s="13" customFormat="1" ht="15"/>
    <row r="547" s="13" customFormat="1" ht="15"/>
    <row r="548" s="13" customFormat="1" ht="15"/>
    <row r="549" s="13" customFormat="1" ht="15"/>
    <row r="550" s="13" customFormat="1" ht="15"/>
    <row r="551" s="13" customFormat="1" ht="15"/>
    <row r="552" s="13" customFormat="1" ht="15"/>
    <row r="553" s="13" customFormat="1" ht="15"/>
    <row r="554" s="13" customFormat="1" ht="15"/>
    <row r="555" s="13" customFormat="1" ht="15"/>
    <row r="556" s="13" customFormat="1" ht="15"/>
    <row r="557" s="13" customFormat="1" ht="15"/>
    <row r="558" s="13" customFormat="1" ht="15"/>
    <row r="559" s="13" customFormat="1" ht="15"/>
    <row r="560" s="13" customFormat="1" ht="15"/>
    <row r="561" s="13" customFormat="1" ht="15"/>
    <row r="562" s="13" customFormat="1" ht="15"/>
    <row r="563" s="13" customFormat="1" ht="15"/>
    <row r="564" s="13" customFormat="1" ht="15"/>
    <row r="565" s="13" customFormat="1" ht="15"/>
    <row r="566" s="13" customFormat="1" ht="15"/>
    <row r="567" s="13" customFormat="1" ht="15"/>
    <row r="568" s="13" customFormat="1" ht="15"/>
    <row r="569" s="13" customFormat="1" ht="15"/>
    <row r="570" s="13" customFormat="1" ht="15"/>
    <row r="571" s="13" customFormat="1" ht="15"/>
    <row r="572" s="13" customFormat="1" ht="15"/>
    <row r="573" s="13" customFormat="1" ht="15"/>
    <row r="574" s="13" customFormat="1" ht="15"/>
    <row r="575" s="13" customFormat="1" ht="15"/>
    <row r="576" s="13" customFormat="1" ht="15"/>
    <row r="577" s="13" customFormat="1" ht="15"/>
    <row r="578" s="13" customFormat="1" ht="15"/>
    <row r="579" s="13" customFormat="1" ht="15"/>
    <row r="580" s="13" customFormat="1" ht="15"/>
    <row r="581" s="13" customFormat="1" ht="15"/>
    <row r="582" s="13" customFormat="1" ht="15"/>
    <row r="583" s="13" customFormat="1" ht="15"/>
    <row r="584" s="13" customFormat="1" ht="15"/>
    <row r="585" s="13" customFormat="1" ht="15"/>
    <row r="586" s="13" customFormat="1" ht="15"/>
    <row r="587" s="13" customFormat="1" ht="15"/>
    <row r="588" s="13" customFormat="1" ht="15"/>
    <row r="589" s="13" customFormat="1" ht="15"/>
    <row r="590" s="13" customFormat="1" ht="15"/>
    <row r="591" s="13" customFormat="1" ht="15"/>
    <row r="592" s="13" customFormat="1" ht="15"/>
    <row r="593" s="13" customFormat="1" ht="15"/>
    <row r="594" s="13" customFormat="1" ht="15"/>
    <row r="595" s="13" customFormat="1" ht="15"/>
    <row r="596" s="13" customFormat="1" ht="15"/>
    <row r="597" s="13" customFormat="1" ht="15"/>
    <row r="598" s="13" customFormat="1" ht="15"/>
    <row r="599" s="13" customFormat="1" ht="15"/>
    <row r="600" s="13" customFormat="1" ht="15"/>
    <row r="601" s="13" customFormat="1" ht="15"/>
    <row r="602" s="13" customFormat="1" ht="15"/>
    <row r="603" s="13" customFormat="1" ht="15"/>
    <row r="604" s="13" customFormat="1" ht="15"/>
    <row r="605" s="13" customFormat="1" ht="15"/>
    <row r="606" s="13" customFormat="1" ht="15"/>
    <row r="607" s="13" customFormat="1" ht="15"/>
    <row r="608" s="13" customFormat="1" ht="15"/>
    <row r="609" s="13" customFormat="1" ht="15"/>
    <row r="610" s="13" customFormat="1" ht="15"/>
    <row r="611" s="13" customFormat="1" ht="15"/>
    <row r="612" s="13" customFormat="1" ht="15"/>
    <row r="613" s="13" customFormat="1" ht="15"/>
    <row r="614" s="13" customFormat="1" ht="15"/>
    <row r="615" s="13" customFormat="1" ht="15"/>
    <row r="616" s="13" customFormat="1" ht="15"/>
    <row r="617" s="13" customFormat="1" ht="15"/>
    <row r="618" s="13" customFormat="1" ht="15"/>
    <row r="619" s="13" customFormat="1" ht="15"/>
    <row r="620" s="13" customFormat="1" ht="15"/>
    <row r="621" s="13" customFormat="1" ht="15"/>
    <row r="622" s="13" customFormat="1" ht="15"/>
    <row r="623" s="13" customFormat="1" ht="15"/>
    <row r="624" s="13" customFormat="1" ht="15"/>
    <row r="625" s="13" customFormat="1" ht="15"/>
    <row r="626" s="13" customFormat="1" ht="15"/>
    <row r="627" s="13" customFormat="1" ht="15"/>
    <row r="628" s="13" customFormat="1" ht="15"/>
    <row r="629" s="13" customFormat="1" ht="15"/>
    <row r="630" s="13" customFormat="1" ht="15"/>
    <row r="631" s="13" customFormat="1" ht="15"/>
    <row r="632" s="13" customFormat="1" ht="15"/>
    <row r="633" s="13" customFormat="1" ht="15"/>
    <row r="634" s="13" customFormat="1" ht="15"/>
    <row r="635" s="13" customFormat="1" ht="15"/>
    <row r="636" s="13" customFormat="1" ht="15"/>
    <row r="637" s="13" customFormat="1" ht="15"/>
    <row r="638" s="13" customFormat="1" ht="15"/>
    <row r="639" s="13" customFormat="1" ht="15"/>
    <row r="640" s="13" customFormat="1" ht="15"/>
    <row r="641" s="13" customFormat="1" ht="15"/>
    <row r="642" s="13" customFormat="1" ht="15"/>
    <row r="643" s="13" customFormat="1" ht="15"/>
    <row r="644" s="13" customFormat="1" ht="15"/>
    <row r="645" s="13" customFormat="1" ht="15"/>
    <row r="646" s="13" customFormat="1" ht="15"/>
    <row r="647" s="13" customFormat="1" ht="15"/>
    <row r="648" s="13" customFormat="1" ht="15"/>
    <row r="649" s="13" customFormat="1" ht="15"/>
    <row r="650" s="13" customFormat="1" ht="15"/>
    <row r="651" s="13" customFormat="1" ht="15"/>
    <row r="652" s="13" customFormat="1" ht="15"/>
    <row r="653" s="13" customFormat="1" ht="15"/>
    <row r="654" s="13" customFormat="1" ht="15"/>
    <row r="655" s="13" customFormat="1" ht="15"/>
    <row r="656" s="13" customFormat="1" ht="15"/>
    <row r="657" s="13" customFormat="1" ht="15"/>
    <row r="658" s="13" customFormat="1" ht="15"/>
    <row r="659" s="13" customFormat="1" ht="15"/>
    <row r="660" s="13" customFormat="1" ht="15"/>
    <row r="661" s="13" customFormat="1" ht="15"/>
    <row r="662" s="13" customFormat="1" ht="15"/>
    <row r="663" s="13" customFormat="1" ht="15"/>
    <row r="664" s="13" customFormat="1" ht="15"/>
    <row r="665" s="13" customFormat="1" ht="15"/>
    <row r="666" s="13" customFormat="1" ht="15"/>
    <row r="667" s="13" customFormat="1" ht="15"/>
    <row r="668" s="13" customFormat="1" ht="15"/>
    <row r="669" s="13" customFormat="1" ht="15"/>
    <row r="670" s="13" customFormat="1" ht="15"/>
    <row r="671" s="13" customFormat="1" ht="15"/>
    <row r="672" s="13" customFormat="1" ht="15"/>
    <row r="673" s="13" customFormat="1" ht="15"/>
    <row r="674" s="13" customFormat="1" ht="15"/>
    <row r="675" s="13" customFormat="1" ht="15"/>
    <row r="676" s="13" customFormat="1" ht="15"/>
    <row r="677" s="13" customFormat="1" ht="15"/>
    <row r="678" s="13" customFormat="1" ht="15"/>
    <row r="679" s="13" customFormat="1" ht="15"/>
    <row r="680" s="13" customFormat="1" ht="15"/>
    <row r="681" s="13" customFormat="1" ht="15"/>
    <row r="682" s="13" customFormat="1" ht="15"/>
    <row r="683" s="13" customFormat="1" ht="15"/>
    <row r="684" s="13" customFormat="1" ht="15"/>
    <row r="685" s="13" customFormat="1" ht="15"/>
    <row r="686" s="13" customFormat="1" ht="15"/>
    <row r="687" s="13" customFormat="1" ht="15"/>
    <row r="688" s="13" customFormat="1" ht="15"/>
    <row r="689" s="13" customFormat="1" ht="15"/>
    <row r="690" s="13" customFormat="1" ht="15"/>
    <row r="691" s="13" customFormat="1" ht="15"/>
    <row r="692" s="13" customFormat="1" ht="15"/>
    <row r="693" s="13" customFormat="1" ht="15"/>
    <row r="694" s="13" customFormat="1" ht="15"/>
    <row r="695" s="13" customFormat="1" ht="15"/>
    <row r="696" s="13" customFormat="1" ht="15"/>
    <row r="697" s="13" customFormat="1" ht="15"/>
    <row r="698" s="13" customFormat="1" ht="15"/>
    <row r="699" s="13" customFormat="1" ht="15"/>
    <row r="700" s="13" customFormat="1" ht="15"/>
    <row r="701" s="13" customFormat="1" ht="15"/>
    <row r="702" s="13" customFormat="1" ht="15"/>
    <row r="703" s="13" customFormat="1" ht="15"/>
    <row r="704" s="13" customFormat="1" ht="15"/>
    <row r="705" s="13" customFormat="1" ht="15"/>
    <row r="706" s="13" customFormat="1" ht="15"/>
    <row r="707" s="13" customFormat="1" ht="15"/>
    <row r="708" s="13" customFormat="1" ht="15"/>
    <row r="709" s="13" customFormat="1" ht="15"/>
    <row r="710" s="13" customFormat="1" ht="15"/>
    <row r="711" s="13" customFormat="1" ht="15"/>
    <row r="712" s="13" customFormat="1" ht="15"/>
    <row r="713" s="13" customFormat="1" ht="15"/>
    <row r="714" s="13" customFormat="1" ht="15"/>
    <row r="715" s="13" customFormat="1" ht="15"/>
    <row r="716" s="13" customFormat="1" ht="15"/>
    <row r="717" s="13" customFormat="1" ht="15"/>
    <row r="718" s="13" customFormat="1" ht="15"/>
    <row r="719" s="13" customFormat="1" ht="15"/>
    <row r="720" s="13" customFormat="1" ht="15"/>
    <row r="721" s="13" customFormat="1" ht="15"/>
    <row r="722" s="13" customFormat="1" ht="15"/>
    <row r="723" s="13" customFormat="1" ht="15"/>
    <row r="724" s="13" customFormat="1" ht="15"/>
    <row r="725" s="13" customFormat="1" ht="15"/>
    <row r="726" s="13" customFormat="1" ht="15"/>
    <row r="727" s="13" customFormat="1" ht="15"/>
    <row r="728" s="13" customFormat="1" ht="15"/>
    <row r="729" s="13" customFormat="1" ht="15"/>
    <row r="730" s="13" customFormat="1" ht="15"/>
    <row r="731" s="13" customFormat="1" ht="15"/>
    <row r="732" s="13" customFormat="1" ht="15"/>
    <row r="733" s="13" customFormat="1" ht="15"/>
    <row r="734" s="13" customFormat="1" ht="15"/>
    <row r="735" s="13" customFormat="1" ht="15"/>
    <row r="736" s="13" customFormat="1" ht="15"/>
    <row r="737" s="13" customFormat="1" ht="15"/>
    <row r="738" s="13" customFormat="1" ht="15"/>
    <row r="739" s="13" customFormat="1" ht="15"/>
    <row r="740" s="13" customFormat="1" ht="15"/>
    <row r="741" s="13" customFormat="1" ht="15"/>
    <row r="742" s="13" customFormat="1" ht="15"/>
    <row r="743" s="13" customFormat="1" ht="15"/>
    <row r="744" s="13" customFormat="1" ht="15"/>
    <row r="745" s="13" customFormat="1" ht="15"/>
    <row r="746" s="13" customFormat="1" ht="15"/>
    <row r="747" s="13" customFormat="1" ht="15"/>
    <row r="748" s="13" customFormat="1" ht="15"/>
    <row r="749" s="13" customFormat="1" ht="15"/>
    <row r="750" s="13" customFormat="1" ht="15"/>
    <row r="751" s="13" customFormat="1" ht="15"/>
    <row r="752" s="13" customFormat="1" ht="15"/>
    <row r="753" s="13" customFormat="1" ht="15"/>
  </sheetData>
  <sheetProtection/>
  <mergeCells count="166">
    <mergeCell ref="D47:D49"/>
    <mergeCell ref="D60:D62"/>
    <mergeCell ref="G60:H60"/>
    <mergeCell ref="I60:J60"/>
    <mergeCell ref="H51:I51"/>
    <mergeCell ref="F50:G50"/>
    <mergeCell ref="F51:G51"/>
    <mergeCell ref="E53:F53"/>
    <mergeCell ref="D52:E52"/>
    <mergeCell ref="H52:I52"/>
    <mergeCell ref="O62:P62"/>
    <mergeCell ref="M62:N62"/>
    <mergeCell ref="K62:L62"/>
    <mergeCell ref="I62:J62"/>
    <mergeCell ref="G62:H62"/>
    <mergeCell ref="O61:P61"/>
    <mergeCell ref="M59:N59"/>
    <mergeCell ref="O59:P59"/>
    <mergeCell ref="K60:L60"/>
    <mergeCell ref="G61:H61"/>
    <mergeCell ref="I61:J61"/>
    <mergeCell ref="K61:L61"/>
    <mergeCell ref="O60:P60"/>
    <mergeCell ref="M60:N60"/>
    <mergeCell ref="G59:H59"/>
    <mergeCell ref="I46:J46"/>
    <mergeCell ref="K46:L46"/>
    <mergeCell ref="M46:N46"/>
    <mergeCell ref="O46:P46"/>
    <mergeCell ref="M61:N61"/>
    <mergeCell ref="K58:L58"/>
    <mergeCell ref="M58:N58"/>
    <mergeCell ref="O58:P58"/>
    <mergeCell ref="I59:J59"/>
    <mergeCell ref="K59:L59"/>
    <mergeCell ref="I31:L31"/>
    <mergeCell ref="M31:P31"/>
    <mergeCell ref="B43:L43"/>
    <mergeCell ref="E45:F45"/>
    <mergeCell ref="G45:H45"/>
    <mergeCell ref="I45:J45"/>
    <mergeCell ref="K45:L45"/>
    <mergeCell ref="M45:N45"/>
    <mergeCell ref="O45:P45"/>
    <mergeCell ref="A2:K2"/>
    <mergeCell ref="B4:G4"/>
    <mergeCell ref="B5:G5"/>
    <mergeCell ref="E16:H16"/>
    <mergeCell ref="I16:L16"/>
    <mergeCell ref="M16:P16"/>
    <mergeCell ref="A16:A17"/>
    <mergeCell ref="B62:C62"/>
    <mergeCell ref="B45:C45"/>
    <mergeCell ref="B46:C46"/>
    <mergeCell ref="B49:C49"/>
    <mergeCell ref="B53:C53"/>
    <mergeCell ref="B47:C47"/>
    <mergeCell ref="B60:C60"/>
    <mergeCell ref="N52:O52"/>
    <mergeCell ref="I53:J53"/>
    <mergeCell ref="G58:H58"/>
    <mergeCell ref="I58:J58"/>
    <mergeCell ref="K53:L53"/>
    <mergeCell ref="M53:N53"/>
    <mergeCell ref="G53:H53"/>
    <mergeCell ref="O53:P53"/>
    <mergeCell ref="M66:N66"/>
    <mergeCell ref="F52:G52"/>
    <mergeCell ref="N64:O64"/>
    <mergeCell ref="F65:G65"/>
    <mergeCell ref="H65:I65"/>
    <mergeCell ref="J65:K65"/>
    <mergeCell ref="E58:F58"/>
    <mergeCell ref="L63:M63"/>
    <mergeCell ref="J52:K52"/>
    <mergeCell ref="L52:M52"/>
    <mergeCell ref="N63:O63"/>
    <mergeCell ref="O66:P66"/>
    <mergeCell ref="L65:M65"/>
    <mergeCell ref="N65:O65"/>
    <mergeCell ref="F64:G64"/>
    <mergeCell ref="H64:I64"/>
    <mergeCell ref="J64:K64"/>
    <mergeCell ref="L64:M64"/>
    <mergeCell ref="E66:F66"/>
    <mergeCell ref="I66:J66"/>
    <mergeCell ref="I48:J48"/>
    <mergeCell ref="I49:J49"/>
    <mergeCell ref="O48:P48"/>
    <mergeCell ref="O49:P49"/>
    <mergeCell ref="H50:I50"/>
    <mergeCell ref="M48:N48"/>
    <mergeCell ref="M49:N49"/>
    <mergeCell ref="K48:L48"/>
    <mergeCell ref="K49:L49"/>
    <mergeCell ref="L50:M50"/>
    <mergeCell ref="A31:A32"/>
    <mergeCell ref="B34:C34"/>
    <mergeCell ref="B35:C35"/>
    <mergeCell ref="B37:C37"/>
    <mergeCell ref="G49:H49"/>
    <mergeCell ref="G47:H47"/>
    <mergeCell ref="B48:C48"/>
    <mergeCell ref="E31:H31"/>
    <mergeCell ref="E46:F46"/>
    <mergeCell ref="G46:H46"/>
    <mergeCell ref="L51:M51"/>
    <mergeCell ref="N51:O51"/>
    <mergeCell ref="B26:C26"/>
    <mergeCell ref="B40:C40"/>
    <mergeCell ref="B31:C32"/>
    <mergeCell ref="B33:C33"/>
    <mergeCell ref="G48:H48"/>
    <mergeCell ref="J51:K51"/>
    <mergeCell ref="N50:O50"/>
    <mergeCell ref="O47:P47"/>
    <mergeCell ref="D71:E71"/>
    <mergeCell ref="H71:I71"/>
    <mergeCell ref="D69:E69"/>
    <mergeCell ref="H69:I69"/>
    <mergeCell ref="F63:G63"/>
    <mergeCell ref="J50:K50"/>
    <mergeCell ref="E59:F59"/>
    <mergeCell ref="K66:L66"/>
    <mergeCell ref="J63:K63"/>
    <mergeCell ref="G66:H66"/>
    <mergeCell ref="E60:F60"/>
    <mergeCell ref="B21:C21"/>
    <mergeCell ref="B22:C22"/>
    <mergeCell ref="D65:E65"/>
    <mergeCell ref="E47:F47"/>
    <mergeCell ref="E61:F62"/>
    <mergeCell ref="B38:C38"/>
    <mergeCell ref="B61:C61"/>
    <mergeCell ref="B58:C58"/>
    <mergeCell ref="B59:C59"/>
    <mergeCell ref="A70:C70"/>
    <mergeCell ref="H70:I70"/>
    <mergeCell ref="D50:E50"/>
    <mergeCell ref="D51:E51"/>
    <mergeCell ref="D63:E63"/>
    <mergeCell ref="D64:E64"/>
    <mergeCell ref="A68:C68"/>
    <mergeCell ref="H68:I68"/>
    <mergeCell ref="H63:I63"/>
    <mergeCell ref="B66:C66"/>
    <mergeCell ref="B18:C18"/>
    <mergeCell ref="B9:E9"/>
    <mergeCell ref="I47:J47"/>
    <mergeCell ref="K47:L47"/>
    <mergeCell ref="M47:N47"/>
    <mergeCell ref="B19:C19"/>
    <mergeCell ref="B20:C20"/>
    <mergeCell ref="B41:C41"/>
    <mergeCell ref="B36:C36"/>
    <mergeCell ref="B39:C39"/>
    <mergeCell ref="A72:C72"/>
    <mergeCell ref="H72:I72"/>
    <mergeCell ref="D73:E73"/>
    <mergeCell ref="H73:I73"/>
    <mergeCell ref="L1:O1"/>
    <mergeCell ref="B24:C24"/>
    <mergeCell ref="B25:C25"/>
    <mergeCell ref="B23:C23"/>
    <mergeCell ref="B16:C17"/>
    <mergeCell ref="E48:F49"/>
  </mergeCells>
  <printOptions horizontalCentered="1"/>
  <pageMargins left="0" right="0" top="0.2755905511811024" bottom="0" header="0" footer="0"/>
  <pageSetup fitToHeight="1" fitToWidth="1" horizontalDpi="600" verticalDpi="600" orientation="landscape" paperSize="9" scale="54" r:id="rId1"/>
  <rowBreaks count="1" manualBreakCount="1">
    <brk id="42" max="15" man="1"/>
  </rowBreaks>
</worksheet>
</file>

<file path=xl/worksheets/sheet10.xml><?xml version="1.0" encoding="utf-8"?>
<worksheet xmlns="http://schemas.openxmlformats.org/spreadsheetml/2006/main" xmlns:r="http://schemas.openxmlformats.org/officeDocument/2006/relationships">
  <sheetPr>
    <tabColor theme="3" tint="-0.24997000396251678"/>
    <pageSetUpPr fitToPage="1"/>
  </sheetPr>
  <dimension ref="A1:M120"/>
  <sheetViews>
    <sheetView view="pageBreakPreview" zoomScale="85" zoomScaleSheetLayoutView="85" zoomScalePageLayoutView="0" workbookViewId="0" topLeftCell="B1">
      <selection activeCell="B45" sqref="B45:C45"/>
    </sheetView>
  </sheetViews>
  <sheetFormatPr defaultColWidth="9.00390625" defaultRowHeight="15.75"/>
  <cols>
    <col min="1" max="1" width="7.75390625" style="35" hidden="1" customWidth="1"/>
    <col min="2" max="2" width="11.50390625" style="35" customWidth="1"/>
    <col min="3" max="3" width="44.875" style="35" customWidth="1"/>
    <col min="4" max="4" width="10.625" style="35" customWidth="1"/>
    <col min="5" max="5" width="12.00390625" style="35" customWidth="1"/>
    <col min="6" max="6" width="11.25390625" style="35" customWidth="1"/>
    <col min="7" max="7" width="11.625" style="35" customWidth="1"/>
    <col min="8" max="8" width="12.50390625" style="35" customWidth="1"/>
    <col min="9" max="9" width="11.75390625" style="35" customWidth="1"/>
    <col min="10" max="10" width="12.75390625" style="35" customWidth="1"/>
    <col min="11" max="11" width="9.875" style="35" customWidth="1"/>
    <col min="12" max="12" width="10.00390625" style="35" customWidth="1"/>
    <col min="13" max="13" width="10.50390625" style="35" customWidth="1"/>
    <col min="14" max="16384" width="8.75390625" style="36" customWidth="1"/>
  </cols>
  <sheetData>
    <row r="1" spans="1:2" s="412" customFormat="1" ht="15">
      <c r="A1" s="411"/>
      <c r="B1" s="411"/>
    </row>
    <row r="2" spans="1:13" s="75" customFormat="1" ht="17.25" customHeight="1">
      <c r="A2" s="74" t="s">
        <v>85</v>
      </c>
      <c r="B2" s="313" t="s">
        <v>286</v>
      </c>
      <c r="C2" s="313"/>
      <c r="D2" s="313"/>
      <c r="E2" s="313"/>
      <c r="F2" s="313"/>
      <c r="G2" s="313"/>
      <c r="H2" s="313"/>
      <c r="I2" s="313"/>
      <c r="J2" s="313"/>
      <c r="K2" s="313"/>
      <c r="L2" s="122"/>
      <c r="M2" s="122"/>
    </row>
    <row r="3" spans="1:13" s="75" customFormat="1" ht="12" customHeight="1">
      <c r="A3" s="76"/>
      <c r="B3" s="9"/>
      <c r="C3" s="2"/>
      <c r="D3" s="2"/>
      <c r="E3" s="2"/>
      <c r="F3" s="2"/>
      <c r="G3" s="2"/>
      <c r="H3" s="2"/>
      <c r="I3" s="2"/>
      <c r="J3" s="4"/>
      <c r="K3" s="4"/>
      <c r="L3" s="122"/>
      <c r="M3" s="122"/>
    </row>
    <row r="4" spans="1:13" s="75" customFormat="1" ht="15">
      <c r="A4" s="76" t="s">
        <v>162</v>
      </c>
      <c r="B4" s="262" t="s">
        <v>360</v>
      </c>
      <c r="C4" s="262"/>
      <c r="D4" s="262"/>
      <c r="E4" s="262"/>
      <c r="F4" s="262"/>
      <c r="G4" s="262"/>
      <c r="H4" s="2"/>
      <c r="I4" s="4"/>
      <c r="J4" s="4"/>
      <c r="K4" s="4"/>
      <c r="L4" s="122"/>
      <c r="M4" s="122"/>
    </row>
    <row r="5" spans="2:13" s="75" customFormat="1" ht="15.75" customHeight="1">
      <c r="B5" s="4"/>
      <c r="C5" s="4"/>
      <c r="D5" s="4"/>
      <c r="E5" s="4"/>
      <c r="F5" s="4"/>
      <c r="G5" s="4"/>
      <c r="H5" s="4"/>
      <c r="I5" s="4"/>
      <c r="J5" s="4"/>
      <c r="K5" s="3" t="s">
        <v>98</v>
      </c>
      <c r="L5" s="122"/>
      <c r="M5" s="122"/>
    </row>
    <row r="6" spans="1:13" s="75" customFormat="1" ht="39.75" customHeight="1">
      <c r="A6" s="314" t="s">
        <v>156</v>
      </c>
      <c r="B6" s="247" t="s">
        <v>287</v>
      </c>
      <c r="C6" s="247" t="s">
        <v>114</v>
      </c>
      <c r="D6" s="247" t="s">
        <v>14</v>
      </c>
      <c r="E6" s="247" t="s">
        <v>110</v>
      </c>
      <c r="F6" s="247" t="s">
        <v>288</v>
      </c>
      <c r="G6" s="247" t="s">
        <v>289</v>
      </c>
      <c r="H6" s="247" t="s">
        <v>290</v>
      </c>
      <c r="I6" s="237" t="s">
        <v>112</v>
      </c>
      <c r="J6" s="238"/>
      <c r="K6" s="247" t="s">
        <v>291</v>
      </c>
      <c r="L6" s="122"/>
      <c r="M6" s="122"/>
    </row>
    <row r="7" spans="1:13" s="75" customFormat="1" ht="71.25" customHeight="1">
      <c r="A7" s="315"/>
      <c r="B7" s="248"/>
      <c r="C7" s="248"/>
      <c r="D7" s="248"/>
      <c r="E7" s="248"/>
      <c r="F7" s="248"/>
      <c r="G7" s="248"/>
      <c r="H7" s="248" t="s">
        <v>111</v>
      </c>
      <c r="I7" s="39" t="s">
        <v>15</v>
      </c>
      <c r="J7" s="39" t="s">
        <v>16</v>
      </c>
      <c r="K7" s="248"/>
      <c r="L7" s="122"/>
      <c r="M7" s="122"/>
    </row>
    <row r="8" spans="1:13" s="75" customFormat="1" ht="15">
      <c r="A8" s="77">
        <v>1</v>
      </c>
      <c r="B8" s="10">
        <v>1</v>
      </c>
      <c r="C8" s="10">
        <v>2</v>
      </c>
      <c r="D8" s="10">
        <v>3</v>
      </c>
      <c r="E8" s="10">
        <v>4</v>
      </c>
      <c r="F8" s="10">
        <v>5</v>
      </c>
      <c r="G8" s="10">
        <v>6</v>
      </c>
      <c r="H8" s="10">
        <v>7</v>
      </c>
      <c r="I8" s="10">
        <v>8</v>
      </c>
      <c r="J8" s="10">
        <v>9</v>
      </c>
      <c r="K8" s="10">
        <v>10</v>
      </c>
      <c r="L8" s="122"/>
      <c r="M8" s="122"/>
    </row>
    <row r="9" spans="1:13" s="75" customFormat="1" ht="15" hidden="1">
      <c r="A9" s="77"/>
      <c r="B9" s="77"/>
      <c r="C9" s="82" t="s">
        <v>104</v>
      </c>
      <c r="D9" s="77"/>
      <c r="E9" s="77"/>
      <c r="F9" s="77"/>
      <c r="G9" s="77"/>
      <c r="H9" s="77"/>
      <c r="I9" s="77"/>
      <c r="J9" s="77"/>
      <c r="K9" s="77"/>
      <c r="L9" s="122"/>
      <c r="M9" s="122"/>
    </row>
    <row r="10" spans="1:13" s="75" customFormat="1" ht="15" hidden="1">
      <c r="A10" s="83"/>
      <c r="B10" s="83" t="s">
        <v>49</v>
      </c>
      <c r="C10" s="78" t="s">
        <v>123</v>
      </c>
      <c r="D10" s="79"/>
      <c r="E10" s="79"/>
      <c r="F10" s="81"/>
      <c r="G10" s="81"/>
      <c r="H10" s="81"/>
      <c r="I10" s="81"/>
      <c r="J10" s="81"/>
      <c r="K10" s="79">
        <f>E10+G10</f>
        <v>0</v>
      </c>
      <c r="L10" s="122"/>
      <c r="M10" s="122"/>
    </row>
    <row r="11" spans="1:13" s="75" customFormat="1" ht="15" hidden="1">
      <c r="A11" s="77"/>
      <c r="B11" s="77">
        <v>2120</v>
      </c>
      <c r="C11" s="78" t="s">
        <v>124</v>
      </c>
      <c r="D11" s="79"/>
      <c r="E11" s="79"/>
      <c r="F11" s="81"/>
      <c r="G11" s="81"/>
      <c r="H11" s="81"/>
      <c r="I11" s="81"/>
      <c r="J11" s="81"/>
      <c r="K11" s="79">
        <f>E11+G11</f>
        <v>0</v>
      </c>
      <c r="L11" s="122"/>
      <c r="M11" s="122"/>
    </row>
    <row r="12" spans="1:13" s="75" customFormat="1" ht="15" hidden="1">
      <c r="A12" s="77"/>
      <c r="B12" s="77">
        <v>2210</v>
      </c>
      <c r="C12" s="78" t="s">
        <v>125</v>
      </c>
      <c r="D12" s="79"/>
      <c r="E12" s="79"/>
      <c r="F12" s="406"/>
      <c r="G12" s="406"/>
      <c r="H12" s="79"/>
      <c r="I12" s="406"/>
      <c r="J12" s="81"/>
      <c r="K12" s="79">
        <f>E12+G12</f>
        <v>0</v>
      </c>
      <c r="L12" s="122"/>
      <c r="M12" s="122"/>
    </row>
    <row r="13" spans="1:13" s="75" customFormat="1" ht="15" hidden="1">
      <c r="A13" s="77"/>
      <c r="B13" s="77">
        <v>2220</v>
      </c>
      <c r="C13" s="78" t="s">
        <v>40</v>
      </c>
      <c r="D13" s="79"/>
      <c r="E13" s="79"/>
      <c r="F13" s="79"/>
      <c r="G13" s="79"/>
      <c r="H13" s="79">
        <f>G13-F13</f>
        <v>0</v>
      </c>
      <c r="I13" s="79"/>
      <c r="J13" s="80"/>
      <c r="K13" s="79"/>
      <c r="L13" s="122"/>
      <c r="M13" s="122"/>
    </row>
    <row r="14" spans="1:13" s="75" customFormat="1" ht="15" hidden="1">
      <c r="A14" s="77"/>
      <c r="B14" s="77">
        <v>2230</v>
      </c>
      <c r="C14" s="78" t="s">
        <v>41</v>
      </c>
      <c r="D14" s="79"/>
      <c r="E14" s="79"/>
      <c r="F14" s="79"/>
      <c r="G14" s="79"/>
      <c r="H14" s="79">
        <f>G14-F14</f>
        <v>0</v>
      </c>
      <c r="I14" s="79"/>
      <c r="J14" s="80"/>
      <c r="K14" s="79"/>
      <c r="L14" s="122"/>
      <c r="M14" s="122"/>
    </row>
    <row r="15" spans="1:13" s="75" customFormat="1" ht="15" hidden="1">
      <c r="A15" s="77"/>
      <c r="B15" s="77">
        <v>2240</v>
      </c>
      <c r="C15" s="78" t="s">
        <v>42</v>
      </c>
      <c r="D15" s="79"/>
      <c r="E15" s="79"/>
      <c r="F15" s="79"/>
      <c r="G15" s="79"/>
      <c r="H15" s="79"/>
      <c r="I15" s="79"/>
      <c r="J15" s="80"/>
      <c r="K15" s="79">
        <f>E15+G15</f>
        <v>0</v>
      </c>
      <c r="L15" s="122"/>
      <c r="M15" s="122"/>
    </row>
    <row r="16" spans="1:13" s="75" customFormat="1" ht="15" hidden="1">
      <c r="A16" s="77"/>
      <c r="B16" s="77">
        <v>2250</v>
      </c>
      <c r="C16" s="78" t="s">
        <v>43</v>
      </c>
      <c r="D16" s="79"/>
      <c r="E16" s="79"/>
      <c r="F16" s="406"/>
      <c r="G16" s="406"/>
      <c r="H16" s="406"/>
      <c r="I16" s="406"/>
      <c r="J16" s="81"/>
      <c r="K16" s="79"/>
      <c r="L16" s="122"/>
      <c r="M16" s="122"/>
    </row>
    <row r="17" spans="1:13" s="75" customFormat="1" ht="15" hidden="1">
      <c r="A17" s="77"/>
      <c r="B17" s="77">
        <v>2260</v>
      </c>
      <c r="C17" s="78" t="s">
        <v>126</v>
      </c>
      <c r="D17" s="79"/>
      <c r="E17" s="79"/>
      <c r="F17" s="79"/>
      <c r="G17" s="79"/>
      <c r="H17" s="79"/>
      <c r="I17" s="79"/>
      <c r="J17" s="80"/>
      <c r="K17" s="79"/>
      <c r="L17" s="122"/>
      <c r="M17" s="122"/>
    </row>
    <row r="18" spans="1:13" s="75" customFormat="1" ht="15" hidden="1">
      <c r="A18" s="77"/>
      <c r="B18" s="77">
        <v>2270</v>
      </c>
      <c r="C18" s="78" t="s">
        <v>44</v>
      </c>
      <c r="D18" s="79">
        <f>SUM(D19:D22)</f>
        <v>0</v>
      </c>
      <c r="E18" s="79">
        <f>SUM(E19:E22)</f>
        <v>0</v>
      </c>
      <c r="F18" s="79"/>
      <c r="G18" s="79"/>
      <c r="H18" s="79"/>
      <c r="I18" s="79"/>
      <c r="J18" s="80"/>
      <c r="K18" s="79">
        <f>E18+G18</f>
        <v>0</v>
      </c>
      <c r="L18" s="122"/>
      <c r="M18" s="122"/>
    </row>
    <row r="19" spans="1:13" s="75" customFormat="1" ht="15" hidden="1">
      <c r="A19" s="77"/>
      <c r="B19" s="77">
        <v>2271</v>
      </c>
      <c r="C19" s="78" t="s">
        <v>142</v>
      </c>
      <c r="D19" s="79"/>
      <c r="E19" s="79"/>
      <c r="F19" s="79"/>
      <c r="G19" s="79"/>
      <c r="H19" s="79"/>
      <c r="I19" s="79"/>
      <c r="J19" s="80"/>
      <c r="K19" s="79">
        <f aca="true" t="shared" si="0" ref="K19:K30">E19+G19</f>
        <v>0</v>
      </c>
      <c r="L19" s="122"/>
      <c r="M19" s="122"/>
    </row>
    <row r="20" spans="1:13" s="75" customFormat="1" ht="15" hidden="1">
      <c r="A20" s="77"/>
      <c r="B20" s="77">
        <v>2272</v>
      </c>
      <c r="C20" s="78" t="s">
        <v>143</v>
      </c>
      <c r="D20" s="79"/>
      <c r="E20" s="79"/>
      <c r="F20" s="79"/>
      <c r="G20" s="79"/>
      <c r="H20" s="79"/>
      <c r="I20" s="79"/>
      <c r="J20" s="80"/>
      <c r="K20" s="79">
        <f t="shared" si="0"/>
        <v>0</v>
      </c>
      <c r="L20" s="122"/>
      <c r="M20" s="122"/>
    </row>
    <row r="21" spans="1:13" s="75" customFormat="1" ht="15" hidden="1">
      <c r="A21" s="77"/>
      <c r="B21" s="77">
        <v>2273</v>
      </c>
      <c r="C21" s="78" t="s">
        <v>144</v>
      </c>
      <c r="D21" s="79"/>
      <c r="E21" s="79"/>
      <c r="F21" s="79"/>
      <c r="G21" s="79"/>
      <c r="H21" s="79"/>
      <c r="I21" s="79"/>
      <c r="J21" s="80"/>
      <c r="K21" s="79">
        <f t="shared" si="0"/>
        <v>0</v>
      </c>
      <c r="L21" s="122"/>
      <c r="M21" s="122"/>
    </row>
    <row r="22" spans="1:13" s="75" customFormat="1" ht="26.25" hidden="1">
      <c r="A22" s="77"/>
      <c r="B22" s="77">
        <v>2281</v>
      </c>
      <c r="C22" s="78" t="s">
        <v>45</v>
      </c>
      <c r="D22" s="79"/>
      <c r="E22" s="79"/>
      <c r="F22" s="79"/>
      <c r="G22" s="79"/>
      <c r="H22" s="79"/>
      <c r="I22" s="79"/>
      <c r="J22" s="80"/>
      <c r="K22" s="79">
        <f t="shared" si="0"/>
        <v>0</v>
      </c>
      <c r="L22" s="122"/>
      <c r="M22" s="122"/>
    </row>
    <row r="23" spans="1:13" s="75" customFormat="1" ht="26.25" hidden="1">
      <c r="A23" s="77"/>
      <c r="B23" s="77">
        <v>2282</v>
      </c>
      <c r="C23" s="78" t="s">
        <v>46</v>
      </c>
      <c r="D23" s="79"/>
      <c r="E23" s="79"/>
      <c r="F23" s="79"/>
      <c r="G23" s="79"/>
      <c r="H23" s="79"/>
      <c r="I23" s="79"/>
      <c r="J23" s="80"/>
      <c r="K23" s="79">
        <f t="shared" si="0"/>
        <v>0</v>
      </c>
      <c r="L23" s="122"/>
      <c r="M23" s="122"/>
    </row>
    <row r="24" spans="1:13" s="75" customFormat="1" ht="15" hidden="1">
      <c r="A24" s="77"/>
      <c r="B24" s="77">
        <v>2400</v>
      </c>
      <c r="C24" s="78" t="s">
        <v>127</v>
      </c>
      <c r="D24" s="79"/>
      <c r="E24" s="79"/>
      <c r="F24" s="80"/>
      <c r="G24" s="80"/>
      <c r="H24" s="80"/>
      <c r="I24" s="80"/>
      <c r="J24" s="80"/>
      <c r="K24" s="406">
        <f t="shared" si="0"/>
        <v>0</v>
      </c>
      <c r="L24" s="122"/>
      <c r="M24" s="122"/>
    </row>
    <row r="25" spans="1:11" s="122" customFormat="1" ht="15">
      <c r="A25" s="125"/>
      <c r="B25" s="25" t="s">
        <v>216</v>
      </c>
      <c r="C25" s="145"/>
      <c r="D25" s="179"/>
      <c r="E25" s="179"/>
      <c r="F25" s="180"/>
      <c r="G25" s="180"/>
      <c r="H25" s="180"/>
      <c r="I25" s="180"/>
      <c r="J25" s="180"/>
      <c r="K25" s="181"/>
    </row>
    <row r="26" spans="1:11" s="122" customFormat="1" ht="30.75" customHeight="1">
      <c r="A26" s="25" t="s">
        <v>216</v>
      </c>
      <c r="B26" s="125">
        <v>2610</v>
      </c>
      <c r="C26" s="145" t="s">
        <v>47</v>
      </c>
      <c r="D26" s="179">
        <v>6142986</v>
      </c>
      <c r="E26" s="179">
        <f>'2019-2(6;6.1;6.2)'!D10</f>
        <v>6142986</v>
      </c>
      <c r="F26" s="180"/>
      <c r="G26" s="180"/>
      <c r="H26" s="179">
        <f>G26-F26</f>
        <v>0</v>
      </c>
      <c r="I26" s="180"/>
      <c r="J26" s="180"/>
      <c r="K26" s="179">
        <f>E26+G26</f>
        <v>6142986</v>
      </c>
    </row>
    <row r="27" spans="1:11" s="122" customFormat="1" ht="26.25" hidden="1">
      <c r="A27" s="125"/>
      <c r="B27" s="125">
        <v>2620</v>
      </c>
      <c r="C27" s="145" t="s">
        <v>48</v>
      </c>
      <c r="D27" s="179"/>
      <c r="E27" s="179"/>
      <c r="F27" s="180"/>
      <c r="G27" s="180"/>
      <c r="H27" s="180"/>
      <c r="I27" s="180"/>
      <c r="J27" s="180"/>
      <c r="K27" s="181">
        <f t="shared" si="0"/>
        <v>0</v>
      </c>
    </row>
    <row r="28" spans="1:11" s="122" customFormat="1" ht="26.25" hidden="1">
      <c r="A28" s="125"/>
      <c r="B28" s="125">
        <v>2630</v>
      </c>
      <c r="C28" s="145" t="s">
        <v>128</v>
      </c>
      <c r="D28" s="181"/>
      <c r="E28" s="179"/>
      <c r="F28" s="182"/>
      <c r="G28" s="182"/>
      <c r="H28" s="182"/>
      <c r="I28" s="182"/>
      <c r="J28" s="182"/>
      <c r="K28" s="181">
        <f t="shared" si="0"/>
        <v>0</v>
      </c>
    </row>
    <row r="29" spans="1:11" s="122" customFormat="1" ht="15" hidden="1">
      <c r="A29" s="125"/>
      <c r="B29" s="125">
        <v>2700</v>
      </c>
      <c r="C29" s="145" t="s">
        <v>129</v>
      </c>
      <c r="D29" s="179"/>
      <c r="E29" s="179"/>
      <c r="F29" s="180"/>
      <c r="G29" s="180"/>
      <c r="H29" s="180"/>
      <c r="I29" s="180"/>
      <c r="J29" s="180"/>
      <c r="K29" s="181">
        <f t="shared" si="0"/>
        <v>0</v>
      </c>
    </row>
    <row r="30" spans="1:11" s="122" customFormat="1" ht="15" hidden="1">
      <c r="A30" s="125"/>
      <c r="B30" s="125">
        <v>2800</v>
      </c>
      <c r="C30" s="145" t="s">
        <v>130</v>
      </c>
      <c r="D30" s="179"/>
      <c r="E30" s="179"/>
      <c r="F30" s="180"/>
      <c r="G30" s="180"/>
      <c r="H30" s="180"/>
      <c r="I30" s="180"/>
      <c r="J30" s="180"/>
      <c r="K30" s="181">
        <f t="shared" si="0"/>
        <v>0</v>
      </c>
    </row>
    <row r="31" spans="1:11" s="122" customFormat="1" ht="26.25" hidden="1">
      <c r="A31" s="125"/>
      <c r="B31" s="125">
        <v>3110</v>
      </c>
      <c r="C31" s="145" t="s">
        <v>131</v>
      </c>
      <c r="D31" s="179"/>
      <c r="E31" s="179"/>
      <c r="F31" s="180"/>
      <c r="G31" s="180"/>
      <c r="H31" s="180"/>
      <c r="I31" s="180"/>
      <c r="J31" s="180"/>
      <c r="K31" s="179"/>
    </row>
    <row r="32" spans="1:11" s="122" customFormat="1" ht="15" hidden="1">
      <c r="A32" s="125"/>
      <c r="B32" s="125">
        <v>3120</v>
      </c>
      <c r="C32" s="145" t="s">
        <v>50</v>
      </c>
      <c r="D32" s="179"/>
      <c r="E32" s="179"/>
      <c r="F32" s="180"/>
      <c r="G32" s="180"/>
      <c r="H32" s="180"/>
      <c r="I32" s="180"/>
      <c r="J32" s="180"/>
      <c r="K32" s="179"/>
    </row>
    <row r="33" spans="1:11" s="122" customFormat="1" ht="15" hidden="1">
      <c r="A33" s="125"/>
      <c r="B33" s="125">
        <v>3130</v>
      </c>
      <c r="C33" s="145" t="s">
        <v>51</v>
      </c>
      <c r="D33" s="179"/>
      <c r="E33" s="179"/>
      <c r="F33" s="180"/>
      <c r="G33" s="180"/>
      <c r="H33" s="180"/>
      <c r="I33" s="180"/>
      <c r="J33" s="180"/>
      <c r="K33" s="179"/>
    </row>
    <row r="34" spans="1:11" s="122" customFormat="1" ht="15" hidden="1">
      <c r="A34" s="125"/>
      <c r="B34" s="125">
        <v>3140</v>
      </c>
      <c r="C34" s="145" t="s">
        <v>52</v>
      </c>
      <c r="D34" s="179"/>
      <c r="E34" s="179"/>
      <c r="F34" s="180"/>
      <c r="G34" s="180"/>
      <c r="H34" s="180"/>
      <c r="I34" s="180"/>
      <c r="J34" s="180"/>
      <c r="K34" s="179"/>
    </row>
    <row r="35" spans="1:11" s="122" customFormat="1" ht="15" hidden="1">
      <c r="A35" s="125"/>
      <c r="B35" s="125">
        <v>3150</v>
      </c>
      <c r="C35" s="145" t="s">
        <v>53</v>
      </c>
      <c r="D35" s="169"/>
      <c r="E35" s="179"/>
      <c r="F35" s="183"/>
      <c r="G35" s="183"/>
      <c r="H35" s="183"/>
      <c r="I35" s="183"/>
      <c r="J35" s="183"/>
      <c r="K35" s="169"/>
    </row>
    <row r="36" spans="1:11" s="122" customFormat="1" ht="15" hidden="1">
      <c r="A36" s="125"/>
      <c r="B36" s="125">
        <v>3160</v>
      </c>
      <c r="C36" s="145" t="s">
        <v>132</v>
      </c>
      <c r="D36" s="179"/>
      <c r="E36" s="179"/>
      <c r="F36" s="180"/>
      <c r="G36" s="180"/>
      <c r="H36" s="180"/>
      <c r="I36" s="180"/>
      <c r="J36" s="180"/>
      <c r="K36" s="179"/>
    </row>
    <row r="37" spans="1:11" s="122" customFormat="1" ht="26.25" hidden="1">
      <c r="A37" s="125"/>
      <c r="B37" s="125">
        <v>3210</v>
      </c>
      <c r="C37" s="145" t="s">
        <v>54</v>
      </c>
      <c r="D37" s="179"/>
      <c r="E37" s="179"/>
      <c r="F37" s="180"/>
      <c r="G37" s="180"/>
      <c r="H37" s="180"/>
      <c r="I37" s="180"/>
      <c r="J37" s="180"/>
      <c r="K37" s="179"/>
    </row>
    <row r="38" spans="1:11" s="122" customFormat="1" ht="26.25" hidden="1">
      <c r="A38" s="125"/>
      <c r="B38" s="125">
        <v>3220</v>
      </c>
      <c r="C38" s="145" t="s">
        <v>55</v>
      </c>
      <c r="D38" s="179"/>
      <c r="E38" s="179"/>
      <c r="F38" s="180"/>
      <c r="G38" s="180"/>
      <c r="H38" s="180"/>
      <c r="I38" s="180"/>
      <c r="J38" s="180"/>
      <c r="K38" s="179"/>
    </row>
    <row r="39" spans="1:11" s="122" customFormat="1" ht="26.25" hidden="1">
      <c r="A39" s="125"/>
      <c r="B39" s="125">
        <v>3230</v>
      </c>
      <c r="C39" s="145" t="s">
        <v>133</v>
      </c>
      <c r="D39" s="179"/>
      <c r="E39" s="179"/>
      <c r="F39" s="180"/>
      <c r="G39" s="180"/>
      <c r="H39" s="180"/>
      <c r="I39" s="180"/>
      <c r="J39" s="180"/>
      <c r="K39" s="179"/>
    </row>
    <row r="40" spans="1:11" s="122" customFormat="1" ht="15" hidden="1">
      <c r="A40" s="125"/>
      <c r="B40" s="125">
        <v>3240</v>
      </c>
      <c r="C40" s="145" t="s">
        <v>56</v>
      </c>
      <c r="D40" s="179"/>
      <c r="E40" s="179"/>
      <c r="F40" s="180"/>
      <c r="G40" s="180"/>
      <c r="H40" s="180"/>
      <c r="I40" s="180"/>
      <c r="J40" s="180"/>
      <c r="K40" s="179"/>
    </row>
    <row r="41" spans="1:11" s="122" customFormat="1" ht="15" hidden="1">
      <c r="A41" s="125"/>
      <c r="B41" s="125">
        <v>9000</v>
      </c>
      <c r="C41" s="145" t="s">
        <v>57</v>
      </c>
      <c r="D41" s="179"/>
      <c r="E41" s="179"/>
      <c r="F41" s="180"/>
      <c r="G41" s="180"/>
      <c r="H41" s="180"/>
      <c r="I41" s="180"/>
      <c r="J41" s="180"/>
      <c r="K41" s="179"/>
    </row>
    <row r="42" spans="1:11" s="122" customFormat="1" ht="15">
      <c r="A42" s="133"/>
      <c r="B42" s="133"/>
      <c r="C42" s="184" t="s">
        <v>242</v>
      </c>
      <c r="D42" s="169">
        <f>SUM(D10:D41)-D18</f>
        <v>6142986</v>
      </c>
      <c r="E42" s="169">
        <f>SUM(E10:E41)-E18</f>
        <v>6142986</v>
      </c>
      <c r="F42" s="169">
        <f aca="true" t="shared" si="1" ref="F42:K42">SUM(F10:F41)-F18</f>
        <v>0</v>
      </c>
      <c r="G42" s="169">
        <f t="shared" si="1"/>
        <v>0</v>
      </c>
      <c r="H42" s="169">
        <f t="shared" si="1"/>
        <v>0</v>
      </c>
      <c r="I42" s="169">
        <f t="shared" si="1"/>
        <v>0</v>
      </c>
      <c r="J42" s="169">
        <f t="shared" si="1"/>
        <v>0</v>
      </c>
      <c r="K42" s="169">
        <f t="shared" si="1"/>
        <v>6142986</v>
      </c>
    </row>
    <row r="43" s="122" customFormat="1" ht="15"/>
    <row r="44" spans="1:8" s="4" customFormat="1" ht="15">
      <c r="A44" s="9" t="s">
        <v>163</v>
      </c>
      <c r="B44" s="104" t="s">
        <v>361</v>
      </c>
      <c r="C44" s="104"/>
      <c r="D44" s="104"/>
      <c r="E44" s="104"/>
      <c r="F44" s="104"/>
      <c r="G44" s="104"/>
      <c r="H44" s="2"/>
    </row>
    <row r="45" s="4" customFormat="1" ht="12.75" customHeight="1">
      <c r="M45" s="3" t="s">
        <v>98</v>
      </c>
    </row>
    <row r="46" spans="1:13" s="4" customFormat="1" ht="15.75" customHeight="1">
      <c r="A46" s="247" t="s">
        <v>156</v>
      </c>
      <c r="B46" s="247" t="s">
        <v>287</v>
      </c>
      <c r="C46" s="247" t="s">
        <v>114</v>
      </c>
      <c r="D46" s="247" t="s">
        <v>160</v>
      </c>
      <c r="E46" s="247"/>
      <c r="F46" s="247"/>
      <c r="G46" s="247"/>
      <c r="H46" s="247"/>
      <c r="I46" s="247" t="s">
        <v>190</v>
      </c>
      <c r="J46" s="247"/>
      <c r="K46" s="247"/>
      <c r="L46" s="247"/>
      <c r="M46" s="247"/>
    </row>
    <row r="47" spans="1:13" s="4" customFormat="1" ht="70.5" customHeight="1">
      <c r="A47" s="261"/>
      <c r="B47" s="261"/>
      <c r="C47" s="312"/>
      <c r="D47" s="228" t="s">
        <v>113</v>
      </c>
      <c r="E47" s="228" t="s">
        <v>292</v>
      </c>
      <c r="F47" s="228" t="s">
        <v>293</v>
      </c>
      <c r="G47" s="228"/>
      <c r="H47" s="247" t="s">
        <v>294</v>
      </c>
      <c r="I47" s="228" t="s">
        <v>169</v>
      </c>
      <c r="J47" s="247" t="s">
        <v>295</v>
      </c>
      <c r="K47" s="228" t="s">
        <v>296</v>
      </c>
      <c r="L47" s="228"/>
      <c r="M47" s="247" t="s">
        <v>297</v>
      </c>
    </row>
    <row r="48" spans="1:13" s="4" customFormat="1" ht="47.25" customHeight="1">
      <c r="A48" s="248"/>
      <c r="B48" s="248"/>
      <c r="C48" s="255"/>
      <c r="D48" s="228"/>
      <c r="E48" s="228"/>
      <c r="F48" s="10" t="s">
        <v>15</v>
      </c>
      <c r="G48" s="10" t="s">
        <v>16</v>
      </c>
      <c r="H48" s="248"/>
      <c r="I48" s="228"/>
      <c r="J48" s="248"/>
      <c r="K48" s="10" t="s">
        <v>15</v>
      </c>
      <c r="L48" s="10" t="s">
        <v>16</v>
      </c>
      <c r="M48" s="248"/>
    </row>
    <row r="49" spans="1:13" s="4" customFormat="1" ht="15">
      <c r="A49" s="10">
        <v>1</v>
      </c>
      <c r="B49" s="10">
        <v>1</v>
      </c>
      <c r="C49" s="10">
        <v>2</v>
      </c>
      <c r="D49" s="10">
        <v>3</v>
      </c>
      <c r="E49" s="10">
        <v>4</v>
      </c>
      <c r="F49" s="10">
        <v>5</v>
      </c>
      <c r="G49" s="10">
        <v>6</v>
      </c>
      <c r="H49" s="10">
        <v>7</v>
      </c>
      <c r="I49" s="10">
        <v>8</v>
      </c>
      <c r="J49" s="10">
        <v>9</v>
      </c>
      <c r="K49" s="10">
        <v>10</v>
      </c>
      <c r="L49" s="10">
        <v>11</v>
      </c>
      <c r="M49" s="10">
        <v>12</v>
      </c>
    </row>
    <row r="50" spans="1:13" s="75" customFormat="1" ht="15" hidden="1">
      <c r="A50" s="77"/>
      <c r="B50" s="77"/>
      <c r="C50" s="82" t="s">
        <v>104</v>
      </c>
      <c r="D50" s="413"/>
      <c r="E50" s="413"/>
      <c r="F50" s="413"/>
      <c r="G50" s="413"/>
      <c r="H50" s="413"/>
      <c r="I50" s="413"/>
      <c r="J50" s="413"/>
      <c r="K50" s="413"/>
      <c r="L50" s="413"/>
      <c r="M50" s="413"/>
    </row>
    <row r="51" spans="1:13" s="75" customFormat="1" ht="15" hidden="1">
      <c r="A51" s="83"/>
      <c r="B51" s="83" t="s">
        <v>49</v>
      </c>
      <c r="C51" s="78" t="s">
        <v>123</v>
      </c>
      <c r="D51" s="79"/>
      <c r="E51" s="58"/>
      <c r="F51" s="58"/>
      <c r="G51" s="58"/>
      <c r="H51" s="406">
        <f>D51-E51</f>
        <v>0</v>
      </c>
      <c r="I51" s="79"/>
      <c r="J51" s="58"/>
      <c r="K51" s="406"/>
      <c r="L51" s="58"/>
      <c r="M51" s="406">
        <f>I51-J51</f>
        <v>0</v>
      </c>
    </row>
    <row r="52" spans="1:13" s="75" customFormat="1" ht="15" hidden="1">
      <c r="A52" s="77"/>
      <c r="B52" s="77">
        <v>2120</v>
      </c>
      <c r="C52" s="78" t="s">
        <v>124</v>
      </c>
      <c r="D52" s="79"/>
      <c r="E52" s="58"/>
      <c r="F52" s="58"/>
      <c r="G52" s="58"/>
      <c r="H52" s="406">
        <f>D52-E52</f>
        <v>0</v>
      </c>
      <c r="I52" s="79"/>
      <c r="J52" s="58"/>
      <c r="K52" s="406"/>
      <c r="L52" s="58"/>
      <c r="M52" s="406">
        <f>I52-J52</f>
        <v>0</v>
      </c>
    </row>
    <row r="53" spans="1:13" s="75" customFormat="1" ht="15" hidden="1">
      <c r="A53" s="77"/>
      <c r="B53" s="77">
        <v>2210</v>
      </c>
      <c r="C53" s="78" t="s">
        <v>125</v>
      </c>
      <c r="D53" s="79"/>
      <c r="E53" s="406"/>
      <c r="F53" s="79">
        <f>E53</f>
        <v>0</v>
      </c>
      <c r="G53" s="58"/>
      <c r="H53" s="406">
        <f>D53-E53</f>
        <v>0</v>
      </c>
      <c r="I53" s="79"/>
      <c r="J53" s="406"/>
      <c r="K53" s="79"/>
      <c r="L53" s="58"/>
      <c r="M53" s="406">
        <f>I53-J53</f>
        <v>0</v>
      </c>
    </row>
    <row r="54" spans="1:13" s="75" customFormat="1" ht="15" hidden="1">
      <c r="A54" s="77"/>
      <c r="B54" s="77">
        <v>2220</v>
      </c>
      <c r="C54" s="78" t="s">
        <v>40</v>
      </c>
      <c r="D54" s="79"/>
      <c r="E54" s="79"/>
      <c r="F54" s="79"/>
      <c r="G54" s="79"/>
      <c r="H54" s="79"/>
      <c r="I54" s="79"/>
      <c r="J54" s="79"/>
      <c r="K54" s="79"/>
      <c r="L54" s="79"/>
      <c r="M54" s="79"/>
    </row>
    <row r="55" spans="1:13" s="75" customFormat="1" ht="15" hidden="1">
      <c r="A55" s="77"/>
      <c r="B55" s="77">
        <v>2230</v>
      </c>
      <c r="C55" s="78" t="s">
        <v>41</v>
      </c>
      <c r="D55" s="79"/>
      <c r="E55" s="79"/>
      <c r="F55" s="79"/>
      <c r="G55" s="79"/>
      <c r="H55" s="79"/>
      <c r="I55" s="79"/>
      <c r="J55" s="79"/>
      <c r="K55" s="79"/>
      <c r="L55" s="79"/>
      <c r="M55" s="79"/>
    </row>
    <row r="56" spans="1:13" s="75" customFormat="1" ht="15" hidden="1">
      <c r="A56" s="77"/>
      <c r="B56" s="77">
        <v>2240</v>
      </c>
      <c r="C56" s="78" t="s">
        <v>42</v>
      </c>
      <c r="D56" s="79"/>
      <c r="E56" s="79"/>
      <c r="F56" s="79"/>
      <c r="G56" s="79"/>
      <c r="H56" s="406">
        <f>D56-E56</f>
        <v>0</v>
      </c>
      <c r="I56" s="79"/>
      <c r="J56" s="79"/>
      <c r="K56" s="79"/>
      <c r="L56" s="79"/>
      <c r="M56" s="406">
        <f>I56-J56</f>
        <v>0</v>
      </c>
    </row>
    <row r="57" spans="1:13" s="75" customFormat="1" ht="15" hidden="1">
      <c r="A57" s="77"/>
      <c r="B57" s="77">
        <v>2250</v>
      </c>
      <c r="C57" s="78" t="s">
        <v>43</v>
      </c>
      <c r="D57" s="79"/>
      <c r="E57" s="406"/>
      <c r="F57" s="406"/>
      <c r="G57" s="406"/>
      <c r="H57" s="406">
        <f>D57-E57</f>
        <v>0</v>
      </c>
      <c r="I57" s="79"/>
      <c r="J57" s="406"/>
      <c r="K57" s="79"/>
      <c r="L57" s="406"/>
      <c r="M57" s="406">
        <f>I57-J57</f>
        <v>0</v>
      </c>
    </row>
    <row r="58" spans="1:13" s="75" customFormat="1" ht="15" hidden="1">
      <c r="A58" s="77"/>
      <c r="B58" s="77">
        <v>2260</v>
      </c>
      <c r="C58" s="78" t="s">
        <v>126</v>
      </c>
      <c r="D58" s="79"/>
      <c r="E58" s="79"/>
      <c r="F58" s="79"/>
      <c r="G58" s="79"/>
      <c r="H58" s="79"/>
      <c r="I58" s="79"/>
      <c r="J58" s="79"/>
      <c r="K58" s="79"/>
      <c r="L58" s="79"/>
      <c r="M58" s="79"/>
    </row>
    <row r="59" spans="1:13" s="75" customFormat="1" ht="15" hidden="1">
      <c r="A59" s="77"/>
      <c r="B59" s="77">
        <v>2270</v>
      </c>
      <c r="C59" s="78" t="s">
        <v>44</v>
      </c>
      <c r="D59" s="79">
        <f>SUM(D60:D62)</f>
        <v>0</v>
      </c>
      <c r="E59" s="79"/>
      <c r="F59" s="79"/>
      <c r="G59" s="79"/>
      <c r="H59" s="406">
        <f aca="true" t="shared" si="2" ref="H59:H64">D59-E59</f>
        <v>0</v>
      </c>
      <c r="I59" s="79">
        <f>SUM(I60:I62)</f>
        <v>0</v>
      </c>
      <c r="J59" s="79"/>
      <c r="K59" s="79"/>
      <c r="L59" s="79"/>
      <c r="M59" s="406">
        <f aca="true" t="shared" si="3" ref="M59:M64">I59-J59</f>
        <v>0</v>
      </c>
    </row>
    <row r="60" spans="1:13" s="75" customFormat="1" ht="15" hidden="1">
      <c r="A60" s="77"/>
      <c r="B60" s="77">
        <v>2271</v>
      </c>
      <c r="C60" s="78" t="s">
        <v>142</v>
      </c>
      <c r="D60" s="79"/>
      <c r="E60" s="79"/>
      <c r="F60" s="79"/>
      <c r="G60" s="79"/>
      <c r="H60" s="406">
        <f t="shared" si="2"/>
        <v>0</v>
      </c>
      <c r="I60" s="79"/>
      <c r="J60" s="79"/>
      <c r="K60" s="79"/>
      <c r="L60" s="79"/>
      <c r="M60" s="406">
        <f t="shared" si="3"/>
        <v>0</v>
      </c>
    </row>
    <row r="61" spans="1:13" s="75" customFormat="1" ht="15" hidden="1">
      <c r="A61" s="77"/>
      <c r="B61" s="77">
        <v>2272</v>
      </c>
      <c r="C61" s="78" t="s">
        <v>143</v>
      </c>
      <c r="D61" s="79"/>
      <c r="E61" s="79"/>
      <c r="F61" s="79"/>
      <c r="G61" s="79"/>
      <c r="H61" s="406">
        <f t="shared" si="2"/>
        <v>0</v>
      </c>
      <c r="I61" s="79"/>
      <c r="J61" s="79"/>
      <c r="K61" s="79"/>
      <c r="L61" s="79"/>
      <c r="M61" s="406">
        <f t="shared" si="3"/>
        <v>0</v>
      </c>
    </row>
    <row r="62" spans="1:13" s="75" customFormat="1" ht="15" hidden="1">
      <c r="A62" s="77"/>
      <c r="B62" s="77">
        <v>2273</v>
      </c>
      <c r="C62" s="78" t="s">
        <v>144</v>
      </c>
      <c r="D62" s="79"/>
      <c r="E62" s="79"/>
      <c r="F62" s="79"/>
      <c r="G62" s="79"/>
      <c r="H62" s="406">
        <f t="shared" si="2"/>
        <v>0</v>
      </c>
      <c r="I62" s="79"/>
      <c r="J62" s="79"/>
      <c r="K62" s="79"/>
      <c r="L62" s="79"/>
      <c r="M62" s="406">
        <f t="shared" si="3"/>
        <v>0</v>
      </c>
    </row>
    <row r="63" spans="1:13" s="75" customFormat="1" ht="26.25" hidden="1">
      <c r="A63" s="77"/>
      <c r="B63" s="77">
        <v>2281</v>
      </c>
      <c r="C63" s="78" t="s">
        <v>45</v>
      </c>
      <c r="D63" s="79"/>
      <c r="E63" s="79"/>
      <c r="F63" s="79"/>
      <c r="G63" s="79"/>
      <c r="H63" s="406">
        <f t="shared" si="2"/>
        <v>0</v>
      </c>
      <c r="I63" s="79"/>
      <c r="J63" s="79"/>
      <c r="K63" s="79"/>
      <c r="L63" s="79"/>
      <c r="M63" s="406">
        <f t="shared" si="3"/>
        <v>0</v>
      </c>
    </row>
    <row r="64" spans="1:13" s="75" customFormat="1" ht="26.25" hidden="1">
      <c r="A64" s="77"/>
      <c r="B64" s="77">
        <v>2282</v>
      </c>
      <c r="C64" s="78" t="s">
        <v>46</v>
      </c>
      <c r="D64" s="79"/>
      <c r="E64" s="79"/>
      <c r="F64" s="79"/>
      <c r="G64" s="79"/>
      <c r="H64" s="79">
        <f t="shared" si="2"/>
        <v>0</v>
      </c>
      <c r="I64" s="79"/>
      <c r="J64" s="79"/>
      <c r="K64" s="79"/>
      <c r="L64" s="79"/>
      <c r="M64" s="79">
        <f t="shared" si="3"/>
        <v>0</v>
      </c>
    </row>
    <row r="65" spans="1:13" s="75" customFormat="1" ht="15" hidden="1">
      <c r="A65" s="77"/>
      <c r="B65" s="77">
        <v>2400</v>
      </c>
      <c r="C65" s="78" t="s">
        <v>127</v>
      </c>
      <c r="D65" s="79"/>
      <c r="E65" s="79"/>
      <c r="F65" s="79"/>
      <c r="G65" s="79"/>
      <c r="H65" s="79"/>
      <c r="I65" s="79"/>
      <c r="J65" s="79"/>
      <c r="K65" s="79"/>
      <c r="L65" s="79"/>
      <c r="M65" s="79"/>
    </row>
    <row r="66" spans="1:13" s="122" customFormat="1" ht="30" customHeight="1">
      <c r="A66" s="25" t="s">
        <v>216</v>
      </c>
      <c r="B66" s="125">
        <v>2610</v>
      </c>
      <c r="C66" s="145" t="s">
        <v>47</v>
      </c>
      <c r="D66" s="179">
        <f>'2019-2(6;6.1;6.2)'!H10</f>
        <v>10976000</v>
      </c>
      <c r="E66" s="179"/>
      <c r="F66" s="179"/>
      <c r="G66" s="179"/>
      <c r="H66" s="179">
        <f>D66-E66</f>
        <v>10976000</v>
      </c>
      <c r="I66" s="179">
        <f>'2019-2(6;6.1;6.2)'!L10</f>
        <v>7000000</v>
      </c>
      <c r="J66" s="179">
        <f>E66-F66-G66</f>
        <v>0</v>
      </c>
      <c r="K66" s="179"/>
      <c r="L66" s="179"/>
      <c r="M66" s="179">
        <f>I66-K66</f>
        <v>7000000</v>
      </c>
    </row>
    <row r="67" spans="1:13" s="122" customFormat="1" ht="26.25" hidden="1">
      <c r="A67" s="125"/>
      <c r="B67" s="125">
        <v>2620</v>
      </c>
      <c r="C67" s="145" t="s">
        <v>48</v>
      </c>
      <c r="D67" s="179"/>
      <c r="E67" s="179"/>
      <c r="F67" s="179"/>
      <c r="G67" s="179"/>
      <c r="H67" s="179"/>
      <c r="I67" s="179"/>
      <c r="J67" s="179"/>
      <c r="K67" s="179"/>
      <c r="L67" s="179"/>
      <c r="M67" s="179"/>
    </row>
    <row r="68" spans="1:13" s="122" customFormat="1" ht="26.25" hidden="1">
      <c r="A68" s="125"/>
      <c r="B68" s="125">
        <v>2630</v>
      </c>
      <c r="C68" s="145" t="s">
        <v>128</v>
      </c>
      <c r="D68" s="179"/>
      <c r="E68" s="169"/>
      <c r="F68" s="169"/>
      <c r="G68" s="169"/>
      <c r="H68" s="169"/>
      <c r="I68" s="179"/>
      <c r="J68" s="169"/>
      <c r="K68" s="169"/>
      <c r="L68" s="169"/>
      <c r="M68" s="169"/>
    </row>
    <row r="69" spans="1:13" s="122" customFormat="1" ht="15" hidden="1">
      <c r="A69" s="125"/>
      <c r="B69" s="125">
        <v>2700</v>
      </c>
      <c r="C69" s="145" t="s">
        <v>129</v>
      </c>
      <c r="D69" s="179"/>
      <c r="E69" s="179"/>
      <c r="F69" s="179"/>
      <c r="G69" s="179"/>
      <c r="H69" s="181">
        <f>D69-E69</f>
        <v>0</v>
      </c>
      <c r="I69" s="179"/>
      <c r="J69" s="179"/>
      <c r="K69" s="179"/>
      <c r="L69" s="179"/>
      <c r="M69" s="181">
        <f>I69-J69</f>
        <v>0</v>
      </c>
    </row>
    <row r="70" spans="1:13" s="122" customFormat="1" ht="15" hidden="1">
      <c r="A70" s="125"/>
      <c r="B70" s="125">
        <v>2800</v>
      </c>
      <c r="C70" s="145" t="s">
        <v>130</v>
      </c>
      <c r="D70" s="179"/>
      <c r="E70" s="179"/>
      <c r="F70" s="179"/>
      <c r="G70" s="179"/>
      <c r="H70" s="179"/>
      <c r="I70" s="179"/>
      <c r="J70" s="179"/>
      <c r="K70" s="179"/>
      <c r="L70" s="179"/>
      <c r="M70" s="179"/>
    </row>
    <row r="71" spans="1:13" s="122" customFormat="1" ht="26.25" hidden="1">
      <c r="A71" s="125"/>
      <c r="B71" s="125">
        <v>3110</v>
      </c>
      <c r="C71" s="145" t="s">
        <v>131</v>
      </c>
      <c r="D71" s="179"/>
      <c r="E71" s="179"/>
      <c r="F71" s="179"/>
      <c r="G71" s="179"/>
      <c r="H71" s="179"/>
      <c r="I71" s="179"/>
      <c r="J71" s="179"/>
      <c r="K71" s="179"/>
      <c r="L71" s="179"/>
      <c r="M71" s="179"/>
    </row>
    <row r="72" spans="1:13" s="122" customFormat="1" ht="15" hidden="1">
      <c r="A72" s="125"/>
      <c r="B72" s="125">
        <v>3120</v>
      </c>
      <c r="C72" s="145" t="s">
        <v>50</v>
      </c>
      <c r="D72" s="179"/>
      <c r="E72" s="179"/>
      <c r="F72" s="179"/>
      <c r="G72" s="179"/>
      <c r="H72" s="179"/>
      <c r="I72" s="179"/>
      <c r="J72" s="179"/>
      <c r="K72" s="179"/>
      <c r="L72" s="179"/>
      <c r="M72" s="179"/>
    </row>
    <row r="73" spans="1:13" s="122" customFormat="1" ht="15" hidden="1">
      <c r="A73" s="125"/>
      <c r="B73" s="125">
        <v>3130</v>
      </c>
      <c r="C73" s="145" t="s">
        <v>51</v>
      </c>
      <c r="D73" s="179"/>
      <c r="E73" s="179"/>
      <c r="F73" s="179"/>
      <c r="G73" s="179"/>
      <c r="H73" s="179"/>
      <c r="I73" s="179"/>
      <c r="J73" s="179"/>
      <c r="K73" s="179"/>
      <c r="L73" s="179"/>
      <c r="M73" s="179"/>
    </row>
    <row r="74" spans="1:13" s="122" customFormat="1" ht="15" hidden="1">
      <c r="A74" s="125"/>
      <c r="B74" s="125">
        <v>3140</v>
      </c>
      <c r="C74" s="145" t="s">
        <v>52</v>
      </c>
      <c r="D74" s="179"/>
      <c r="E74" s="179"/>
      <c r="F74" s="179"/>
      <c r="G74" s="179"/>
      <c r="H74" s="179"/>
      <c r="I74" s="179"/>
      <c r="J74" s="179"/>
      <c r="K74" s="179"/>
      <c r="L74" s="179"/>
      <c r="M74" s="179"/>
    </row>
    <row r="75" spans="1:13" s="122" customFormat="1" ht="15" hidden="1">
      <c r="A75" s="125"/>
      <c r="B75" s="125">
        <v>3150</v>
      </c>
      <c r="C75" s="145" t="s">
        <v>53</v>
      </c>
      <c r="D75" s="179"/>
      <c r="E75" s="169"/>
      <c r="F75" s="169"/>
      <c r="G75" s="169"/>
      <c r="H75" s="169"/>
      <c r="I75" s="179"/>
      <c r="J75" s="169"/>
      <c r="K75" s="169"/>
      <c r="L75" s="169"/>
      <c r="M75" s="169"/>
    </row>
    <row r="76" spans="1:13" s="122" customFormat="1" ht="15" hidden="1">
      <c r="A76" s="125"/>
      <c r="B76" s="125">
        <v>3160</v>
      </c>
      <c r="C76" s="145" t="s">
        <v>132</v>
      </c>
      <c r="D76" s="179"/>
      <c r="E76" s="179"/>
      <c r="F76" s="179"/>
      <c r="G76" s="179"/>
      <c r="H76" s="179"/>
      <c r="I76" s="179"/>
      <c r="J76" s="179"/>
      <c r="K76" s="179"/>
      <c r="L76" s="179"/>
      <c r="M76" s="179"/>
    </row>
    <row r="77" spans="1:13" s="122" customFormat="1" ht="26.25" hidden="1">
      <c r="A77" s="125"/>
      <c r="B77" s="125">
        <v>3210</v>
      </c>
      <c r="C77" s="145" t="s">
        <v>54</v>
      </c>
      <c r="D77" s="179"/>
      <c r="E77" s="179"/>
      <c r="F77" s="179"/>
      <c r="G77" s="179"/>
      <c r="H77" s="179"/>
      <c r="I77" s="179"/>
      <c r="J77" s="179"/>
      <c r="K77" s="179"/>
      <c r="L77" s="179"/>
      <c r="M77" s="179"/>
    </row>
    <row r="78" spans="1:13" s="122" customFormat="1" ht="26.25" hidden="1">
      <c r="A78" s="125"/>
      <c r="B78" s="125">
        <v>3220</v>
      </c>
      <c r="C78" s="145" t="s">
        <v>55</v>
      </c>
      <c r="D78" s="179"/>
      <c r="E78" s="179"/>
      <c r="F78" s="179"/>
      <c r="G78" s="179"/>
      <c r="H78" s="179"/>
      <c r="I78" s="179"/>
      <c r="J78" s="179"/>
      <c r="K78" s="179"/>
      <c r="L78" s="179"/>
      <c r="M78" s="179"/>
    </row>
    <row r="79" spans="1:13" s="122" customFormat="1" ht="26.25" hidden="1">
      <c r="A79" s="125"/>
      <c r="B79" s="125">
        <v>3230</v>
      </c>
      <c r="C79" s="145" t="s">
        <v>133</v>
      </c>
      <c r="D79" s="179"/>
      <c r="E79" s="169"/>
      <c r="F79" s="169"/>
      <c r="G79" s="169"/>
      <c r="H79" s="169"/>
      <c r="I79" s="179"/>
      <c r="J79" s="169"/>
      <c r="K79" s="169"/>
      <c r="L79" s="169"/>
      <c r="M79" s="169"/>
    </row>
    <row r="80" spans="1:13" s="122" customFormat="1" ht="15" hidden="1">
      <c r="A80" s="125"/>
      <c r="B80" s="125">
        <v>3240</v>
      </c>
      <c r="C80" s="145" t="s">
        <v>56</v>
      </c>
      <c r="D80" s="179"/>
      <c r="E80" s="179"/>
      <c r="F80" s="179"/>
      <c r="G80" s="179"/>
      <c r="H80" s="179"/>
      <c r="I80" s="179"/>
      <c r="J80" s="179"/>
      <c r="K80" s="179"/>
      <c r="L80" s="179"/>
      <c r="M80" s="179"/>
    </row>
    <row r="81" spans="1:13" s="122" customFormat="1" ht="15" hidden="1">
      <c r="A81" s="125"/>
      <c r="B81" s="125">
        <v>9000</v>
      </c>
      <c r="C81" s="145" t="s">
        <v>57</v>
      </c>
      <c r="D81" s="179"/>
      <c r="E81" s="179"/>
      <c r="F81" s="179"/>
      <c r="G81" s="179"/>
      <c r="H81" s="179"/>
      <c r="I81" s="179"/>
      <c r="J81" s="179"/>
      <c r="K81" s="179"/>
      <c r="L81" s="179"/>
      <c r="M81" s="179"/>
    </row>
    <row r="82" spans="1:13" s="122" customFormat="1" ht="15">
      <c r="A82" s="133"/>
      <c r="B82" s="133"/>
      <c r="C82" s="184" t="s">
        <v>242</v>
      </c>
      <c r="D82" s="169">
        <f>SUM(D51:D81)-D59</f>
        <v>10976000</v>
      </c>
      <c r="E82" s="169">
        <f>SUM(E51:E81)-E59</f>
        <v>0</v>
      </c>
      <c r="F82" s="169">
        <f>SUM(F51:F81)-F59</f>
        <v>0</v>
      </c>
      <c r="G82" s="169"/>
      <c r="H82" s="169">
        <f>SUM(H51:H81)-H59</f>
        <v>10976000</v>
      </c>
      <c r="I82" s="169">
        <f>SUM(I51:I81)-I59</f>
        <v>7000000</v>
      </c>
      <c r="J82" s="169">
        <f>SUM(J51:J81)-J59</f>
        <v>0</v>
      </c>
      <c r="K82" s="169">
        <f>SUM(K51:K81)-K59</f>
        <v>0</v>
      </c>
      <c r="L82" s="169"/>
      <c r="M82" s="169">
        <f>SUM(M51:M81)-M59</f>
        <v>7000000</v>
      </c>
    </row>
    <row r="83" s="122" customFormat="1" ht="15"/>
    <row r="84" spans="1:8" s="4" customFormat="1" ht="15">
      <c r="A84" s="9" t="s">
        <v>164</v>
      </c>
      <c r="B84" s="104" t="s">
        <v>298</v>
      </c>
      <c r="C84" s="2"/>
      <c r="D84" s="2"/>
      <c r="E84" s="2"/>
      <c r="F84" s="2"/>
      <c r="G84" s="2"/>
      <c r="H84" s="2"/>
    </row>
    <row r="85" s="4" customFormat="1" ht="14.25" customHeight="1">
      <c r="J85" s="3" t="s">
        <v>98</v>
      </c>
    </row>
    <row r="86" spans="1:11" s="4" customFormat="1" ht="126" customHeight="1">
      <c r="A86" s="12" t="s">
        <v>156</v>
      </c>
      <c r="B86" s="12" t="s">
        <v>287</v>
      </c>
      <c r="C86" s="12" t="s">
        <v>114</v>
      </c>
      <c r="D86" s="12" t="s">
        <v>14</v>
      </c>
      <c r="E86" s="12" t="s">
        <v>110</v>
      </c>
      <c r="F86" s="12" t="s">
        <v>204</v>
      </c>
      <c r="G86" s="12" t="s">
        <v>299</v>
      </c>
      <c r="H86" s="12" t="s">
        <v>300</v>
      </c>
      <c r="I86" s="10" t="s">
        <v>37</v>
      </c>
      <c r="J86" s="10" t="s">
        <v>165</v>
      </c>
      <c r="K86" s="32"/>
    </row>
    <row r="87" spans="1:11" s="4" customFormat="1" ht="15">
      <c r="A87" s="10">
        <v>1</v>
      </c>
      <c r="B87" s="10">
        <v>1</v>
      </c>
      <c r="C87" s="10">
        <v>2</v>
      </c>
      <c r="D87" s="10">
        <v>3</v>
      </c>
      <c r="E87" s="10">
        <v>4</v>
      </c>
      <c r="F87" s="10">
        <v>5</v>
      </c>
      <c r="G87" s="10">
        <v>6</v>
      </c>
      <c r="H87" s="10">
        <v>7</v>
      </c>
      <c r="I87" s="10">
        <v>8</v>
      </c>
      <c r="J87" s="10">
        <v>9</v>
      </c>
      <c r="K87" s="32"/>
    </row>
    <row r="88" spans="1:13" s="75" customFormat="1" ht="15" hidden="1">
      <c r="A88" s="77"/>
      <c r="B88" s="77"/>
      <c r="C88" s="82" t="s">
        <v>104</v>
      </c>
      <c r="D88" s="77"/>
      <c r="E88" s="77"/>
      <c r="F88" s="77"/>
      <c r="G88" s="77"/>
      <c r="H88" s="77"/>
      <c r="I88" s="77"/>
      <c r="J88" s="77"/>
      <c r="K88" s="128"/>
      <c r="L88" s="122"/>
      <c r="M88" s="122"/>
    </row>
    <row r="89" spans="1:13" s="75" customFormat="1" ht="15" hidden="1">
      <c r="A89" s="83"/>
      <c r="B89" s="83" t="s">
        <v>49</v>
      </c>
      <c r="C89" s="78" t="s">
        <v>123</v>
      </c>
      <c r="D89" s="79"/>
      <c r="E89" s="79"/>
      <c r="F89" s="81"/>
      <c r="G89" s="81"/>
      <c r="H89" s="81"/>
      <c r="I89" s="81"/>
      <c r="J89" s="81"/>
      <c r="K89" s="128"/>
      <c r="L89" s="122"/>
      <c r="M89" s="122"/>
    </row>
    <row r="90" spans="1:13" s="75" customFormat="1" ht="15" hidden="1">
      <c r="A90" s="77"/>
      <c r="B90" s="77">
        <v>2120</v>
      </c>
      <c r="C90" s="78" t="s">
        <v>124</v>
      </c>
      <c r="D90" s="79"/>
      <c r="E90" s="79"/>
      <c r="F90" s="81"/>
      <c r="G90" s="81"/>
      <c r="H90" s="81"/>
      <c r="I90" s="81"/>
      <c r="J90" s="81"/>
      <c r="K90" s="128"/>
      <c r="L90" s="122"/>
      <c r="M90" s="122"/>
    </row>
    <row r="91" spans="1:13" s="75" customFormat="1" ht="15" hidden="1">
      <c r="A91" s="77"/>
      <c r="B91" s="77">
        <v>2210</v>
      </c>
      <c r="C91" s="78" t="s">
        <v>125</v>
      </c>
      <c r="D91" s="79"/>
      <c r="E91" s="79"/>
      <c r="F91" s="81"/>
      <c r="G91" s="81"/>
      <c r="H91" s="81"/>
      <c r="I91" s="81"/>
      <c r="J91" s="81"/>
      <c r="K91" s="128"/>
      <c r="L91" s="122"/>
      <c r="M91" s="122"/>
    </row>
    <row r="92" spans="1:13" s="75" customFormat="1" ht="15" hidden="1">
      <c r="A92" s="77"/>
      <c r="B92" s="77">
        <v>2220</v>
      </c>
      <c r="C92" s="78" t="s">
        <v>40</v>
      </c>
      <c r="D92" s="79"/>
      <c r="E92" s="79"/>
      <c r="F92" s="80"/>
      <c r="G92" s="80"/>
      <c r="H92" s="80"/>
      <c r="I92" s="80"/>
      <c r="J92" s="80"/>
      <c r="K92" s="128"/>
      <c r="L92" s="122"/>
      <c r="M92" s="122"/>
    </row>
    <row r="93" spans="1:13" s="75" customFormat="1" ht="15" hidden="1">
      <c r="A93" s="77"/>
      <c r="B93" s="77">
        <v>2230</v>
      </c>
      <c r="C93" s="78" t="s">
        <v>41</v>
      </c>
      <c r="D93" s="79"/>
      <c r="E93" s="79"/>
      <c r="F93" s="80"/>
      <c r="G93" s="80"/>
      <c r="H93" s="80"/>
      <c r="I93" s="80"/>
      <c r="J93" s="80"/>
      <c r="K93" s="128"/>
      <c r="L93" s="122"/>
      <c r="M93" s="122"/>
    </row>
    <row r="94" spans="1:13" s="75" customFormat="1" ht="15" hidden="1">
      <c r="A94" s="77"/>
      <c r="B94" s="77">
        <v>2240</v>
      </c>
      <c r="C94" s="78" t="s">
        <v>42</v>
      </c>
      <c r="D94" s="79"/>
      <c r="E94" s="79"/>
      <c r="F94" s="80"/>
      <c r="G94" s="80"/>
      <c r="H94" s="80"/>
      <c r="I94" s="80"/>
      <c r="J94" s="80"/>
      <c r="K94" s="122"/>
      <c r="L94" s="122"/>
      <c r="M94" s="122"/>
    </row>
    <row r="95" spans="1:13" s="75" customFormat="1" ht="15" hidden="1">
      <c r="A95" s="77"/>
      <c r="B95" s="77">
        <v>2250</v>
      </c>
      <c r="C95" s="78" t="s">
        <v>43</v>
      </c>
      <c r="D95" s="79"/>
      <c r="E95" s="79"/>
      <c r="F95" s="81"/>
      <c r="G95" s="81"/>
      <c r="H95" s="81"/>
      <c r="I95" s="81"/>
      <c r="J95" s="81"/>
      <c r="K95" s="122"/>
      <c r="L95" s="122"/>
      <c r="M95" s="122"/>
    </row>
    <row r="96" spans="1:13" s="75" customFormat="1" ht="15" hidden="1">
      <c r="A96" s="77"/>
      <c r="B96" s="77">
        <v>2260</v>
      </c>
      <c r="C96" s="78" t="s">
        <v>126</v>
      </c>
      <c r="D96" s="79"/>
      <c r="E96" s="79"/>
      <c r="F96" s="80"/>
      <c r="G96" s="80"/>
      <c r="H96" s="80"/>
      <c r="I96" s="80"/>
      <c r="J96" s="80"/>
      <c r="K96" s="122"/>
      <c r="L96" s="122"/>
      <c r="M96" s="122"/>
    </row>
    <row r="97" spans="1:13" s="75" customFormat="1" ht="15" hidden="1">
      <c r="A97" s="77"/>
      <c r="B97" s="77">
        <v>2270</v>
      </c>
      <c r="C97" s="78" t="s">
        <v>44</v>
      </c>
      <c r="D97" s="79">
        <f>SUM(D98:D101)</f>
        <v>0</v>
      </c>
      <c r="E97" s="79">
        <f>SUM(E98:E101)</f>
        <v>0</v>
      </c>
      <c r="F97" s="80"/>
      <c r="G97" s="80"/>
      <c r="H97" s="80"/>
      <c r="I97" s="80"/>
      <c r="J97" s="80"/>
      <c r="K97" s="122"/>
      <c r="L97" s="122"/>
      <c r="M97" s="122"/>
    </row>
    <row r="98" spans="1:13" s="75" customFormat="1" ht="15" hidden="1">
      <c r="A98" s="77"/>
      <c r="B98" s="77">
        <v>2271</v>
      </c>
      <c r="C98" s="78" t="s">
        <v>142</v>
      </c>
      <c r="D98" s="79"/>
      <c r="E98" s="79"/>
      <c r="F98" s="80"/>
      <c r="G98" s="80"/>
      <c r="H98" s="80"/>
      <c r="I98" s="80"/>
      <c r="J98" s="80"/>
      <c r="K98" s="122"/>
      <c r="L98" s="122"/>
      <c r="M98" s="122"/>
    </row>
    <row r="99" spans="1:13" s="75" customFormat="1" ht="15" hidden="1">
      <c r="A99" s="77"/>
      <c r="B99" s="77">
        <v>2272</v>
      </c>
      <c r="C99" s="78" t="s">
        <v>143</v>
      </c>
      <c r="D99" s="79"/>
      <c r="E99" s="79"/>
      <c r="F99" s="80"/>
      <c r="G99" s="80"/>
      <c r="H99" s="80"/>
      <c r="I99" s="80"/>
      <c r="J99" s="80"/>
      <c r="K99" s="122"/>
      <c r="L99" s="122"/>
      <c r="M99" s="122"/>
    </row>
    <row r="100" spans="1:13" s="75" customFormat="1" ht="15" hidden="1">
      <c r="A100" s="77"/>
      <c r="B100" s="77">
        <v>2273</v>
      </c>
      <c r="C100" s="78" t="s">
        <v>144</v>
      </c>
      <c r="D100" s="79"/>
      <c r="E100" s="79"/>
      <c r="F100" s="80"/>
      <c r="G100" s="80"/>
      <c r="H100" s="80"/>
      <c r="I100" s="80"/>
      <c r="J100" s="80"/>
      <c r="K100" s="122"/>
      <c r="L100" s="122"/>
      <c r="M100" s="122"/>
    </row>
    <row r="101" spans="1:13" s="75" customFormat="1" ht="26.25" hidden="1">
      <c r="A101" s="77"/>
      <c r="B101" s="77">
        <v>2281</v>
      </c>
      <c r="C101" s="78" t="s">
        <v>45</v>
      </c>
      <c r="D101" s="79"/>
      <c r="E101" s="79"/>
      <c r="F101" s="80"/>
      <c r="G101" s="80"/>
      <c r="H101" s="80"/>
      <c r="I101" s="80"/>
      <c r="J101" s="80"/>
      <c r="K101" s="122"/>
      <c r="L101" s="122"/>
      <c r="M101" s="122"/>
    </row>
    <row r="102" spans="1:13" s="75" customFormat="1" ht="26.25" hidden="1">
      <c r="A102" s="77"/>
      <c r="B102" s="77">
        <v>2282</v>
      </c>
      <c r="C102" s="78" t="s">
        <v>46</v>
      </c>
      <c r="D102" s="79"/>
      <c r="E102" s="79"/>
      <c r="F102" s="80"/>
      <c r="G102" s="80"/>
      <c r="H102" s="80"/>
      <c r="I102" s="80"/>
      <c r="J102" s="80"/>
      <c r="K102" s="122"/>
      <c r="L102" s="122"/>
      <c r="M102" s="122"/>
    </row>
    <row r="103" spans="1:13" s="75" customFormat="1" ht="15" hidden="1">
      <c r="A103" s="77"/>
      <c r="B103" s="77">
        <v>2400</v>
      </c>
      <c r="C103" s="78" t="s">
        <v>127</v>
      </c>
      <c r="D103" s="79"/>
      <c r="E103" s="79"/>
      <c r="F103" s="80"/>
      <c r="G103" s="80"/>
      <c r="H103" s="80"/>
      <c r="I103" s="80"/>
      <c r="J103" s="80"/>
      <c r="K103" s="122"/>
      <c r="L103" s="122"/>
      <c r="M103" s="122"/>
    </row>
    <row r="104" spans="1:10" s="122" customFormat="1" ht="30" customHeight="1">
      <c r="A104" s="25" t="s">
        <v>216</v>
      </c>
      <c r="B104" s="125">
        <v>2610</v>
      </c>
      <c r="C104" s="145" t="s">
        <v>47</v>
      </c>
      <c r="D104" s="179">
        <f>D26</f>
        <v>6142986</v>
      </c>
      <c r="E104" s="179">
        <f>E26</f>
        <v>6142986</v>
      </c>
      <c r="F104" s="180"/>
      <c r="G104" s="180"/>
      <c r="H104" s="180"/>
      <c r="I104" s="180"/>
      <c r="J104" s="180"/>
    </row>
    <row r="105" spans="1:10" s="122" customFormat="1" ht="26.25" hidden="1">
      <c r="A105" s="125"/>
      <c r="B105" s="125">
        <v>2620</v>
      </c>
      <c r="C105" s="145" t="s">
        <v>48</v>
      </c>
      <c r="D105" s="179"/>
      <c r="E105" s="179"/>
      <c r="F105" s="180"/>
      <c r="G105" s="180"/>
      <c r="H105" s="180"/>
      <c r="I105" s="180"/>
      <c r="J105" s="180"/>
    </row>
    <row r="106" spans="1:10" s="122" customFormat="1" ht="26.25" hidden="1">
      <c r="A106" s="125"/>
      <c r="B106" s="125">
        <v>2630</v>
      </c>
      <c r="C106" s="145" t="s">
        <v>128</v>
      </c>
      <c r="D106" s="181"/>
      <c r="E106" s="179"/>
      <c r="F106" s="182"/>
      <c r="G106" s="182"/>
      <c r="H106" s="182"/>
      <c r="I106" s="182"/>
      <c r="J106" s="182"/>
    </row>
    <row r="107" spans="1:10" s="122" customFormat="1" ht="15" hidden="1">
      <c r="A107" s="125"/>
      <c r="B107" s="125">
        <v>2700</v>
      </c>
      <c r="C107" s="145" t="s">
        <v>129</v>
      </c>
      <c r="D107" s="179"/>
      <c r="E107" s="179"/>
      <c r="F107" s="180"/>
      <c r="G107" s="180"/>
      <c r="H107" s="180"/>
      <c r="I107" s="180"/>
      <c r="J107" s="180"/>
    </row>
    <row r="108" spans="1:10" s="122" customFormat="1" ht="15" hidden="1">
      <c r="A108" s="125"/>
      <c r="B108" s="125">
        <v>2800</v>
      </c>
      <c r="C108" s="145" t="s">
        <v>130</v>
      </c>
      <c r="D108" s="179"/>
      <c r="E108" s="179"/>
      <c r="F108" s="180"/>
      <c r="G108" s="180"/>
      <c r="H108" s="180"/>
      <c r="I108" s="180"/>
      <c r="J108" s="180"/>
    </row>
    <row r="109" spans="1:10" s="122" customFormat="1" ht="26.25" hidden="1">
      <c r="A109" s="125"/>
      <c r="B109" s="125">
        <v>3110</v>
      </c>
      <c r="C109" s="145" t="s">
        <v>131</v>
      </c>
      <c r="D109" s="179"/>
      <c r="E109" s="179"/>
      <c r="F109" s="180"/>
      <c r="G109" s="180"/>
      <c r="H109" s="180"/>
      <c r="I109" s="180"/>
      <c r="J109" s="180"/>
    </row>
    <row r="110" spans="1:10" s="122" customFormat="1" ht="15" hidden="1">
      <c r="A110" s="125"/>
      <c r="B110" s="125">
        <v>3120</v>
      </c>
      <c r="C110" s="145" t="s">
        <v>50</v>
      </c>
      <c r="D110" s="179"/>
      <c r="E110" s="179"/>
      <c r="F110" s="180"/>
      <c r="G110" s="180"/>
      <c r="H110" s="180"/>
      <c r="I110" s="180"/>
      <c r="J110" s="180"/>
    </row>
    <row r="111" spans="1:10" s="122" customFormat="1" ht="15" hidden="1">
      <c r="A111" s="125"/>
      <c r="B111" s="125">
        <v>3130</v>
      </c>
      <c r="C111" s="145" t="s">
        <v>51</v>
      </c>
      <c r="D111" s="179"/>
      <c r="E111" s="179"/>
      <c r="F111" s="180"/>
      <c r="G111" s="180"/>
      <c r="H111" s="180"/>
      <c r="I111" s="180"/>
      <c r="J111" s="180"/>
    </row>
    <row r="112" spans="1:10" s="122" customFormat="1" ht="15" hidden="1">
      <c r="A112" s="125"/>
      <c r="B112" s="125">
        <v>3140</v>
      </c>
      <c r="C112" s="145" t="s">
        <v>52</v>
      </c>
      <c r="D112" s="179"/>
      <c r="E112" s="179"/>
      <c r="F112" s="180"/>
      <c r="G112" s="180"/>
      <c r="H112" s="180"/>
      <c r="I112" s="180"/>
      <c r="J112" s="180"/>
    </row>
    <row r="113" spans="1:10" s="122" customFormat="1" ht="15" hidden="1">
      <c r="A113" s="125"/>
      <c r="B113" s="125">
        <v>3150</v>
      </c>
      <c r="C113" s="145" t="s">
        <v>53</v>
      </c>
      <c r="D113" s="169"/>
      <c r="E113" s="179"/>
      <c r="F113" s="183"/>
      <c r="G113" s="183"/>
      <c r="H113" s="183"/>
      <c r="I113" s="183"/>
      <c r="J113" s="183"/>
    </row>
    <row r="114" spans="1:10" s="122" customFormat="1" ht="15" hidden="1">
      <c r="A114" s="125"/>
      <c r="B114" s="125">
        <v>3160</v>
      </c>
      <c r="C114" s="145" t="s">
        <v>132</v>
      </c>
      <c r="D114" s="179"/>
      <c r="E114" s="179"/>
      <c r="F114" s="180"/>
      <c r="G114" s="180"/>
      <c r="H114" s="180"/>
      <c r="I114" s="180"/>
      <c r="J114" s="180"/>
    </row>
    <row r="115" spans="1:10" s="122" customFormat="1" ht="26.25" hidden="1">
      <c r="A115" s="125"/>
      <c r="B115" s="125">
        <v>3210</v>
      </c>
      <c r="C115" s="145" t="s">
        <v>54</v>
      </c>
      <c r="D115" s="179"/>
      <c r="E115" s="179"/>
      <c r="F115" s="180"/>
      <c r="G115" s="180"/>
      <c r="H115" s="180"/>
      <c r="I115" s="180"/>
      <c r="J115" s="180"/>
    </row>
    <row r="116" spans="1:10" s="122" customFormat="1" ht="26.25" hidden="1">
      <c r="A116" s="125"/>
      <c r="B116" s="125">
        <v>3220</v>
      </c>
      <c r="C116" s="145" t="s">
        <v>55</v>
      </c>
      <c r="D116" s="179"/>
      <c r="E116" s="179"/>
      <c r="F116" s="180"/>
      <c r="G116" s="180"/>
      <c r="H116" s="180"/>
      <c r="I116" s="180"/>
      <c r="J116" s="180"/>
    </row>
    <row r="117" spans="1:10" s="122" customFormat="1" ht="26.25" hidden="1">
      <c r="A117" s="125"/>
      <c r="B117" s="125">
        <v>3230</v>
      </c>
      <c r="C117" s="145" t="s">
        <v>133</v>
      </c>
      <c r="D117" s="179"/>
      <c r="E117" s="179"/>
      <c r="F117" s="180"/>
      <c r="G117" s="180"/>
      <c r="H117" s="180"/>
      <c r="I117" s="180"/>
      <c r="J117" s="180"/>
    </row>
    <row r="118" spans="1:10" s="122" customFormat="1" ht="15" hidden="1">
      <c r="A118" s="125"/>
      <c r="B118" s="125">
        <v>3240</v>
      </c>
      <c r="C118" s="145" t="s">
        <v>56</v>
      </c>
      <c r="D118" s="179"/>
      <c r="E118" s="179"/>
      <c r="F118" s="180"/>
      <c r="G118" s="180"/>
      <c r="H118" s="180"/>
      <c r="I118" s="180"/>
      <c r="J118" s="180"/>
    </row>
    <row r="119" spans="1:10" s="122" customFormat="1" ht="15" hidden="1">
      <c r="A119" s="125"/>
      <c r="B119" s="125">
        <v>9000</v>
      </c>
      <c r="C119" s="145" t="s">
        <v>57</v>
      </c>
      <c r="D119" s="179"/>
      <c r="E119" s="179"/>
      <c r="F119" s="180"/>
      <c r="G119" s="180"/>
      <c r="H119" s="180"/>
      <c r="I119" s="180"/>
      <c r="J119" s="180"/>
    </row>
    <row r="120" spans="1:10" s="122" customFormat="1" ht="15">
      <c r="A120" s="133"/>
      <c r="B120" s="133"/>
      <c r="C120" s="184" t="s">
        <v>242</v>
      </c>
      <c r="D120" s="169">
        <f>SUM(D89:D119)-D97</f>
        <v>6142986</v>
      </c>
      <c r="E120" s="169">
        <f>SUM(E89:E119)-E97</f>
        <v>6142986</v>
      </c>
      <c r="F120" s="169">
        <f>SUM(F89:F119)-F97</f>
        <v>0</v>
      </c>
      <c r="G120" s="169">
        <f>SUM(G89:G119)-G97</f>
        <v>0</v>
      </c>
      <c r="H120" s="169">
        <f>SUM(H89:H119)-H97</f>
        <v>0</v>
      </c>
      <c r="I120" s="183"/>
      <c r="J120" s="183"/>
    </row>
    <row r="121" s="412" customFormat="1" ht="15"/>
    <row r="122" s="412" customFormat="1" ht="15"/>
    <row r="123" s="412" customFormat="1" ht="15"/>
    <row r="124" s="412" customFormat="1" ht="15"/>
    <row r="125" s="412" customFormat="1" ht="15"/>
    <row r="126" s="412" customFormat="1" ht="15"/>
    <row r="127" s="412" customFormat="1" ht="15"/>
    <row r="128" s="412" customFormat="1" ht="15"/>
    <row r="129" s="412" customFormat="1" ht="15"/>
    <row r="130" s="412" customFormat="1" ht="15"/>
    <row r="131" s="412" customFormat="1" ht="15"/>
    <row r="132" s="412" customFormat="1" ht="15"/>
    <row r="133" s="412" customFormat="1" ht="15"/>
    <row r="134" s="412" customFormat="1" ht="15"/>
    <row r="135" s="412" customFormat="1" ht="15"/>
    <row r="136" s="412" customFormat="1" ht="15"/>
    <row r="137" s="412" customFormat="1" ht="15"/>
    <row r="138" s="412" customFormat="1" ht="15"/>
    <row r="139" s="412" customFormat="1" ht="15"/>
    <row r="140" s="412" customFormat="1" ht="15"/>
    <row r="141" s="412" customFormat="1" ht="15"/>
    <row r="142" s="412" customFormat="1" ht="15"/>
    <row r="143" s="412" customFormat="1" ht="15"/>
    <row r="144" s="412" customFormat="1" ht="15"/>
    <row r="145" s="412" customFormat="1" ht="15"/>
    <row r="146" s="33" customFormat="1" ht="15"/>
    <row r="147" s="33" customFormat="1" ht="15"/>
    <row r="148" s="33" customFormat="1" ht="15"/>
    <row r="149" s="33" customFormat="1" ht="15"/>
    <row r="150" s="33" customFormat="1" ht="15"/>
    <row r="151" s="33" customFormat="1" ht="15"/>
    <row r="152" s="33" customFormat="1" ht="15"/>
    <row r="153" s="33" customFormat="1" ht="15"/>
    <row r="154" s="33" customFormat="1" ht="15"/>
    <row r="155" s="33" customFormat="1" ht="15"/>
    <row r="156" s="33" customFormat="1" ht="15"/>
    <row r="157" s="33" customFormat="1" ht="15"/>
    <row r="158" s="33" customFormat="1" ht="15"/>
    <row r="159" s="33" customFormat="1" ht="15"/>
    <row r="160" s="33" customFormat="1" ht="15"/>
    <row r="161" s="33" customFormat="1" ht="15"/>
    <row r="162" s="33" customFormat="1" ht="15"/>
    <row r="163" s="33" customFormat="1" ht="15"/>
    <row r="164" s="33" customFormat="1" ht="15"/>
    <row r="165" s="33" customFormat="1" ht="15"/>
    <row r="166" s="33" customFormat="1" ht="15"/>
    <row r="167" s="33" customFormat="1" ht="15"/>
    <row r="168" s="33" customFormat="1" ht="15"/>
    <row r="169" s="33" customFormat="1" ht="15"/>
    <row r="170" s="33" customFormat="1" ht="15"/>
    <row r="171" s="33" customFormat="1" ht="15"/>
    <row r="172" s="33" customFormat="1" ht="15"/>
    <row r="173" s="33" customFormat="1" ht="15"/>
    <row r="174" s="33" customFormat="1" ht="15"/>
    <row r="175" s="33" customFormat="1" ht="15"/>
    <row r="176" s="33" customFormat="1" ht="15"/>
    <row r="177" s="33" customFormat="1" ht="15"/>
    <row r="178" s="33" customFormat="1" ht="15"/>
    <row r="179" s="33" customFormat="1" ht="15"/>
    <row r="180" s="33" customFormat="1" ht="15"/>
    <row r="181" s="33" customFormat="1" ht="15"/>
    <row r="182" s="33" customFormat="1" ht="15"/>
    <row r="183" s="33" customFormat="1" ht="15"/>
    <row r="184" s="33" customFormat="1" ht="15"/>
    <row r="185" s="33" customFormat="1" ht="15"/>
    <row r="186" s="33" customFormat="1" ht="15"/>
    <row r="187" s="33" customFormat="1" ht="15"/>
    <row r="188" s="33" customFormat="1" ht="15"/>
    <row r="189" s="33" customFormat="1" ht="15"/>
    <row r="190" s="33" customFormat="1" ht="15"/>
    <row r="191" s="33" customFormat="1" ht="15"/>
    <row r="192" s="33" customFormat="1" ht="15"/>
    <row r="193" s="33" customFormat="1" ht="15"/>
    <row r="194" s="33" customFormat="1" ht="15"/>
    <row r="195" s="33" customFormat="1" ht="15"/>
    <row r="196" s="33" customFormat="1" ht="15"/>
    <row r="197" s="33" customFormat="1" ht="15"/>
    <row r="198" s="33" customFormat="1" ht="15"/>
    <row r="199" s="33" customFormat="1" ht="15"/>
    <row r="200" s="33" customFormat="1" ht="15"/>
    <row r="201" s="33" customFormat="1" ht="15"/>
    <row r="202" s="33" customFormat="1" ht="15"/>
    <row r="203" s="33" customFormat="1" ht="15"/>
    <row r="204" s="33" customFormat="1" ht="15"/>
    <row r="205" s="33" customFormat="1" ht="15"/>
    <row r="206" s="33" customFormat="1" ht="15"/>
    <row r="207" s="33" customFormat="1" ht="15"/>
    <row r="208" s="33" customFormat="1" ht="15"/>
    <row r="209" s="33" customFormat="1" ht="15"/>
    <row r="210" s="33" customFormat="1" ht="15"/>
    <row r="211" s="33" customFormat="1" ht="15"/>
    <row r="212" s="33" customFormat="1" ht="15"/>
    <row r="213" s="33" customFormat="1" ht="15"/>
    <row r="214" s="33" customFormat="1" ht="15"/>
    <row r="215" s="33" customFormat="1" ht="15"/>
    <row r="216" s="33" customFormat="1" ht="15"/>
    <row r="217" s="33" customFormat="1" ht="15"/>
    <row r="218" s="33" customFormat="1" ht="15"/>
    <row r="219" s="33" customFormat="1" ht="15"/>
    <row r="220" s="33" customFormat="1" ht="15"/>
    <row r="221" s="33" customFormat="1" ht="15"/>
    <row r="222" s="33" customFormat="1" ht="15"/>
    <row r="223" s="33" customFormat="1" ht="15"/>
    <row r="224" s="33" customFormat="1" ht="15"/>
    <row r="225" s="33" customFormat="1" ht="15"/>
    <row r="226" s="33" customFormat="1" ht="15"/>
    <row r="227" s="33" customFormat="1" ht="15"/>
    <row r="228" s="33" customFormat="1" ht="15"/>
    <row r="229" s="33" customFormat="1" ht="15"/>
    <row r="230" s="33" customFormat="1" ht="15"/>
    <row r="231" s="33" customFormat="1" ht="15"/>
    <row r="232" s="33" customFormat="1" ht="15"/>
    <row r="233" s="33" customFormat="1" ht="15"/>
    <row r="234" s="33" customFormat="1" ht="15"/>
    <row r="235" s="33" customFormat="1" ht="15"/>
    <row r="236" s="33" customFormat="1" ht="15"/>
    <row r="237" s="33" customFormat="1" ht="15"/>
    <row r="238" s="33" customFormat="1" ht="15"/>
    <row r="239" s="33" customFormat="1" ht="15"/>
    <row r="240" s="33" customFormat="1" ht="15"/>
    <row r="241" s="33" customFormat="1" ht="15"/>
    <row r="242" s="33" customFormat="1" ht="15"/>
    <row r="243" s="33" customFormat="1" ht="15"/>
    <row r="244" s="33" customFormat="1" ht="15"/>
    <row r="245" s="33" customFormat="1" ht="15"/>
    <row r="246" s="33" customFormat="1" ht="15"/>
    <row r="247" s="33" customFormat="1" ht="15"/>
    <row r="248" s="33" customFormat="1" ht="15"/>
    <row r="249" s="33" customFormat="1" ht="15"/>
    <row r="250" s="33" customFormat="1" ht="15"/>
    <row r="251" s="33" customFormat="1" ht="15"/>
    <row r="252" s="33" customFormat="1" ht="15"/>
    <row r="253" s="33" customFormat="1" ht="15"/>
    <row r="254" s="33" customFormat="1" ht="15"/>
    <row r="255" s="33" customFormat="1" ht="15"/>
    <row r="256" s="33" customFormat="1" ht="15"/>
    <row r="257" s="33" customFormat="1" ht="15"/>
    <row r="258" s="33" customFormat="1" ht="15"/>
    <row r="259" s="33" customFormat="1" ht="15"/>
    <row r="260" s="33" customFormat="1" ht="15"/>
    <row r="261" s="33" customFormat="1" ht="15"/>
    <row r="262" s="33" customFormat="1" ht="15"/>
    <row r="263" s="33" customFormat="1" ht="15"/>
    <row r="264" s="33" customFormat="1" ht="15"/>
    <row r="265" s="33" customFormat="1" ht="15"/>
    <row r="266" s="33" customFormat="1" ht="15"/>
    <row r="267" s="33" customFormat="1" ht="15"/>
    <row r="268" s="33" customFormat="1" ht="15"/>
    <row r="269" s="33" customFormat="1" ht="15"/>
    <row r="270" s="33" customFormat="1" ht="15"/>
    <row r="271" s="33" customFormat="1" ht="15"/>
    <row r="272" s="33" customFormat="1" ht="15"/>
    <row r="273" s="33" customFormat="1" ht="15"/>
    <row r="274" s="33" customFormat="1" ht="15"/>
    <row r="275" s="33" customFormat="1" ht="15"/>
    <row r="276" s="33" customFormat="1" ht="15"/>
    <row r="277" s="33" customFormat="1" ht="15"/>
    <row r="278" s="33" customFormat="1" ht="15"/>
    <row r="279" s="33" customFormat="1" ht="15"/>
    <row r="280" s="33" customFormat="1" ht="15"/>
    <row r="281" s="33" customFormat="1" ht="15"/>
    <row r="282" s="33" customFormat="1" ht="15"/>
    <row r="283" s="33" customFormat="1" ht="15"/>
    <row r="284" s="33" customFormat="1" ht="15"/>
    <row r="285" s="33" customFormat="1" ht="15"/>
    <row r="286" s="33" customFormat="1" ht="15"/>
    <row r="287" s="33" customFormat="1" ht="15"/>
    <row r="288" s="33" customFormat="1" ht="15"/>
    <row r="289" s="33" customFormat="1" ht="15"/>
    <row r="290" s="33" customFormat="1" ht="15"/>
    <row r="291" s="33" customFormat="1" ht="15"/>
    <row r="292" s="33" customFormat="1" ht="15"/>
    <row r="293" s="33" customFormat="1" ht="15"/>
    <row r="294" s="33" customFormat="1" ht="15"/>
    <row r="295" s="33" customFormat="1" ht="15"/>
    <row r="296" s="33" customFormat="1" ht="15"/>
    <row r="297" s="33" customFormat="1" ht="15"/>
    <row r="298" s="33" customFormat="1" ht="15"/>
    <row r="299" s="33" customFormat="1" ht="15"/>
    <row r="300" s="33" customFormat="1" ht="15"/>
    <row r="301" s="33" customFormat="1" ht="15"/>
    <row r="302" s="33" customFormat="1" ht="15"/>
    <row r="303" s="33" customFormat="1" ht="15"/>
    <row r="304" s="33" customFormat="1" ht="15"/>
    <row r="305" s="33" customFormat="1" ht="15"/>
    <row r="306" s="33" customFormat="1" ht="15"/>
    <row r="307" s="33" customFormat="1" ht="15"/>
    <row r="308" s="33" customFormat="1" ht="15"/>
    <row r="309" s="33" customFormat="1" ht="15"/>
    <row r="310" s="33" customFormat="1" ht="15"/>
    <row r="311" s="33" customFormat="1" ht="15"/>
    <row r="312" s="33" customFormat="1" ht="15"/>
    <row r="313" s="33" customFormat="1" ht="15"/>
    <row r="314" s="33" customFormat="1" ht="15"/>
    <row r="315" s="33" customFormat="1" ht="15"/>
    <row r="316" s="33" customFormat="1" ht="15"/>
    <row r="317" s="33" customFormat="1" ht="15"/>
    <row r="318" s="33" customFormat="1" ht="15"/>
    <row r="319" s="33" customFormat="1" ht="15"/>
    <row r="320" s="33" customFormat="1" ht="15"/>
    <row r="321" s="33" customFormat="1" ht="15"/>
    <row r="322" s="33" customFormat="1" ht="15"/>
    <row r="323" s="33" customFormat="1" ht="15"/>
    <row r="324" s="33" customFormat="1" ht="15"/>
    <row r="325" s="33" customFormat="1" ht="15"/>
    <row r="326" s="33" customFormat="1" ht="15"/>
    <row r="327" s="33" customFormat="1" ht="15"/>
    <row r="328" s="33" customFormat="1" ht="15"/>
    <row r="329" s="33" customFormat="1" ht="15"/>
    <row r="330" s="33" customFormat="1" ht="15"/>
    <row r="331" s="33" customFormat="1" ht="15"/>
    <row r="332" s="33" customFormat="1" ht="15"/>
    <row r="333" s="33" customFormat="1" ht="15"/>
    <row r="334" s="33" customFormat="1" ht="15"/>
    <row r="335" s="33" customFormat="1" ht="15"/>
    <row r="336" s="33" customFormat="1" ht="15"/>
    <row r="337" s="33" customFormat="1" ht="15"/>
    <row r="338" s="33" customFormat="1" ht="15"/>
    <row r="339" s="33" customFormat="1" ht="15"/>
    <row r="340" s="33" customFormat="1" ht="15"/>
    <row r="341" s="33" customFormat="1" ht="15"/>
    <row r="342" s="33" customFormat="1" ht="15"/>
    <row r="343" s="33" customFormat="1" ht="15"/>
    <row r="344" s="33" customFormat="1" ht="15"/>
    <row r="345" s="33" customFormat="1" ht="15"/>
    <row r="346" s="33" customFormat="1" ht="15"/>
    <row r="347" s="33" customFormat="1" ht="15"/>
    <row r="348" s="33" customFormat="1" ht="15"/>
    <row r="349" s="33" customFormat="1" ht="15"/>
    <row r="350" s="33" customFormat="1" ht="15"/>
    <row r="351" s="33" customFormat="1" ht="15"/>
    <row r="352" s="33" customFormat="1" ht="15"/>
    <row r="353" s="33" customFormat="1" ht="15"/>
    <row r="354" s="33" customFormat="1" ht="15"/>
    <row r="355" s="33" customFormat="1" ht="15"/>
    <row r="356" s="33" customFormat="1" ht="15"/>
    <row r="357" s="33" customFormat="1" ht="15"/>
    <row r="358" s="33" customFormat="1" ht="15"/>
    <row r="359" s="33" customFormat="1" ht="15"/>
    <row r="360" s="33" customFormat="1" ht="15"/>
    <row r="361" s="33" customFormat="1" ht="15"/>
    <row r="362" s="33" customFormat="1" ht="15"/>
    <row r="363" s="33" customFormat="1" ht="15"/>
    <row r="364" s="33" customFormat="1" ht="15"/>
    <row r="365" s="33" customFormat="1" ht="15"/>
    <row r="366" s="33" customFormat="1" ht="15"/>
    <row r="367" s="33" customFormat="1" ht="15"/>
    <row r="368" s="33" customFormat="1" ht="15"/>
    <row r="369" s="33" customFormat="1" ht="15"/>
    <row r="370" s="33" customFormat="1" ht="15"/>
    <row r="371" s="33" customFormat="1" ht="15"/>
    <row r="372" s="33" customFormat="1" ht="15"/>
    <row r="373" s="33" customFormat="1" ht="15"/>
    <row r="374" s="33" customFormat="1" ht="15"/>
    <row r="375" s="33" customFormat="1" ht="15"/>
    <row r="376" s="33" customFormat="1" ht="15"/>
    <row r="377" s="33" customFormat="1" ht="15"/>
    <row r="378" s="33" customFormat="1" ht="15"/>
    <row r="379" s="33" customFormat="1" ht="15"/>
    <row r="380" s="33" customFormat="1" ht="15"/>
    <row r="381" s="33" customFormat="1" ht="15"/>
    <row r="382" s="33" customFormat="1" ht="15"/>
    <row r="383" s="33" customFormat="1" ht="15"/>
    <row r="384" s="33" customFormat="1" ht="15"/>
    <row r="385" s="33" customFormat="1" ht="15"/>
    <row r="386" s="33" customFormat="1" ht="15"/>
    <row r="387" s="33" customFormat="1" ht="15"/>
    <row r="388" s="33" customFormat="1" ht="15"/>
    <row r="389" s="33" customFormat="1" ht="15"/>
    <row r="390" s="33" customFormat="1" ht="15"/>
    <row r="391" s="33" customFormat="1" ht="15"/>
    <row r="392" s="33" customFormat="1" ht="15"/>
    <row r="393" s="33" customFormat="1" ht="15"/>
    <row r="394" s="33" customFormat="1" ht="15"/>
    <row r="395" s="33" customFormat="1" ht="15"/>
    <row r="396" s="33" customFormat="1" ht="15"/>
    <row r="397" s="33" customFormat="1" ht="15"/>
    <row r="398" s="33" customFormat="1" ht="15"/>
    <row r="399" s="33" customFormat="1" ht="15"/>
    <row r="400" s="33" customFormat="1" ht="15"/>
    <row r="401" s="33" customFormat="1" ht="15"/>
    <row r="402" s="33" customFormat="1" ht="15"/>
    <row r="403" s="33" customFormat="1" ht="15"/>
    <row r="404" s="33" customFormat="1" ht="15"/>
    <row r="405" s="33" customFormat="1" ht="15"/>
    <row r="406" s="33" customFormat="1" ht="15"/>
    <row r="407" s="33" customFormat="1" ht="15"/>
    <row r="408" s="33" customFormat="1" ht="15"/>
    <row r="409" s="33" customFormat="1" ht="15"/>
    <row r="410" s="33" customFormat="1" ht="15"/>
    <row r="411" s="33" customFormat="1" ht="15"/>
    <row r="412" s="33" customFormat="1" ht="15"/>
    <row r="413" s="33" customFormat="1" ht="15"/>
    <row r="414" s="33" customFormat="1" ht="15"/>
    <row r="415" s="33" customFormat="1" ht="15"/>
    <row r="416" s="33" customFormat="1" ht="15"/>
    <row r="417" s="33" customFormat="1" ht="15"/>
    <row r="418" s="33" customFormat="1" ht="15"/>
    <row r="419" s="33" customFormat="1" ht="15"/>
    <row r="420" s="33" customFormat="1" ht="15"/>
    <row r="421" s="33" customFormat="1" ht="15"/>
    <row r="422" s="33" customFormat="1" ht="15"/>
    <row r="423" s="33" customFormat="1" ht="15"/>
    <row r="424" s="33" customFormat="1" ht="15"/>
    <row r="425" s="33" customFormat="1" ht="15"/>
    <row r="426" s="33" customFormat="1" ht="15"/>
    <row r="427" s="33" customFormat="1" ht="15"/>
    <row r="428" s="33" customFormat="1" ht="15"/>
    <row r="429" s="33" customFormat="1" ht="15"/>
    <row r="430" s="33" customFormat="1" ht="15"/>
    <row r="431" s="33" customFormat="1" ht="15"/>
    <row r="432" s="33" customFormat="1" ht="15"/>
    <row r="433" s="33" customFormat="1" ht="15"/>
    <row r="434" s="33" customFormat="1" ht="15"/>
    <row r="435" s="33" customFormat="1" ht="15"/>
    <row r="436" s="33" customFormat="1" ht="15"/>
    <row r="437" s="33" customFormat="1" ht="15"/>
    <row r="438" s="33" customFormat="1" ht="15"/>
    <row r="439" s="33" customFormat="1" ht="15"/>
    <row r="440" s="33" customFormat="1" ht="15"/>
    <row r="441" s="33" customFormat="1" ht="15"/>
    <row r="442" s="33" customFormat="1" ht="15"/>
    <row r="443" s="33" customFormat="1" ht="15"/>
    <row r="444" s="33" customFormat="1" ht="15"/>
    <row r="445" s="33" customFormat="1" ht="15"/>
    <row r="446" s="33" customFormat="1" ht="15"/>
    <row r="447" s="33" customFormat="1" ht="15"/>
    <row r="448" s="33" customFormat="1" ht="15"/>
    <row r="449" s="33" customFormat="1" ht="15"/>
    <row r="450" s="33" customFormat="1" ht="15"/>
    <row r="451" s="33" customFormat="1" ht="15"/>
    <row r="452" s="33" customFormat="1" ht="15"/>
    <row r="453" s="33" customFormat="1" ht="15"/>
    <row r="454" s="33" customFormat="1" ht="15"/>
    <row r="455" s="33" customFormat="1" ht="15"/>
  </sheetData>
  <sheetProtection/>
  <mergeCells count="25">
    <mergeCell ref="A6:A7"/>
    <mergeCell ref="B6:B7"/>
    <mergeCell ref="C6:C7"/>
    <mergeCell ref="D6:D7"/>
    <mergeCell ref="E6:E7"/>
    <mergeCell ref="F6:F7"/>
    <mergeCell ref="F47:G47"/>
    <mergeCell ref="H47:H48"/>
    <mergeCell ref="I47:I48"/>
    <mergeCell ref="B2:K2"/>
    <mergeCell ref="B4:G4"/>
    <mergeCell ref="G6:G7"/>
    <mergeCell ref="H6:H7"/>
    <mergeCell ref="J47:J48"/>
    <mergeCell ref="K47:L47"/>
    <mergeCell ref="M47:M48"/>
    <mergeCell ref="I6:J6"/>
    <mergeCell ref="K6:K7"/>
    <mergeCell ref="A46:A48"/>
    <mergeCell ref="B46:B48"/>
    <mergeCell ref="C46:C48"/>
    <mergeCell ref="D46:H46"/>
    <mergeCell ref="I46:M46"/>
    <mergeCell ref="D47:D48"/>
    <mergeCell ref="E47:E48"/>
  </mergeCells>
  <printOptions horizontalCentered="1"/>
  <pageMargins left="0" right="0" top="0.37" bottom="0" header="0" footer="0"/>
  <pageSetup fitToHeight="1" fitToWidth="1" horizontalDpi="600" verticalDpi="600" orientation="landscape" paperSize="9" scale="77" r:id="rId1"/>
  <rowBreaks count="1" manualBreakCount="1">
    <brk id="43" max="12" man="1"/>
  </rowBreaks>
</worksheet>
</file>

<file path=xl/worksheets/sheet11.xml><?xml version="1.0" encoding="utf-8"?>
<worksheet xmlns="http://schemas.openxmlformats.org/spreadsheetml/2006/main" xmlns:r="http://schemas.openxmlformats.org/officeDocument/2006/relationships">
  <sheetPr>
    <tabColor theme="3" tint="-0.24997000396251678"/>
    <pageSetUpPr fitToPage="1"/>
  </sheetPr>
  <dimension ref="A1:M120"/>
  <sheetViews>
    <sheetView view="pageBreakPreview" zoomScale="85" zoomScaleSheetLayoutView="85" zoomScalePageLayoutView="0" workbookViewId="0" topLeftCell="B1">
      <selection activeCell="B45" sqref="B45:C45"/>
    </sheetView>
  </sheetViews>
  <sheetFormatPr defaultColWidth="9.00390625" defaultRowHeight="15.75"/>
  <cols>
    <col min="1" max="1" width="7.75390625" style="6" hidden="1" customWidth="1"/>
    <col min="2" max="2" width="11.75390625" style="6" customWidth="1"/>
    <col min="3" max="3" width="50.375" style="6" customWidth="1"/>
    <col min="4" max="4" width="10.625" style="6" customWidth="1"/>
    <col min="5" max="5" width="12.00390625" style="6" customWidth="1"/>
    <col min="6" max="6" width="11.25390625" style="6" customWidth="1"/>
    <col min="7" max="7" width="11.625" style="6" customWidth="1"/>
    <col min="8" max="8" width="12.50390625" style="6" customWidth="1"/>
    <col min="9" max="9" width="11.75390625" style="6" customWidth="1"/>
    <col min="10" max="10" width="12.75390625" style="6" customWidth="1"/>
    <col min="11" max="11" width="9.875" style="6" customWidth="1"/>
    <col min="12" max="12" width="10.00390625" style="6" customWidth="1"/>
    <col min="13" max="13" width="10.50390625" style="6" customWidth="1"/>
  </cols>
  <sheetData>
    <row r="1" spans="1:2" s="359" customFormat="1" ht="15">
      <c r="A1" s="405"/>
      <c r="B1" s="405"/>
    </row>
    <row r="2" spans="1:13" s="41" customFormat="1" ht="17.25" customHeight="1">
      <c r="A2" s="47" t="s">
        <v>85</v>
      </c>
      <c r="B2" s="313" t="s">
        <v>286</v>
      </c>
      <c r="C2" s="313"/>
      <c r="D2" s="313"/>
      <c r="E2" s="313"/>
      <c r="F2" s="313"/>
      <c r="G2" s="313"/>
      <c r="H2" s="313"/>
      <c r="I2" s="313"/>
      <c r="J2" s="313"/>
      <c r="K2" s="313"/>
      <c r="L2" s="4"/>
      <c r="M2" s="4"/>
    </row>
    <row r="3" spans="1:13" s="41" customFormat="1" ht="12" customHeight="1">
      <c r="A3" s="42"/>
      <c r="B3" s="9"/>
      <c r="C3" s="2"/>
      <c r="D3" s="2"/>
      <c r="E3" s="2"/>
      <c r="F3" s="2"/>
      <c r="G3" s="2"/>
      <c r="H3" s="2"/>
      <c r="I3" s="2"/>
      <c r="J3" s="4"/>
      <c r="K3" s="4"/>
      <c r="L3" s="4"/>
      <c r="M3" s="4"/>
    </row>
    <row r="4" spans="1:13" s="41" customFormat="1" ht="15">
      <c r="A4" s="42" t="s">
        <v>162</v>
      </c>
      <c r="B4" s="262" t="s">
        <v>360</v>
      </c>
      <c r="C4" s="262"/>
      <c r="D4" s="262"/>
      <c r="E4" s="262"/>
      <c r="F4" s="262"/>
      <c r="G4" s="262"/>
      <c r="H4" s="2"/>
      <c r="I4" s="4"/>
      <c r="J4" s="4"/>
      <c r="K4" s="4"/>
      <c r="L4" s="4"/>
      <c r="M4" s="4"/>
    </row>
    <row r="5" spans="2:13" s="41" customFormat="1" ht="15.75" customHeight="1">
      <c r="B5" s="4"/>
      <c r="C5" s="4"/>
      <c r="D5" s="4"/>
      <c r="E5" s="4"/>
      <c r="F5" s="4"/>
      <c r="G5" s="4"/>
      <c r="H5" s="4"/>
      <c r="I5" s="4"/>
      <c r="J5" s="4"/>
      <c r="K5" s="3" t="s">
        <v>98</v>
      </c>
      <c r="L5" s="4"/>
      <c r="M5" s="4"/>
    </row>
    <row r="6" spans="1:13" s="41" customFormat="1" ht="39.75" customHeight="1">
      <c r="A6" s="272" t="s">
        <v>156</v>
      </c>
      <c r="B6" s="247" t="s">
        <v>287</v>
      </c>
      <c r="C6" s="247" t="s">
        <v>114</v>
      </c>
      <c r="D6" s="247" t="s">
        <v>14</v>
      </c>
      <c r="E6" s="247" t="s">
        <v>110</v>
      </c>
      <c r="F6" s="247" t="s">
        <v>288</v>
      </c>
      <c r="G6" s="247" t="s">
        <v>289</v>
      </c>
      <c r="H6" s="247" t="s">
        <v>290</v>
      </c>
      <c r="I6" s="237" t="s">
        <v>112</v>
      </c>
      <c r="J6" s="238"/>
      <c r="K6" s="247" t="s">
        <v>291</v>
      </c>
      <c r="L6" s="4"/>
      <c r="M6" s="4"/>
    </row>
    <row r="7" spans="1:13" s="41" customFormat="1" ht="72.75" customHeight="1">
      <c r="A7" s="273"/>
      <c r="B7" s="248"/>
      <c r="C7" s="248"/>
      <c r="D7" s="248"/>
      <c r="E7" s="248"/>
      <c r="F7" s="248"/>
      <c r="G7" s="248"/>
      <c r="H7" s="248" t="s">
        <v>111</v>
      </c>
      <c r="I7" s="39" t="s">
        <v>15</v>
      </c>
      <c r="J7" s="39" t="s">
        <v>16</v>
      </c>
      <c r="K7" s="248"/>
      <c r="L7" s="4"/>
      <c r="M7" s="4"/>
    </row>
    <row r="8" spans="1:13" s="41" customFormat="1" ht="15">
      <c r="A8" s="217">
        <v>1</v>
      </c>
      <c r="B8" s="10">
        <v>1</v>
      </c>
      <c r="C8" s="10">
        <v>2</v>
      </c>
      <c r="D8" s="10">
        <v>3</v>
      </c>
      <c r="E8" s="10">
        <v>4</v>
      </c>
      <c r="F8" s="10">
        <v>5</v>
      </c>
      <c r="G8" s="10">
        <v>6</v>
      </c>
      <c r="H8" s="10">
        <v>7</v>
      </c>
      <c r="I8" s="10">
        <v>8</v>
      </c>
      <c r="J8" s="10">
        <v>9</v>
      </c>
      <c r="K8" s="10">
        <v>10</v>
      </c>
      <c r="L8" s="4"/>
      <c r="M8" s="4"/>
    </row>
    <row r="9" spans="1:13" s="41" customFormat="1" ht="15" hidden="1">
      <c r="A9" s="217"/>
      <c r="B9" s="217"/>
      <c r="C9" s="73" t="s">
        <v>104</v>
      </c>
      <c r="D9" s="217"/>
      <c r="E9" s="217"/>
      <c r="F9" s="217"/>
      <c r="G9" s="217"/>
      <c r="H9" s="217"/>
      <c r="I9" s="217"/>
      <c r="J9" s="217"/>
      <c r="K9" s="217"/>
      <c r="L9" s="4"/>
      <c r="M9" s="4"/>
    </row>
    <row r="10" spans="1:13" s="41" customFormat="1" ht="15" hidden="1">
      <c r="A10" s="52"/>
      <c r="B10" s="52" t="s">
        <v>49</v>
      </c>
      <c r="C10" s="48" t="s">
        <v>123</v>
      </c>
      <c r="D10" s="46"/>
      <c r="E10" s="46"/>
      <c r="F10" s="81"/>
      <c r="G10" s="81"/>
      <c r="H10" s="81"/>
      <c r="I10" s="81"/>
      <c r="J10" s="81"/>
      <c r="K10" s="46">
        <f>E10+G10</f>
        <v>0</v>
      </c>
      <c r="L10" s="4"/>
      <c r="M10" s="4"/>
    </row>
    <row r="11" spans="1:13" s="41" customFormat="1" ht="15" hidden="1">
      <c r="A11" s="217"/>
      <c r="B11" s="217">
        <v>2120</v>
      </c>
      <c r="C11" s="48" t="s">
        <v>124</v>
      </c>
      <c r="D11" s="46"/>
      <c r="E11" s="46"/>
      <c r="F11" s="81"/>
      <c r="G11" s="81"/>
      <c r="H11" s="81"/>
      <c r="I11" s="81"/>
      <c r="J11" s="81"/>
      <c r="K11" s="46">
        <f>E11+G11</f>
        <v>0</v>
      </c>
      <c r="L11" s="4"/>
      <c r="M11" s="4"/>
    </row>
    <row r="12" spans="1:13" s="41" customFormat="1" ht="15" hidden="1">
      <c r="A12" s="217"/>
      <c r="B12" s="217">
        <v>2210</v>
      </c>
      <c r="C12" s="48" t="s">
        <v>125</v>
      </c>
      <c r="D12" s="46"/>
      <c r="E12" s="46"/>
      <c r="F12" s="406"/>
      <c r="G12" s="406"/>
      <c r="H12" s="46"/>
      <c r="I12" s="406"/>
      <c r="J12" s="81"/>
      <c r="K12" s="46">
        <f>E12+G12</f>
        <v>0</v>
      </c>
      <c r="L12" s="4"/>
      <c r="M12" s="4"/>
    </row>
    <row r="13" spans="1:13" s="41" customFormat="1" ht="15" hidden="1">
      <c r="A13" s="217"/>
      <c r="B13" s="217">
        <v>2220</v>
      </c>
      <c r="C13" s="48" t="s">
        <v>40</v>
      </c>
      <c r="D13" s="46"/>
      <c r="E13" s="46"/>
      <c r="F13" s="46"/>
      <c r="G13" s="46"/>
      <c r="H13" s="46">
        <f>G13-F13</f>
        <v>0</v>
      </c>
      <c r="I13" s="46"/>
      <c r="J13" s="407"/>
      <c r="K13" s="46"/>
      <c r="L13" s="4"/>
      <c r="M13" s="4"/>
    </row>
    <row r="14" spans="1:13" s="41" customFormat="1" ht="15" hidden="1">
      <c r="A14" s="217"/>
      <c r="B14" s="217">
        <v>2230</v>
      </c>
      <c r="C14" s="48" t="s">
        <v>41</v>
      </c>
      <c r="D14" s="46"/>
      <c r="E14" s="46"/>
      <c r="F14" s="46"/>
      <c r="G14" s="46"/>
      <c r="H14" s="46">
        <f>G14-F14</f>
        <v>0</v>
      </c>
      <c r="I14" s="46"/>
      <c r="J14" s="407"/>
      <c r="K14" s="46"/>
      <c r="L14" s="4"/>
      <c r="M14" s="4"/>
    </row>
    <row r="15" spans="1:13" s="41" customFormat="1" ht="15" hidden="1">
      <c r="A15" s="217"/>
      <c r="B15" s="217">
        <v>2240</v>
      </c>
      <c r="C15" s="48" t="s">
        <v>42</v>
      </c>
      <c r="D15" s="46"/>
      <c r="E15" s="46"/>
      <c r="F15" s="46"/>
      <c r="G15" s="46"/>
      <c r="H15" s="46"/>
      <c r="I15" s="46"/>
      <c r="J15" s="407"/>
      <c r="K15" s="46">
        <f>E15+G15</f>
        <v>0</v>
      </c>
      <c r="L15" s="4"/>
      <c r="M15" s="4"/>
    </row>
    <row r="16" spans="1:13" s="41" customFormat="1" ht="15" hidden="1">
      <c r="A16" s="217"/>
      <c r="B16" s="217">
        <v>2250</v>
      </c>
      <c r="C16" s="48" t="s">
        <v>43</v>
      </c>
      <c r="D16" s="46"/>
      <c r="E16" s="46"/>
      <c r="F16" s="406"/>
      <c r="G16" s="406"/>
      <c r="H16" s="406"/>
      <c r="I16" s="406"/>
      <c r="J16" s="81"/>
      <c r="K16" s="46"/>
      <c r="L16" s="4"/>
      <c r="M16" s="4"/>
    </row>
    <row r="17" spans="1:13" s="41" customFormat="1" ht="15" hidden="1">
      <c r="A17" s="217"/>
      <c r="B17" s="217">
        <v>2260</v>
      </c>
      <c r="C17" s="48" t="s">
        <v>126</v>
      </c>
      <c r="D17" s="46"/>
      <c r="E17" s="46"/>
      <c r="F17" s="46"/>
      <c r="G17" s="46"/>
      <c r="H17" s="46"/>
      <c r="I17" s="46"/>
      <c r="J17" s="407"/>
      <c r="K17" s="46"/>
      <c r="L17" s="4"/>
      <c r="M17" s="4"/>
    </row>
    <row r="18" spans="1:13" s="41" customFormat="1" ht="15" hidden="1">
      <c r="A18" s="217"/>
      <c r="B18" s="217">
        <v>2270</v>
      </c>
      <c r="C18" s="48" t="s">
        <v>44</v>
      </c>
      <c r="D18" s="46">
        <f>SUM(D19:D22)</f>
        <v>0</v>
      </c>
      <c r="E18" s="46">
        <f>SUM(E19:E22)</f>
        <v>0</v>
      </c>
      <c r="F18" s="46"/>
      <c r="G18" s="46"/>
      <c r="H18" s="46"/>
      <c r="I18" s="46"/>
      <c r="J18" s="407"/>
      <c r="K18" s="46">
        <f>E18+G18</f>
        <v>0</v>
      </c>
      <c r="L18" s="4"/>
      <c r="M18" s="4"/>
    </row>
    <row r="19" spans="1:13" s="41" customFormat="1" ht="15" hidden="1">
      <c r="A19" s="217"/>
      <c r="B19" s="217">
        <v>2271</v>
      </c>
      <c r="C19" s="48" t="s">
        <v>142</v>
      </c>
      <c r="D19" s="46"/>
      <c r="E19" s="46"/>
      <c r="F19" s="46"/>
      <c r="G19" s="46"/>
      <c r="H19" s="46"/>
      <c r="I19" s="46"/>
      <c r="J19" s="407"/>
      <c r="K19" s="46">
        <f aca="true" t="shared" si="0" ref="K19:K30">E19+G19</f>
        <v>0</v>
      </c>
      <c r="L19" s="4"/>
      <c r="M19" s="4"/>
    </row>
    <row r="20" spans="1:13" s="41" customFormat="1" ht="15" hidden="1">
      <c r="A20" s="217"/>
      <c r="B20" s="217">
        <v>2272</v>
      </c>
      <c r="C20" s="48" t="s">
        <v>143</v>
      </c>
      <c r="D20" s="46"/>
      <c r="E20" s="46"/>
      <c r="F20" s="46"/>
      <c r="G20" s="46"/>
      <c r="H20" s="46"/>
      <c r="I20" s="46"/>
      <c r="J20" s="407"/>
      <c r="K20" s="46">
        <f t="shared" si="0"/>
        <v>0</v>
      </c>
      <c r="L20" s="4"/>
      <c r="M20" s="4"/>
    </row>
    <row r="21" spans="1:13" s="41" customFormat="1" ht="15" hidden="1">
      <c r="A21" s="217"/>
      <c r="B21" s="217">
        <v>2273</v>
      </c>
      <c r="C21" s="48" t="s">
        <v>144</v>
      </c>
      <c r="D21" s="46"/>
      <c r="E21" s="46"/>
      <c r="F21" s="46"/>
      <c r="G21" s="46"/>
      <c r="H21" s="46"/>
      <c r="I21" s="46"/>
      <c r="J21" s="407"/>
      <c r="K21" s="46">
        <f t="shared" si="0"/>
        <v>0</v>
      </c>
      <c r="L21" s="4"/>
      <c r="M21" s="4"/>
    </row>
    <row r="22" spans="1:13" s="41" customFormat="1" ht="26.25" hidden="1">
      <c r="A22" s="217"/>
      <c r="B22" s="217">
        <v>2281</v>
      </c>
      <c r="C22" s="48" t="s">
        <v>45</v>
      </c>
      <c r="D22" s="46"/>
      <c r="E22" s="46"/>
      <c r="F22" s="46"/>
      <c r="G22" s="46"/>
      <c r="H22" s="46"/>
      <c r="I22" s="46"/>
      <c r="J22" s="407"/>
      <c r="K22" s="46">
        <f t="shared" si="0"/>
        <v>0</v>
      </c>
      <c r="L22" s="4"/>
      <c r="M22" s="4"/>
    </row>
    <row r="23" spans="1:13" s="41" customFormat="1" ht="26.25" hidden="1">
      <c r="A23" s="217"/>
      <c r="B23" s="217">
        <v>2282</v>
      </c>
      <c r="C23" s="48" t="s">
        <v>46</v>
      </c>
      <c r="D23" s="46"/>
      <c r="E23" s="46"/>
      <c r="F23" s="46"/>
      <c r="G23" s="46"/>
      <c r="H23" s="46"/>
      <c r="I23" s="46"/>
      <c r="J23" s="407"/>
      <c r="K23" s="46">
        <f t="shared" si="0"/>
        <v>0</v>
      </c>
      <c r="L23" s="4"/>
      <c r="M23" s="4"/>
    </row>
    <row r="24" spans="1:13" s="41" customFormat="1" ht="15" hidden="1">
      <c r="A24" s="217"/>
      <c r="B24" s="217">
        <v>2400</v>
      </c>
      <c r="C24" s="48" t="s">
        <v>127</v>
      </c>
      <c r="D24" s="46"/>
      <c r="E24" s="46"/>
      <c r="F24" s="407"/>
      <c r="G24" s="407"/>
      <c r="H24" s="407"/>
      <c r="I24" s="407"/>
      <c r="J24" s="407"/>
      <c r="K24" s="406">
        <f t="shared" si="0"/>
        <v>0</v>
      </c>
      <c r="L24" s="4"/>
      <c r="M24" s="4"/>
    </row>
    <row r="25" spans="1:11" s="4" customFormat="1" ht="15">
      <c r="A25" s="10"/>
      <c r="B25" s="25" t="s">
        <v>209</v>
      </c>
      <c r="C25" s="26"/>
      <c r="D25" s="28"/>
      <c r="E25" s="28"/>
      <c r="F25" s="185"/>
      <c r="G25" s="185"/>
      <c r="H25" s="185"/>
      <c r="I25" s="185"/>
      <c r="J25" s="185"/>
      <c r="K25" s="181"/>
    </row>
    <row r="26" spans="1:11" s="4" customFormat="1" ht="30" customHeight="1">
      <c r="A26" s="25" t="s">
        <v>209</v>
      </c>
      <c r="B26" s="10">
        <v>2610</v>
      </c>
      <c r="C26" s="26" t="s">
        <v>47</v>
      </c>
      <c r="D26" s="28">
        <v>2710500</v>
      </c>
      <c r="E26" s="28">
        <f>'2019-2(6;6.1;6.2)'!D12</f>
        <v>2642820</v>
      </c>
      <c r="F26" s="185"/>
      <c r="G26" s="185"/>
      <c r="H26" s="28">
        <f>G26-F26</f>
        <v>0</v>
      </c>
      <c r="I26" s="185"/>
      <c r="J26" s="185"/>
      <c r="K26" s="28">
        <f>E26+G26</f>
        <v>2642820</v>
      </c>
    </row>
    <row r="27" spans="1:11" s="4" customFormat="1" ht="15" hidden="1">
      <c r="A27" s="10"/>
      <c r="B27" s="10">
        <v>2620</v>
      </c>
      <c r="C27" s="26" t="s">
        <v>48</v>
      </c>
      <c r="D27" s="28"/>
      <c r="E27" s="28"/>
      <c r="F27" s="185"/>
      <c r="G27" s="185"/>
      <c r="H27" s="185"/>
      <c r="I27" s="185"/>
      <c r="J27" s="185"/>
      <c r="K27" s="181">
        <f t="shared" si="0"/>
        <v>0</v>
      </c>
    </row>
    <row r="28" spans="1:11" s="4" customFormat="1" ht="26.25" hidden="1">
      <c r="A28" s="10"/>
      <c r="B28" s="10">
        <v>2630</v>
      </c>
      <c r="C28" s="26" t="s">
        <v>128</v>
      </c>
      <c r="D28" s="181"/>
      <c r="E28" s="28"/>
      <c r="F28" s="182"/>
      <c r="G28" s="182"/>
      <c r="H28" s="182"/>
      <c r="I28" s="182"/>
      <c r="J28" s="182"/>
      <c r="K28" s="181">
        <f t="shared" si="0"/>
        <v>0</v>
      </c>
    </row>
    <row r="29" spans="1:11" s="4" customFormat="1" ht="15" hidden="1">
      <c r="A29" s="10"/>
      <c r="B29" s="10">
        <v>2700</v>
      </c>
      <c r="C29" s="26" t="s">
        <v>129</v>
      </c>
      <c r="D29" s="28"/>
      <c r="E29" s="28"/>
      <c r="F29" s="185"/>
      <c r="G29" s="185"/>
      <c r="H29" s="185"/>
      <c r="I29" s="185"/>
      <c r="J29" s="185"/>
      <c r="K29" s="181">
        <f t="shared" si="0"/>
        <v>0</v>
      </c>
    </row>
    <row r="30" spans="1:11" s="4" customFormat="1" ht="15" hidden="1">
      <c r="A30" s="10"/>
      <c r="B30" s="10">
        <v>2800</v>
      </c>
      <c r="C30" s="26" t="s">
        <v>130</v>
      </c>
      <c r="D30" s="28"/>
      <c r="E30" s="28"/>
      <c r="F30" s="185"/>
      <c r="G30" s="185"/>
      <c r="H30" s="185"/>
      <c r="I30" s="185"/>
      <c r="J30" s="185"/>
      <c r="K30" s="181">
        <f t="shared" si="0"/>
        <v>0</v>
      </c>
    </row>
    <row r="31" spans="1:11" s="4" customFormat="1" ht="15" hidden="1">
      <c r="A31" s="10"/>
      <c r="B31" s="10">
        <v>3110</v>
      </c>
      <c r="C31" s="26" t="s">
        <v>131</v>
      </c>
      <c r="D31" s="28"/>
      <c r="E31" s="28"/>
      <c r="F31" s="185"/>
      <c r="G31" s="185"/>
      <c r="H31" s="185"/>
      <c r="I31" s="185"/>
      <c r="J31" s="185"/>
      <c r="K31" s="28"/>
    </row>
    <row r="32" spans="1:11" s="4" customFormat="1" ht="15" hidden="1">
      <c r="A32" s="10"/>
      <c r="B32" s="10">
        <v>3120</v>
      </c>
      <c r="C32" s="26" t="s">
        <v>50</v>
      </c>
      <c r="D32" s="28"/>
      <c r="E32" s="28"/>
      <c r="F32" s="185"/>
      <c r="G32" s="185"/>
      <c r="H32" s="185"/>
      <c r="I32" s="185"/>
      <c r="J32" s="185"/>
      <c r="K32" s="28"/>
    </row>
    <row r="33" spans="1:11" s="4" customFormat="1" ht="15" hidden="1">
      <c r="A33" s="10"/>
      <c r="B33" s="10">
        <v>3130</v>
      </c>
      <c r="C33" s="26" t="s">
        <v>51</v>
      </c>
      <c r="D33" s="28"/>
      <c r="E33" s="28"/>
      <c r="F33" s="185"/>
      <c r="G33" s="185"/>
      <c r="H33" s="185"/>
      <c r="I33" s="185"/>
      <c r="J33" s="185"/>
      <c r="K33" s="28"/>
    </row>
    <row r="34" spans="1:11" s="4" customFormat="1" ht="15" hidden="1">
      <c r="A34" s="10"/>
      <c r="B34" s="10">
        <v>3140</v>
      </c>
      <c r="C34" s="26" t="s">
        <v>52</v>
      </c>
      <c r="D34" s="28"/>
      <c r="E34" s="28"/>
      <c r="F34" s="185"/>
      <c r="G34" s="185"/>
      <c r="H34" s="185"/>
      <c r="I34" s="185"/>
      <c r="J34" s="185"/>
      <c r="K34" s="28"/>
    </row>
    <row r="35" spans="1:11" s="4" customFormat="1" ht="15" hidden="1">
      <c r="A35" s="10"/>
      <c r="B35" s="10">
        <v>3150</v>
      </c>
      <c r="C35" s="26" t="s">
        <v>53</v>
      </c>
      <c r="D35" s="169"/>
      <c r="E35" s="28"/>
      <c r="F35" s="183"/>
      <c r="G35" s="183"/>
      <c r="H35" s="183"/>
      <c r="I35" s="183"/>
      <c r="J35" s="183"/>
      <c r="K35" s="169"/>
    </row>
    <row r="36" spans="1:11" s="4" customFormat="1" ht="15" hidden="1">
      <c r="A36" s="10"/>
      <c r="B36" s="10">
        <v>3160</v>
      </c>
      <c r="C36" s="26" t="s">
        <v>132</v>
      </c>
      <c r="D36" s="28"/>
      <c r="E36" s="28"/>
      <c r="F36" s="185"/>
      <c r="G36" s="185"/>
      <c r="H36" s="185"/>
      <c r="I36" s="185"/>
      <c r="J36" s="185"/>
      <c r="K36" s="28"/>
    </row>
    <row r="37" spans="1:11" s="4" customFormat="1" ht="15" hidden="1">
      <c r="A37" s="10"/>
      <c r="B37" s="10">
        <v>3210</v>
      </c>
      <c r="C37" s="26" t="s">
        <v>54</v>
      </c>
      <c r="D37" s="28"/>
      <c r="E37" s="28"/>
      <c r="F37" s="185"/>
      <c r="G37" s="185"/>
      <c r="H37" s="185"/>
      <c r="I37" s="185"/>
      <c r="J37" s="185"/>
      <c r="K37" s="28"/>
    </row>
    <row r="38" spans="1:11" s="4" customFormat="1" ht="15" hidden="1">
      <c r="A38" s="10"/>
      <c r="B38" s="10">
        <v>3220</v>
      </c>
      <c r="C38" s="26" t="s">
        <v>55</v>
      </c>
      <c r="D38" s="28"/>
      <c r="E38" s="28"/>
      <c r="F38" s="185"/>
      <c r="G38" s="185"/>
      <c r="H38" s="185"/>
      <c r="I38" s="185"/>
      <c r="J38" s="185"/>
      <c r="K38" s="28"/>
    </row>
    <row r="39" spans="1:11" s="4" customFormat="1" ht="26.25" hidden="1">
      <c r="A39" s="10"/>
      <c r="B39" s="10">
        <v>3230</v>
      </c>
      <c r="C39" s="26" t="s">
        <v>133</v>
      </c>
      <c r="D39" s="28"/>
      <c r="E39" s="28"/>
      <c r="F39" s="185"/>
      <c r="G39" s="185"/>
      <c r="H39" s="185"/>
      <c r="I39" s="185"/>
      <c r="J39" s="185"/>
      <c r="K39" s="28"/>
    </row>
    <row r="40" spans="1:11" s="4" customFormat="1" ht="15" hidden="1">
      <c r="A40" s="10"/>
      <c r="B40" s="10">
        <v>3240</v>
      </c>
      <c r="C40" s="26" t="s">
        <v>56</v>
      </c>
      <c r="D40" s="28"/>
      <c r="E40" s="28"/>
      <c r="F40" s="185"/>
      <c r="G40" s="185"/>
      <c r="H40" s="185"/>
      <c r="I40" s="185"/>
      <c r="J40" s="185"/>
      <c r="K40" s="28"/>
    </row>
    <row r="41" spans="1:11" s="4" customFormat="1" ht="15" hidden="1">
      <c r="A41" s="10"/>
      <c r="B41" s="10">
        <v>9000</v>
      </c>
      <c r="C41" s="26" t="s">
        <v>57</v>
      </c>
      <c r="D41" s="28"/>
      <c r="E41" s="28"/>
      <c r="F41" s="185"/>
      <c r="G41" s="185"/>
      <c r="H41" s="185"/>
      <c r="I41" s="185"/>
      <c r="J41" s="185"/>
      <c r="K41" s="28"/>
    </row>
    <row r="42" spans="1:11" s="4" customFormat="1" ht="15">
      <c r="A42" s="167"/>
      <c r="B42" s="167"/>
      <c r="C42" s="184" t="s">
        <v>242</v>
      </c>
      <c r="D42" s="169">
        <f>SUM(D10:D41)-D18</f>
        <v>2710500</v>
      </c>
      <c r="E42" s="169">
        <f>SUM(E10:E41)-E18</f>
        <v>2642820</v>
      </c>
      <c r="F42" s="169">
        <f aca="true" t="shared" si="1" ref="F42:K42">SUM(F10:F41)-F18</f>
        <v>0</v>
      </c>
      <c r="G42" s="169">
        <f t="shared" si="1"/>
        <v>0</v>
      </c>
      <c r="H42" s="169">
        <f t="shared" si="1"/>
        <v>0</v>
      </c>
      <c r="I42" s="169">
        <f t="shared" si="1"/>
        <v>0</v>
      </c>
      <c r="J42" s="169">
        <f t="shared" si="1"/>
        <v>0</v>
      </c>
      <c r="K42" s="169">
        <f t="shared" si="1"/>
        <v>2642820</v>
      </c>
    </row>
    <row r="43" s="4" customFormat="1" ht="15"/>
    <row r="44" spans="1:8" s="4" customFormat="1" ht="15">
      <c r="A44" s="9" t="s">
        <v>163</v>
      </c>
      <c r="B44" s="104" t="s">
        <v>361</v>
      </c>
      <c r="C44" s="104"/>
      <c r="D44" s="104"/>
      <c r="E44" s="104"/>
      <c r="F44" s="104"/>
      <c r="G44" s="104"/>
      <c r="H44" s="2"/>
    </row>
    <row r="45" s="4" customFormat="1" ht="12.75" customHeight="1">
      <c r="M45" s="3" t="s">
        <v>98</v>
      </c>
    </row>
    <row r="46" spans="1:13" s="4" customFormat="1" ht="15.75" customHeight="1">
      <c r="A46" s="247" t="s">
        <v>156</v>
      </c>
      <c r="B46" s="247" t="s">
        <v>287</v>
      </c>
      <c r="C46" s="247" t="s">
        <v>114</v>
      </c>
      <c r="D46" s="247" t="s">
        <v>160</v>
      </c>
      <c r="E46" s="247"/>
      <c r="F46" s="247"/>
      <c r="G46" s="247"/>
      <c r="H46" s="247"/>
      <c r="I46" s="247" t="s">
        <v>190</v>
      </c>
      <c r="J46" s="247"/>
      <c r="K46" s="247"/>
      <c r="L46" s="247"/>
      <c r="M46" s="247"/>
    </row>
    <row r="47" spans="1:13" s="4" customFormat="1" ht="70.5" customHeight="1">
      <c r="A47" s="261"/>
      <c r="B47" s="261"/>
      <c r="C47" s="312"/>
      <c r="D47" s="228" t="s">
        <v>113</v>
      </c>
      <c r="E47" s="228" t="s">
        <v>292</v>
      </c>
      <c r="F47" s="228" t="s">
        <v>293</v>
      </c>
      <c r="G47" s="228"/>
      <c r="H47" s="247" t="s">
        <v>294</v>
      </c>
      <c r="I47" s="228" t="s">
        <v>169</v>
      </c>
      <c r="J47" s="247" t="s">
        <v>295</v>
      </c>
      <c r="K47" s="228" t="s">
        <v>296</v>
      </c>
      <c r="L47" s="228"/>
      <c r="M47" s="247" t="s">
        <v>297</v>
      </c>
    </row>
    <row r="48" spans="1:13" s="4" customFormat="1" ht="47.25" customHeight="1">
      <c r="A48" s="248"/>
      <c r="B48" s="248"/>
      <c r="C48" s="255"/>
      <c r="D48" s="228"/>
      <c r="E48" s="228"/>
      <c r="F48" s="10" t="s">
        <v>15</v>
      </c>
      <c r="G48" s="10" t="s">
        <v>16</v>
      </c>
      <c r="H48" s="248"/>
      <c r="I48" s="228"/>
      <c r="J48" s="248"/>
      <c r="K48" s="10" t="s">
        <v>15</v>
      </c>
      <c r="L48" s="10" t="s">
        <v>16</v>
      </c>
      <c r="M48" s="248"/>
    </row>
    <row r="49" spans="1:13" s="4" customFormat="1" ht="15">
      <c r="A49" s="10">
        <v>1</v>
      </c>
      <c r="B49" s="10">
        <v>1</v>
      </c>
      <c r="C49" s="10">
        <v>2</v>
      </c>
      <c r="D49" s="10">
        <v>3</v>
      </c>
      <c r="E49" s="10">
        <v>4</v>
      </c>
      <c r="F49" s="10">
        <v>5</v>
      </c>
      <c r="G49" s="10">
        <v>6</v>
      </c>
      <c r="H49" s="10">
        <v>7</v>
      </c>
      <c r="I49" s="10">
        <v>8</v>
      </c>
      <c r="J49" s="10">
        <v>9</v>
      </c>
      <c r="K49" s="10">
        <v>10</v>
      </c>
      <c r="L49" s="10">
        <v>11</v>
      </c>
      <c r="M49" s="10">
        <v>12</v>
      </c>
    </row>
    <row r="50" spans="1:13" s="41" customFormat="1" ht="15" hidden="1">
      <c r="A50" s="217"/>
      <c r="B50" s="217"/>
      <c r="C50" s="73" t="s">
        <v>104</v>
      </c>
      <c r="D50" s="408"/>
      <c r="E50" s="408"/>
      <c r="F50" s="408"/>
      <c r="G50" s="408"/>
      <c r="H50" s="408"/>
      <c r="I50" s="408"/>
      <c r="J50" s="408"/>
      <c r="K50" s="408"/>
      <c r="L50" s="408"/>
      <c r="M50" s="408"/>
    </row>
    <row r="51" spans="1:13" s="41" customFormat="1" ht="15" hidden="1">
      <c r="A51" s="52"/>
      <c r="B51" s="52" t="s">
        <v>49</v>
      </c>
      <c r="C51" s="48" t="s">
        <v>123</v>
      </c>
      <c r="D51" s="46"/>
      <c r="E51" s="58"/>
      <c r="F51" s="58"/>
      <c r="G51" s="58"/>
      <c r="H51" s="406">
        <f>D51-E51</f>
        <v>0</v>
      </c>
      <c r="I51" s="46"/>
      <c r="J51" s="58"/>
      <c r="K51" s="406"/>
      <c r="L51" s="58"/>
      <c r="M51" s="406">
        <f>I51-J51</f>
        <v>0</v>
      </c>
    </row>
    <row r="52" spans="1:13" s="41" customFormat="1" ht="15" hidden="1">
      <c r="A52" s="217"/>
      <c r="B52" s="217">
        <v>2120</v>
      </c>
      <c r="C52" s="48" t="s">
        <v>124</v>
      </c>
      <c r="D52" s="46"/>
      <c r="E52" s="58"/>
      <c r="F52" s="58"/>
      <c r="G52" s="58"/>
      <c r="H52" s="406">
        <f>D52-E52</f>
        <v>0</v>
      </c>
      <c r="I52" s="46"/>
      <c r="J52" s="58"/>
      <c r="K52" s="406"/>
      <c r="L52" s="58"/>
      <c r="M52" s="406">
        <f>I52-J52</f>
        <v>0</v>
      </c>
    </row>
    <row r="53" spans="1:13" s="41" customFormat="1" ht="15" hidden="1">
      <c r="A53" s="217"/>
      <c r="B53" s="217">
        <v>2210</v>
      </c>
      <c r="C53" s="48" t="s">
        <v>125</v>
      </c>
      <c r="D53" s="46"/>
      <c r="E53" s="406"/>
      <c r="F53" s="46">
        <f>E53</f>
        <v>0</v>
      </c>
      <c r="G53" s="58"/>
      <c r="H53" s="406">
        <f>D53-E53</f>
        <v>0</v>
      </c>
      <c r="I53" s="46"/>
      <c r="J53" s="406"/>
      <c r="K53" s="46"/>
      <c r="L53" s="58"/>
      <c r="M53" s="406">
        <f>I53-J53</f>
        <v>0</v>
      </c>
    </row>
    <row r="54" spans="1:13" s="41" customFormat="1" ht="15" hidden="1">
      <c r="A54" s="217"/>
      <c r="B54" s="217">
        <v>2220</v>
      </c>
      <c r="C54" s="48" t="s">
        <v>40</v>
      </c>
      <c r="D54" s="46"/>
      <c r="E54" s="46"/>
      <c r="F54" s="46"/>
      <c r="G54" s="46"/>
      <c r="H54" s="46"/>
      <c r="I54" s="46"/>
      <c r="J54" s="46"/>
      <c r="K54" s="46"/>
      <c r="L54" s="46"/>
      <c r="M54" s="46"/>
    </row>
    <row r="55" spans="1:13" s="41" customFormat="1" ht="15" hidden="1">
      <c r="A55" s="217"/>
      <c r="B55" s="217">
        <v>2230</v>
      </c>
      <c r="C55" s="48" t="s">
        <v>41</v>
      </c>
      <c r="D55" s="46"/>
      <c r="E55" s="46"/>
      <c r="F55" s="46"/>
      <c r="G55" s="46"/>
      <c r="H55" s="46"/>
      <c r="I55" s="46"/>
      <c r="J55" s="46"/>
      <c r="K55" s="46"/>
      <c r="L55" s="46"/>
      <c r="M55" s="46"/>
    </row>
    <row r="56" spans="1:13" s="41" customFormat="1" ht="15" hidden="1">
      <c r="A56" s="217"/>
      <c r="B56" s="217">
        <v>2240</v>
      </c>
      <c r="C56" s="48" t="s">
        <v>42</v>
      </c>
      <c r="D56" s="46"/>
      <c r="E56" s="46"/>
      <c r="F56" s="409"/>
      <c r="G56" s="46"/>
      <c r="H56" s="406">
        <f>D56-E56</f>
        <v>0</v>
      </c>
      <c r="I56" s="46"/>
      <c r="J56" s="46"/>
      <c r="K56" s="46"/>
      <c r="L56" s="46"/>
      <c r="M56" s="406">
        <f>I56-J56</f>
        <v>0</v>
      </c>
    </row>
    <row r="57" spans="1:13" s="41" customFormat="1" ht="15" hidden="1">
      <c r="A57" s="217"/>
      <c r="B57" s="217">
        <v>2250</v>
      </c>
      <c r="C57" s="48" t="s">
        <v>43</v>
      </c>
      <c r="D57" s="46"/>
      <c r="E57" s="406"/>
      <c r="F57" s="406"/>
      <c r="G57" s="406"/>
      <c r="H57" s="406">
        <f>D57-E57</f>
        <v>0</v>
      </c>
      <c r="I57" s="46"/>
      <c r="J57" s="406"/>
      <c r="K57" s="46"/>
      <c r="L57" s="406"/>
      <c r="M57" s="406">
        <f>I57-J57</f>
        <v>0</v>
      </c>
    </row>
    <row r="58" spans="1:13" s="41" customFormat="1" ht="15" hidden="1">
      <c r="A58" s="217"/>
      <c r="B58" s="217">
        <v>2260</v>
      </c>
      <c r="C58" s="48" t="s">
        <v>126</v>
      </c>
      <c r="D58" s="46"/>
      <c r="E58" s="46"/>
      <c r="F58" s="46"/>
      <c r="G58" s="46"/>
      <c r="H58" s="46"/>
      <c r="I58" s="46"/>
      <c r="J58" s="46"/>
      <c r="K58" s="46"/>
      <c r="L58" s="46"/>
      <c r="M58" s="46"/>
    </row>
    <row r="59" spans="1:13" s="41" customFormat="1" ht="15" hidden="1">
      <c r="A59" s="217"/>
      <c r="B59" s="217">
        <v>2270</v>
      </c>
      <c r="C59" s="48" t="s">
        <v>44</v>
      </c>
      <c r="D59" s="46">
        <f>SUM(D60:D62)</f>
        <v>0</v>
      </c>
      <c r="E59" s="46"/>
      <c r="F59" s="46"/>
      <c r="G59" s="46"/>
      <c r="H59" s="406">
        <f aca="true" t="shared" si="2" ref="H59:H64">D59-E59</f>
        <v>0</v>
      </c>
      <c r="I59" s="46">
        <f>SUM(I60:I62)</f>
        <v>0</v>
      </c>
      <c r="J59" s="46"/>
      <c r="K59" s="46"/>
      <c r="L59" s="46"/>
      <c r="M59" s="406">
        <f aca="true" t="shared" si="3" ref="M59:M64">I59-J59</f>
        <v>0</v>
      </c>
    </row>
    <row r="60" spans="1:13" s="41" customFormat="1" ht="15" hidden="1">
      <c r="A60" s="217"/>
      <c r="B60" s="217">
        <v>2271</v>
      </c>
      <c r="C60" s="48" t="s">
        <v>142</v>
      </c>
      <c r="D60" s="46"/>
      <c r="E60" s="46"/>
      <c r="F60" s="46"/>
      <c r="G60" s="46"/>
      <c r="H60" s="406">
        <f t="shared" si="2"/>
        <v>0</v>
      </c>
      <c r="I60" s="46"/>
      <c r="J60" s="46"/>
      <c r="K60" s="46"/>
      <c r="L60" s="46"/>
      <c r="M60" s="406">
        <f t="shared" si="3"/>
        <v>0</v>
      </c>
    </row>
    <row r="61" spans="1:13" s="41" customFormat="1" ht="15" hidden="1">
      <c r="A61" s="217"/>
      <c r="B61" s="217">
        <v>2272</v>
      </c>
      <c r="C61" s="48" t="s">
        <v>143</v>
      </c>
      <c r="D61" s="46"/>
      <c r="E61" s="46"/>
      <c r="F61" s="46"/>
      <c r="G61" s="46"/>
      <c r="H61" s="406">
        <f t="shared" si="2"/>
        <v>0</v>
      </c>
      <c r="I61" s="46"/>
      <c r="J61" s="46"/>
      <c r="K61" s="46"/>
      <c r="L61" s="46"/>
      <c r="M61" s="406">
        <f t="shared" si="3"/>
        <v>0</v>
      </c>
    </row>
    <row r="62" spans="1:13" s="41" customFormat="1" ht="15" hidden="1">
      <c r="A62" s="217"/>
      <c r="B62" s="217">
        <v>2273</v>
      </c>
      <c r="C62" s="48" t="s">
        <v>144</v>
      </c>
      <c r="D62" s="46"/>
      <c r="E62" s="46"/>
      <c r="F62" s="46"/>
      <c r="G62" s="46"/>
      <c r="H62" s="406">
        <f t="shared" si="2"/>
        <v>0</v>
      </c>
      <c r="I62" s="46"/>
      <c r="J62" s="46"/>
      <c r="K62" s="46"/>
      <c r="L62" s="46"/>
      <c r="M62" s="406">
        <f t="shared" si="3"/>
        <v>0</v>
      </c>
    </row>
    <row r="63" spans="1:13" s="41" customFormat="1" ht="26.25" hidden="1">
      <c r="A63" s="217"/>
      <c r="B63" s="217">
        <v>2281</v>
      </c>
      <c r="C63" s="48" t="s">
        <v>45</v>
      </c>
      <c r="D63" s="46"/>
      <c r="E63" s="46"/>
      <c r="F63" s="46"/>
      <c r="G63" s="46"/>
      <c r="H63" s="406">
        <f t="shared" si="2"/>
        <v>0</v>
      </c>
      <c r="I63" s="46"/>
      <c r="J63" s="46"/>
      <c r="K63" s="46"/>
      <c r="L63" s="46"/>
      <c r="M63" s="406">
        <f t="shared" si="3"/>
        <v>0</v>
      </c>
    </row>
    <row r="64" spans="1:13" s="41" customFormat="1" ht="26.25" hidden="1">
      <c r="A64" s="217"/>
      <c r="B64" s="217">
        <v>2282</v>
      </c>
      <c r="C64" s="48" t="s">
        <v>46</v>
      </c>
      <c r="D64" s="46"/>
      <c r="E64" s="46"/>
      <c r="F64" s="46"/>
      <c r="G64" s="46"/>
      <c r="H64" s="46">
        <f t="shared" si="2"/>
        <v>0</v>
      </c>
      <c r="I64" s="46"/>
      <c r="J64" s="46"/>
      <c r="K64" s="46"/>
      <c r="L64" s="46"/>
      <c r="M64" s="46">
        <f t="shared" si="3"/>
        <v>0</v>
      </c>
    </row>
    <row r="65" spans="1:13" s="41" customFormat="1" ht="15" hidden="1">
      <c r="A65" s="217"/>
      <c r="B65" s="217">
        <v>2400</v>
      </c>
      <c r="C65" s="48" t="s">
        <v>127</v>
      </c>
      <c r="D65" s="46"/>
      <c r="E65" s="46"/>
      <c r="F65" s="46"/>
      <c r="G65" s="46"/>
      <c r="H65" s="46"/>
      <c r="I65" s="46"/>
      <c r="J65" s="46"/>
      <c r="K65" s="46"/>
      <c r="L65" s="46"/>
      <c r="M65" s="46"/>
    </row>
    <row r="66" spans="1:13" s="4" customFormat="1" ht="33" customHeight="1">
      <c r="A66" s="25" t="s">
        <v>209</v>
      </c>
      <c r="B66" s="10">
        <v>2610</v>
      </c>
      <c r="C66" s="26" t="s">
        <v>47</v>
      </c>
      <c r="D66" s="28">
        <f>'2019-2(6;6.1;6.2)'!H12</f>
        <v>5193620</v>
      </c>
      <c r="E66" s="28"/>
      <c r="F66" s="28"/>
      <c r="G66" s="28"/>
      <c r="H66" s="28">
        <f>D66-F66</f>
        <v>5193620</v>
      </c>
      <c r="I66" s="28">
        <f>'2019-2(6;6.1;6.2)'!L12</f>
        <v>0</v>
      </c>
      <c r="J66" s="28">
        <f>E66-F66-G66</f>
        <v>0</v>
      </c>
      <c r="K66" s="28"/>
      <c r="L66" s="28"/>
      <c r="M66" s="28">
        <f>I66-K66</f>
        <v>0</v>
      </c>
    </row>
    <row r="67" spans="1:13" s="4" customFormat="1" ht="15" hidden="1">
      <c r="A67" s="10"/>
      <c r="B67" s="10">
        <v>2620</v>
      </c>
      <c r="C67" s="26" t="s">
        <v>48</v>
      </c>
      <c r="D67" s="28"/>
      <c r="E67" s="28"/>
      <c r="F67" s="28"/>
      <c r="G67" s="28"/>
      <c r="H67" s="28"/>
      <c r="I67" s="28"/>
      <c r="J67" s="28"/>
      <c r="K67" s="28"/>
      <c r="L67" s="28"/>
      <c r="M67" s="28"/>
    </row>
    <row r="68" spans="1:13" s="4" customFormat="1" ht="26.25" hidden="1">
      <c r="A68" s="10"/>
      <c r="B68" s="10">
        <v>2630</v>
      </c>
      <c r="C68" s="26" t="s">
        <v>128</v>
      </c>
      <c r="D68" s="28"/>
      <c r="E68" s="169"/>
      <c r="F68" s="169"/>
      <c r="G68" s="169"/>
      <c r="H68" s="169"/>
      <c r="I68" s="28"/>
      <c r="J68" s="169"/>
      <c r="K68" s="169"/>
      <c r="L68" s="169"/>
      <c r="M68" s="169"/>
    </row>
    <row r="69" spans="1:13" s="4" customFormat="1" ht="15" hidden="1">
      <c r="A69" s="10"/>
      <c r="B69" s="10">
        <v>2700</v>
      </c>
      <c r="C69" s="26" t="s">
        <v>129</v>
      </c>
      <c r="D69" s="28"/>
      <c r="E69" s="28"/>
      <c r="F69" s="28"/>
      <c r="G69" s="28"/>
      <c r="H69" s="181">
        <f>D69-E69</f>
        <v>0</v>
      </c>
      <c r="I69" s="28"/>
      <c r="J69" s="28"/>
      <c r="K69" s="28"/>
      <c r="L69" s="28"/>
      <c r="M69" s="181">
        <f>I69-J69</f>
        <v>0</v>
      </c>
    </row>
    <row r="70" spans="1:13" s="4" customFormat="1" ht="15" hidden="1">
      <c r="A70" s="10"/>
      <c r="B70" s="10">
        <v>2800</v>
      </c>
      <c r="C70" s="26" t="s">
        <v>130</v>
      </c>
      <c r="D70" s="28"/>
      <c r="E70" s="28"/>
      <c r="F70" s="28"/>
      <c r="G70" s="28"/>
      <c r="H70" s="28"/>
      <c r="I70" s="28"/>
      <c r="J70" s="28"/>
      <c r="K70" s="28"/>
      <c r="L70" s="28"/>
      <c r="M70" s="28"/>
    </row>
    <row r="71" spans="1:13" s="4" customFormat="1" ht="15" hidden="1">
      <c r="A71" s="10"/>
      <c r="B71" s="10">
        <v>3110</v>
      </c>
      <c r="C71" s="26" t="s">
        <v>131</v>
      </c>
      <c r="D71" s="28"/>
      <c r="E71" s="28"/>
      <c r="F71" s="28"/>
      <c r="G71" s="28"/>
      <c r="H71" s="28"/>
      <c r="I71" s="28"/>
      <c r="J71" s="28"/>
      <c r="K71" s="28"/>
      <c r="L71" s="28"/>
      <c r="M71" s="28"/>
    </row>
    <row r="72" spans="1:13" s="4" customFormat="1" ht="15" hidden="1">
      <c r="A72" s="10"/>
      <c r="B72" s="10">
        <v>3120</v>
      </c>
      <c r="C72" s="26" t="s">
        <v>50</v>
      </c>
      <c r="D72" s="28"/>
      <c r="E72" s="28"/>
      <c r="F72" s="28"/>
      <c r="G72" s="28"/>
      <c r="H72" s="28"/>
      <c r="I72" s="28"/>
      <c r="J72" s="28"/>
      <c r="K72" s="28"/>
      <c r="L72" s="28"/>
      <c r="M72" s="28"/>
    </row>
    <row r="73" spans="1:13" s="4" customFormat="1" ht="15" hidden="1">
      <c r="A73" s="10"/>
      <c r="B73" s="10">
        <v>3130</v>
      </c>
      <c r="C73" s="26" t="s">
        <v>51</v>
      </c>
      <c r="D73" s="28"/>
      <c r="E73" s="28"/>
      <c r="F73" s="28"/>
      <c r="G73" s="28"/>
      <c r="H73" s="28"/>
      <c r="I73" s="28"/>
      <c r="J73" s="28"/>
      <c r="K73" s="28"/>
      <c r="L73" s="28"/>
      <c r="M73" s="28"/>
    </row>
    <row r="74" spans="1:13" s="4" customFormat="1" ht="15" hidden="1">
      <c r="A74" s="10"/>
      <c r="B74" s="10">
        <v>3140</v>
      </c>
      <c r="C74" s="26" t="s">
        <v>52</v>
      </c>
      <c r="D74" s="28"/>
      <c r="E74" s="28"/>
      <c r="F74" s="28"/>
      <c r="G74" s="28"/>
      <c r="H74" s="28"/>
      <c r="I74" s="28"/>
      <c r="J74" s="28"/>
      <c r="K74" s="28"/>
      <c r="L74" s="28"/>
      <c r="M74" s="28"/>
    </row>
    <row r="75" spans="1:13" s="4" customFormat="1" ht="15" hidden="1">
      <c r="A75" s="10"/>
      <c r="B75" s="10">
        <v>3150</v>
      </c>
      <c r="C75" s="26" t="s">
        <v>53</v>
      </c>
      <c r="D75" s="28"/>
      <c r="E75" s="169"/>
      <c r="F75" s="169"/>
      <c r="G75" s="169"/>
      <c r="H75" s="169"/>
      <c r="I75" s="28"/>
      <c r="J75" s="169"/>
      <c r="K75" s="169"/>
      <c r="L75" s="169"/>
      <c r="M75" s="169"/>
    </row>
    <row r="76" spans="1:13" s="4" customFormat="1" ht="15" hidden="1">
      <c r="A76" s="10"/>
      <c r="B76" s="10">
        <v>3160</v>
      </c>
      <c r="C76" s="26" t="s">
        <v>132</v>
      </c>
      <c r="D76" s="28"/>
      <c r="E76" s="28"/>
      <c r="F76" s="28"/>
      <c r="G76" s="28"/>
      <c r="H76" s="28"/>
      <c r="I76" s="28"/>
      <c r="J76" s="28"/>
      <c r="K76" s="28"/>
      <c r="L76" s="28"/>
      <c r="M76" s="28"/>
    </row>
    <row r="77" spans="1:13" s="4" customFormat="1" ht="15" hidden="1">
      <c r="A77" s="10"/>
      <c r="B77" s="10">
        <v>3210</v>
      </c>
      <c r="C77" s="26" t="s">
        <v>54</v>
      </c>
      <c r="D77" s="28"/>
      <c r="E77" s="28"/>
      <c r="F77" s="28"/>
      <c r="G77" s="28"/>
      <c r="H77" s="28"/>
      <c r="I77" s="28"/>
      <c r="J77" s="28"/>
      <c r="K77" s="28"/>
      <c r="L77" s="28"/>
      <c r="M77" s="28"/>
    </row>
    <row r="78" spans="1:13" s="4" customFormat="1" ht="15" hidden="1">
      <c r="A78" s="10"/>
      <c r="B78" s="10">
        <v>3220</v>
      </c>
      <c r="C78" s="26" t="s">
        <v>55</v>
      </c>
      <c r="D78" s="28"/>
      <c r="E78" s="28"/>
      <c r="F78" s="28"/>
      <c r="G78" s="28"/>
      <c r="H78" s="28"/>
      <c r="I78" s="28"/>
      <c r="J78" s="28"/>
      <c r="K78" s="28"/>
      <c r="L78" s="28"/>
      <c r="M78" s="28"/>
    </row>
    <row r="79" spans="1:13" s="4" customFormat="1" ht="26.25" hidden="1">
      <c r="A79" s="10"/>
      <c r="B79" s="10">
        <v>3230</v>
      </c>
      <c r="C79" s="26" t="s">
        <v>133</v>
      </c>
      <c r="D79" s="28"/>
      <c r="E79" s="169"/>
      <c r="F79" s="169"/>
      <c r="G79" s="169"/>
      <c r="H79" s="169"/>
      <c r="I79" s="28"/>
      <c r="J79" s="169"/>
      <c r="K79" s="169"/>
      <c r="L79" s="169"/>
      <c r="M79" s="169"/>
    </row>
    <row r="80" spans="1:13" s="4" customFormat="1" ht="15" hidden="1">
      <c r="A80" s="10"/>
      <c r="B80" s="10">
        <v>3240</v>
      </c>
      <c r="C80" s="26" t="s">
        <v>56</v>
      </c>
      <c r="D80" s="28"/>
      <c r="E80" s="28"/>
      <c r="F80" s="28"/>
      <c r="G80" s="28"/>
      <c r="H80" s="28"/>
      <c r="I80" s="28"/>
      <c r="J80" s="28"/>
      <c r="K80" s="28"/>
      <c r="L80" s="28"/>
      <c r="M80" s="28"/>
    </row>
    <row r="81" spans="1:13" s="4" customFormat="1" ht="15" hidden="1">
      <c r="A81" s="10"/>
      <c r="B81" s="10">
        <v>9000</v>
      </c>
      <c r="C81" s="26" t="s">
        <v>57</v>
      </c>
      <c r="D81" s="28"/>
      <c r="E81" s="28"/>
      <c r="F81" s="28"/>
      <c r="G81" s="28"/>
      <c r="H81" s="28"/>
      <c r="I81" s="28"/>
      <c r="J81" s="28"/>
      <c r="K81" s="28"/>
      <c r="L81" s="28"/>
      <c r="M81" s="28"/>
    </row>
    <row r="82" spans="1:13" s="4" customFormat="1" ht="15">
      <c r="A82" s="167"/>
      <c r="B82" s="167"/>
      <c r="C82" s="184" t="s">
        <v>242</v>
      </c>
      <c r="D82" s="169">
        <f>SUM(D51:D81)-D59</f>
        <v>5193620</v>
      </c>
      <c r="E82" s="169">
        <f>SUM(E51:E81)-E59</f>
        <v>0</v>
      </c>
      <c r="F82" s="169">
        <f>SUM(F51:F81)-F59</f>
        <v>0</v>
      </c>
      <c r="G82" s="169"/>
      <c r="H82" s="169">
        <f>SUM(H51:H81)-H59</f>
        <v>5193620</v>
      </c>
      <c r="I82" s="169">
        <f>SUM(I51:I81)-I59</f>
        <v>0</v>
      </c>
      <c r="J82" s="169">
        <f>SUM(J51:J81)-J59</f>
        <v>0</v>
      </c>
      <c r="K82" s="169">
        <f>SUM(K51:K81)-K59</f>
        <v>0</v>
      </c>
      <c r="L82" s="169"/>
      <c r="M82" s="169">
        <f>SUM(M51:M81)-M59</f>
        <v>0</v>
      </c>
    </row>
    <row r="83" s="4" customFormat="1" ht="15"/>
    <row r="84" spans="1:8" s="4" customFormat="1" ht="15">
      <c r="A84" s="9" t="s">
        <v>164</v>
      </c>
      <c r="B84" s="104" t="s">
        <v>298</v>
      </c>
      <c r="C84" s="2"/>
      <c r="D84" s="2"/>
      <c r="E84" s="2"/>
      <c r="F84" s="2"/>
      <c r="G84" s="2"/>
      <c r="H84" s="2"/>
    </row>
    <row r="85" s="4" customFormat="1" ht="14.25" customHeight="1">
      <c r="J85" s="3" t="s">
        <v>98</v>
      </c>
    </row>
    <row r="86" spans="1:11" s="4" customFormat="1" ht="126" customHeight="1">
      <c r="A86" s="12" t="s">
        <v>156</v>
      </c>
      <c r="B86" s="12" t="s">
        <v>287</v>
      </c>
      <c r="C86" s="12" t="s">
        <v>114</v>
      </c>
      <c r="D86" s="12" t="s">
        <v>14</v>
      </c>
      <c r="E86" s="12" t="s">
        <v>110</v>
      </c>
      <c r="F86" s="12" t="s">
        <v>204</v>
      </c>
      <c r="G86" s="12" t="s">
        <v>299</v>
      </c>
      <c r="H86" s="12" t="s">
        <v>300</v>
      </c>
      <c r="I86" s="10" t="s">
        <v>37</v>
      </c>
      <c r="J86" s="10" t="s">
        <v>165</v>
      </c>
      <c r="K86" s="32"/>
    </row>
    <row r="87" spans="1:11" s="4" customFormat="1" ht="15">
      <c r="A87" s="10">
        <v>1</v>
      </c>
      <c r="B87" s="10">
        <v>1</v>
      </c>
      <c r="C87" s="10">
        <v>2</v>
      </c>
      <c r="D87" s="10">
        <v>3</v>
      </c>
      <c r="E87" s="10">
        <v>4</v>
      </c>
      <c r="F87" s="10">
        <v>5</v>
      </c>
      <c r="G87" s="10">
        <v>6</v>
      </c>
      <c r="H87" s="10">
        <v>7</v>
      </c>
      <c r="I87" s="10">
        <v>8</v>
      </c>
      <c r="J87" s="10">
        <v>9</v>
      </c>
      <c r="K87" s="32"/>
    </row>
    <row r="88" spans="1:13" s="41" customFormat="1" ht="15" hidden="1">
      <c r="A88" s="217"/>
      <c r="B88" s="217"/>
      <c r="C88" s="73" t="s">
        <v>104</v>
      </c>
      <c r="D88" s="217"/>
      <c r="E88" s="217"/>
      <c r="F88" s="217"/>
      <c r="G88" s="217"/>
      <c r="H88" s="217"/>
      <c r="I88" s="217"/>
      <c r="J88" s="217"/>
      <c r="K88" s="32"/>
      <c r="L88" s="4"/>
      <c r="M88" s="4"/>
    </row>
    <row r="89" spans="1:13" s="41" customFormat="1" ht="15" hidden="1">
      <c r="A89" s="52"/>
      <c r="B89" s="52" t="s">
        <v>49</v>
      </c>
      <c r="C89" s="48" t="s">
        <v>123</v>
      </c>
      <c r="D89" s="46"/>
      <c r="E89" s="46"/>
      <c r="F89" s="81"/>
      <c r="G89" s="81"/>
      <c r="H89" s="81"/>
      <c r="I89" s="81"/>
      <c r="J89" s="81"/>
      <c r="K89" s="32"/>
      <c r="L89" s="4"/>
      <c r="M89" s="4"/>
    </row>
    <row r="90" spans="1:13" s="41" customFormat="1" ht="15" hidden="1">
      <c r="A90" s="217"/>
      <c r="B90" s="217">
        <v>2120</v>
      </c>
      <c r="C90" s="48" t="s">
        <v>124</v>
      </c>
      <c r="D90" s="46"/>
      <c r="E90" s="46"/>
      <c r="F90" s="81"/>
      <c r="G90" s="81"/>
      <c r="H90" s="81"/>
      <c r="I90" s="81"/>
      <c r="J90" s="81"/>
      <c r="K90" s="32"/>
      <c r="L90" s="4"/>
      <c r="M90" s="4"/>
    </row>
    <row r="91" spans="1:13" s="41" customFormat="1" ht="15" hidden="1">
      <c r="A91" s="217"/>
      <c r="B91" s="217">
        <v>2210</v>
      </c>
      <c r="C91" s="48" t="s">
        <v>125</v>
      </c>
      <c r="D91" s="46"/>
      <c r="E91" s="46"/>
      <c r="F91" s="81"/>
      <c r="G91" s="81"/>
      <c r="H91" s="81"/>
      <c r="I91" s="81"/>
      <c r="J91" s="81"/>
      <c r="K91" s="32"/>
      <c r="L91" s="4"/>
      <c r="M91" s="4"/>
    </row>
    <row r="92" spans="1:13" s="41" customFormat="1" ht="15" hidden="1">
      <c r="A92" s="217"/>
      <c r="B92" s="217">
        <v>2220</v>
      </c>
      <c r="C92" s="48" t="s">
        <v>40</v>
      </c>
      <c r="D92" s="46"/>
      <c r="E92" s="46"/>
      <c r="F92" s="407"/>
      <c r="G92" s="407"/>
      <c r="H92" s="407"/>
      <c r="I92" s="407"/>
      <c r="J92" s="407"/>
      <c r="K92" s="32"/>
      <c r="L92" s="4"/>
      <c r="M92" s="4"/>
    </row>
    <row r="93" spans="1:13" s="41" customFormat="1" ht="15" hidden="1">
      <c r="A93" s="217"/>
      <c r="B93" s="217">
        <v>2230</v>
      </c>
      <c r="C93" s="48" t="s">
        <v>41</v>
      </c>
      <c r="D93" s="46"/>
      <c r="E93" s="46"/>
      <c r="F93" s="407"/>
      <c r="G93" s="407"/>
      <c r="H93" s="407"/>
      <c r="I93" s="407"/>
      <c r="J93" s="407"/>
      <c r="K93" s="32"/>
      <c r="L93" s="4"/>
      <c r="M93" s="4"/>
    </row>
    <row r="94" spans="1:13" s="41" customFormat="1" ht="15" hidden="1">
      <c r="A94" s="217"/>
      <c r="B94" s="217">
        <v>2240</v>
      </c>
      <c r="C94" s="48" t="s">
        <v>42</v>
      </c>
      <c r="D94" s="46"/>
      <c r="E94" s="46"/>
      <c r="F94" s="407"/>
      <c r="G94" s="407"/>
      <c r="H94" s="407"/>
      <c r="I94" s="407"/>
      <c r="J94" s="407"/>
      <c r="K94" s="4"/>
      <c r="L94" s="4"/>
      <c r="M94" s="4"/>
    </row>
    <row r="95" spans="1:13" s="41" customFormat="1" ht="15" hidden="1">
      <c r="A95" s="217"/>
      <c r="B95" s="217">
        <v>2250</v>
      </c>
      <c r="C95" s="48" t="s">
        <v>43</v>
      </c>
      <c r="D95" s="46"/>
      <c r="E95" s="46"/>
      <c r="F95" s="81"/>
      <c r="G95" s="81"/>
      <c r="H95" s="81"/>
      <c r="I95" s="81"/>
      <c r="J95" s="81"/>
      <c r="K95" s="4"/>
      <c r="L95" s="4"/>
      <c r="M95" s="4"/>
    </row>
    <row r="96" spans="1:13" s="41" customFormat="1" ht="15" hidden="1">
      <c r="A96" s="217"/>
      <c r="B96" s="217">
        <v>2260</v>
      </c>
      <c r="C96" s="48" t="s">
        <v>126</v>
      </c>
      <c r="D96" s="46"/>
      <c r="E96" s="46"/>
      <c r="F96" s="407"/>
      <c r="G96" s="407"/>
      <c r="H96" s="407"/>
      <c r="I96" s="407"/>
      <c r="J96" s="407"/>
      <c r="K96" s="4"/>
      <c r="L96" s="4"/>
      <c r="M96" s="4"/>
    </row>
    <row r="97" spans="1:13" s="41" customFormat="1" ht="15" hidden="1">
      <c r="A97" s="217"/>
      <c r="B97" s="217">
        <v>2270</v>
      </c>
      <c r="C97" s="48" t="s">
        <v>44</v>
      </c>
      <c r="D97" s="46">
        <f>SUM(D98:D101)</f>
        <v>0</v>
      </c>
      <c r="E97" s="46">
        <f>SUM(E98:E101)</f>
        <v>0</v>
      </c>
      <c r="F97" s="407"/>
      <c r="G97" s="407"/>
      <c r="H97" s="407"/>
      <c r="I97" s="407"/>
      <c r="J97" s="407"/>
      <c r="K97" s="4"/>
      <c r="L97" s="4"/>
      <c r="M97" s="4"/>
    </row>
    <row r="98" spans="1:13" s="41" customFormat="1" ht="15" hidden="1">
      <c r="A98" s="217"/>
      <c r="B98" s="217">
        <v>2271</v>
      </c>
      <c r="C98" s="48" t="s">
        <v>142</v>
      </c>
      <c r="D98" s="46"/>
      <c r="E98" s="46"/>
      <c r="F98" s="407"/>
      <c r="G98" s="407"/>
      <c r="H98" s="407"/>
      <c r="I98" s="407"/>
      <c r="J98" s="407"/>
      <c r="K98" s="4"/>
      <c r="L98" s="4"/>
      <c r="M98" s="4"/>
    </row>
    <row r="99" spans="1:13" s="41" customFormat="1" ht="15" hidden="1">
      <c r="A99" s="217"/>
      <c r="B99" s="217">
        <v>2272</v>
      </c>
      <c r="C99" s="48" t="s">
        <v>143</v>
      </c>
      <c r="D99" s="46"/>
      <c r="E99" s="46"/>
      <c r="F99" s="407"/>
      <c r="G99" s="407"/>
      <c r="H99" s="407"/>
      <c r="I99" s="407"/>
      <c r="J99" s="407"/>
      <c r="K99" s="4"/>
      <c r="L99" s="4"/>
      <c r="M99" s="4"/>
    </row>
    <row r="100" spans="1:13" s="41" customFormat="1" ht="15" hidden="1">
      <c r="A100" s="217"/>
      <c r="B100" s="217">
        <v>2273</v>
      </c>
      <c r="C100" s="48" t="s">
        <v>144</v>
      </c>
      <c r="D100" s="46"/>
      <c r="E100" s="46"/>
      <c r="F100" s="407"/>
      <c r="G100" s="407"/>
      <c r="H100" s="407"/>
      <c r="I100" s="407"/>
      <c r="J100" s="407"/>
      <c r="K100" s="4"/>
      <c r="L100" s="4"/>
      <c r="M100" s="4"/>
    </row>
    <row r="101" spans="1:13" s="41" customFormat="1" ht="26.25" hidden="1">
      <c r="A101" s="217"/>
      <c r="B101" s="217">
        <v>2281</v>
      </c>
      <c r="C101" s="48" t="s">
        <v>45</v>
      </c>
      <c r="D101" s="46"/>
      <c r="E101" s="46"/>
      <c r="F101" s="407"/>
      <c r="G101" s="407"/>
      <c r="H101" s="407"/>
      <c r="I101" s="407"/>
      <c r="J101" s="407"/>
      <c r="K101" s="4"/>
      <c r="L101" s="4"/>
      <c r="M101" s="4"/>
    </row>
    <row r="102" spans="1:13" s="41" customFormat="1" ht="26.25" hidden="1">
      <c r="A102" s="217"/>
      <c r="B102" s="217">
        <v>2282</v>
      </c>
      <c r="C102" s="48" t="s">
        <v>46</v>
      </c>
      <c r="D102" s="46"/>
      <c r="E102" s="46"/>
      <c r="F102" s="407"/>
      <c r="G102" s="407"/>
      <c r="H102" s="407"/>
      <c r="I102" s="407"/>
      <c r="J102" s="407"/>
      <c r="K102" s="4"/>
      <c r="L102" s="4"/>
      <c r="M102" s="4"/>
    </row>
    <row r="103" spans="1:13" s="41" customFormat="1" ht="15" hidden="1">
      <c r="A103" s="217"/>
      <c r="B103" s="217">
        <v>2400</v>
      </c>
      <c r="C103" s="48" t="s">
        <v>127</v>
      </c>
      <c r="D103" s="46"/>
      <c r="E103" s="46"/>
      <c r="F103" s="407"/>
      <c r="G103" s="407"/>
      <c r="H103" s="407"/>
      <c r="I103" s="407"/>
      <c r="J103" s="407"/>
      <c r="K103" s="4"/>
      <c r="L103" s="4"/>
      <c r="M103" s="4"/>
    </row>
    <row r="104" spans="1:10" s="4" customFormat="1" ht="30" customHeight="1">
      <c r="A104" s="25" t="s">
        <v>209</v>
      </c>
      <c r="B104" s="10">
        <v>2610</v>
      </c>
      <c r="C104" s="26" t="s">
        <v>47</v>
      </c>
      <c r="D104" s="28">
        <f>D26</f>
        <v>2710500</v>
      </c>
      <c r="E104" s="28">
        <f>E26</f>
        <v>2642820</v>
      </c>
      <c r="F104" s="185"/>
      <c r="G104" s="185"/>
      <c r="H104" s="185"/>
      <c r="I104" s="185"/>
      <c r="J104" s="185"/>
    </row>
    <row r="105" spans="1:10" s="4" customFormat="1" ht="15" hidden="1">
      <c r="A105" s="10"/>
      <c r="B105" s="10">
        <v>2620</v>
      </c>
      <c r="C105" s="26" t="s">
        <v>48</v>
      </c>
      <c r="D105" s="28"/>
      <c r="E105" s="28"/>
      <c r="F105" s="185"/>
      <c r="G105" s="185"/>
      <c r="H105" s="185"/>
      <c r="I105" s="185"/>
      <c r="J105" s="185"/>
    </row>
    <row r="106" spans="1:10" s="4" customFormat="1" ht="26.25" hidden="1">
      <c r="A106" s="10"/>
      <c r="B106" s="10">
        <v>2630</v>
      </c>
      <c r="C106" s="26" t="s">
        <v>128</v>
      </c>
      <c r="D106" s="181"/>
      <c r="E106" s="28"/>
      <c r="F106" s="182"/>
      <c r="G106" s="182"/>
      <c r="H106" s="182"/>
      <c r="I106" s="182"/>
      <c r="J106" s="182"/>
    </row>
    <row r="107" spans="1:10" s="4" customFormat="1" ht="15" hidden="1">
      <c r="A107" s="10"/>
      <c r="B107" s="10">
        <v>2700</v>
      </c>
      <c r="C107" s="26" t="s">
        <v>129</v>
      </c>
      <c r="D107" s="28"/>
      <c r="E107" s="28"/>
      <c r="F107" s="185"/>
      <c r="G107" s="185"/>
      <c r="H107" s="185"/>
      <c r="I107" s="185"/>
      <c r="J107" s="185"/>
    </row>
    <row r="108" spans="1:10" s="4" customFormat="1" ht="15" hidden="1">
      <c r="A108" s="10"/>
      <c r="B108" s="10">
        <v>2800</v>
      </c>
      <c r="C108" s="26" t="s">
        <v>130</v>
      </c>
      <c r="D108" s="28"/>
      <c r="E108" s="28"/>
      <c r="F108" s="185"/>
      <c r="G108" s="185"/>
      <c r="H108" s="185"/>
      <c r="I108" s="185"/>
      <c r="J108" s="185"/>
    </row>
    <row r="109" spans="1:10" s="4" customFormat="1" ht="15" hidden="1">
      <c r="A109" s="10"/>
      <c r="B109" s="10">
        <v>3110</v>
      </c>
      <c r="C109" s="26" t="s">
        <v>131</v>
      </c>
      <c r="D109" s="28"/>
      <c r="E109" s="28"/>
      <c r="F109" s="185"/>
      <c r="G109" s="185"/>
      <c r="H109" s="185"/>
      <c r="I109" s="185"/>
      <c r="J109" s="185"/>
    </row>
    <row r="110" spans="1:10" s="4" customFormat="1" ht="15" hidden="1">
      <c r="A110" s="10"/>
      <c r="B110" s="10">
        <v>3120</v>
      </c>
      <c r="C110" s="26" t="s">
        <v>50</v>
      </c>
      <c r="D110" s="28"/>
      <c r="E110" s="28"/>
      <c r="F110" s="185"/>
      <c r="G110" s="185"/>
      <c r="H110" s="185"/>
      <c r="I110" s="185"/>
      <c r="J110" s="185"/>
    </row>
    <row r="111" spans="1:10" s="4" customFormat="1" ht="15" hidden="1">
      <c r="A111" s="10"/>
      <c r="B111" s="10">
        <v>3130</v>
      </c>
      <c r="C111" s="26" t="s">
        <v>51</v>
      </c>
      <c r="D111" s="28"/>
      <c r="E111" s="28"/>
      <c r="F111" s="185"/>
      <c r="G111" s="185"/>
      <c r="H111" s="185"/>
      <c r="I111" s="185"/>
      <c r="J111" s="185"/>
    </row>
    <row r="112" spans="1:10" s="4" customFormat="1" ht="15" hidden="1">
      <c r="A112" s="10"/>
      <c r="B112" s="10">
        <v>3140</v>
      </c>
      <c r="C112" s="26" t="s">
        <v>52</v>
      </c>
      <c r="D112" s="28"/>
      <c r="E112" s="28"/>
      <c r="F112" s="185"/>
      <c r="G112" s="185"/>
      <c r="H112" s="185"/>
      <c r="I112" s="185"/>
      <c r="J112" s="185"/>
    </row>
    <row r="113" spans="1:10" s="4" customFormat="1" ht="15" hidden="1">
      <c r="A113" s="10"/>
      <c r="B113" s="10">
        <v>3150</v>
      </c>
      <c r="C113" s="26" t="s">
        <v>53</v>
      </c>
      <c r="D113" s="169"/>
      <c r="E113" s="28"/>
      <c r="F113" s="183"/>
      <c r="G113" s="183"/>
      <c r="H113" s="183"/>
      <c r="I113" s="183"/>
      <c r="J113" s="183"/>
    </row>
    <row r="114" spans="1:10" s="4" customFormat="1" ht="15" hidden="1">
      <c r="A114" s="10"/>
      <c r="B114" s="10">
        <v>3160</v>
      </c>
      <c r="C114" s="26" t="s">
        <v>132</v>
      </c>
      <c r="D114" s="28"/>
      <c r="E114" s="28"/>
      <c r="F114" s="185"/>
      <c r="G114" s="185"/>
      <c r="H114" s="185"/>
      <c r="I114" s="185"/>
      <c r="J114" s="185"/>
    </row>
    <row r="115" spans="1:10" s="4" customFormat="1" ht="15" hidden="1">
      <c r="A115" s="10"/>
      <c r="B115" s="10">
        <v>3210</v>
      </c>
      <c r="C115" s="26" t="s">
        <v>54</v>
      </c>
      <c r="D115" s="28"/>
      <c r="E115" s="28"/>
      <c r="F115" s="185"/>
      <c r="G115" s="185"/>
      <c r="H115" s="185"/>
      <c r="I115" s="185"/>
      <c r="J115" s="185"/>
    </row>
    <row r="116" spans="1:10" s="4" customFormat="1" ht="15" hidden="1">
      <c r="A116" s="10"/>
      <c r="B116" s="10">
        <v>3220</v>
      </c>
      <c r="C116" s="26" t="s">
        <v>55</v>
      </c>
      <c r="D116" s="28"/>
      <c r="E116" s="28"/>
      <c r="F116" s="185"/>
      <c r="G116" s="185"/>
      <c r="H116" s="185"/>
      <c r="I116" s="185"/>
      <c r="J116" s="185"/>
    </row>
    <row r="117" spans="1:10" s="4" customFormat="1" ht="26.25" hidden="1">
      <c r="A117" s="10"/>
      <c r="B117" s="10">
        <v>3230</v>
      </c>
      <c r="C117" s="26" t="s">
        <v>133</v>
      </c>
      <c r="D117" s="28"/>
      <c r="E117" s="28"/>
      <c r="F117" s="185"/>
      <c r="G117" s="185"/>
      <c r="H117" s="185"/>
      <c r="I117" s="185"/>
      <c r="J117" s="185"/>
    </row>
    <row r="118" spans="1:10" s="4" customFormat="1" ht="15" hidden="1">
      <c r="A118" s="10"/>
      <c r="B118" s="10">
        <v>3240</v>
      </c>
      <c r="C118" s="26" t="s">
        <v>56</v>
      </c>
      <c r="D118" s="28"/>
      <c r="E118" s="28"/>
      <c r="F118" s="185"/>
      <c r="G118" s="185"/>
      <c r="H118" s="185"/>
      <c r="I118" s="185"/>
      <c r="J118" s="185"/>
    </row>
    <row r="119" spans="1:10" s="4" customFormat="1" ht="15" hidden="1">
      <c r="A119" s="10"/>
      <c r="B119" s="10">
        <v>9000</v>
      </c>
      <c r="C119" s="26" t="s">
        <v>57</v>
      </c>
      <c r="D119" s="28"/>
      <c r="E119" s="28"/>
      <c r="F119" s="185"/>
      <c r="G119" s="185"/>
      <c r="H119" s="185"/>
      <c r="I119" s="185"/>
      <c r="J119" s="185"/>
    </row>
    <row r="120" spans="1:10" s="4" customFormat="1" ht="15">
      <c r="A120" s="167"/>
      <c r="B120" s="167"/>
      <c r="C120" s="184" t="s">
        <v>242</v>
      </c>
      <c r="D120" s="169">
        <f>SUM(D89:D119)-D97</f>
        <v>2710500</v>
      </c>
      <c r="E120" s="169">
        <f>SUM(E89:E119)-E97</f>
        <v>2642820</v>
      </c>
      <c r="F120" s="169">
        <f>SUM(F89:F119)-F97</f>
        <v>0</v>
      </c>
      <c r="G120" s="169">
        <f>SUM(G89:G119)-G97</f>
        <v>0</v>
      </c>
      <c r="H120" s="169">
        <f>SUM(H89:H119)-H97</f>
        <v>0</v>
      </c>
      <c r="I120" s="183"/>
      <c r="J120" s="183"/>
    </row>
    <row r="121" s="359" customFormat="1" ht="15"/>
    <row r="122" s="359" customFormat="1" ht="15"/>
    <row r="123" s="359" customFormat="1" ht="15"/>
    <row r="124" s="359" customFormat="1" ht="15"/>
    <row r="125" s="359" customFormat="1" ht="15"/>
    <row r="126" s="359" customFormat="1" ht="15"/>
    <row r="127" s="359" customFormat="1" ht="15"/>
    <row r="128" s="359" customFormat="1" ht="15"/>
    <row r="129" s="359" customFormat="1" ht="15"/>
    <row r="130" s="359" customFormat="1" ht="15"/>
    <row r="131" s="359" customFormat="1" ht="15"/>
    <row r="132" s="359" customFormat="1" ht="15"/>
    <row r="133" s="359" customFormat="1" ht="15"/>
    <row r="134" s="359" customFormat="1" ht="15"/>
    <row r="135" s="359" customFormat="1" ht="15"/>
    <row r="136" s="359" customFormat="1" ht="15"/>
    <row r="137" s="359" customFormat="1" ht="15"/>
    <row r="138" s="359" customFormat="1" ht="15"/>
    <row r="139" s="359" customFormat="1" ht="15"/>
    <row r="140" s="359" customFormat="1" ht="15"/>
    <row r="141" s="359" customFormat="1" ht="15"/>
    <row r="142" s="359" customFormat="1" ht="15"/>
    <row r="143" s="359" customFormat="1" ht="15"/>
    <row r="144" s="359" customFormat="1" ht="15"/>
    <row r="145" s="359" customFormat="1" ht="15"/>
    <row r="146" s="13" customFormat="1" ht="15"/>
    <row r="147" s="13" customFormat="1" ht="15"/>
    <row r="148" s="13" customFormat="1" ht="15"/>
    <row r="149" s="13" customFormat="1" ht="15"/>
    <row r="150" s="13" customFormat="1" ht="15"/>
    <row r="151" s="13" customFormat="1" ht="15"/>
    <row r="152" s="13" customFormat="1" ht="15"/>
    <row r="153" s="13" customFormat="1" ht="15"/>
    <row r="154" s="13" customFormat="1" ht="15"/>
    <row r="155" s="13" customFormat="1" ht="15"/>
    <row r="156" s="13" customFormat="1" ht="15"/>
    <row r="157" s="13" customFormat="1" ht="15"/>
    <row r="158" s="13" customFormat="1" ht="15"/>
    <row r="159" s="13" customFormat="1" ht="15"/>
    <row r="160" s="13" customFormat="1" ht="15"/>
    <row r="161" s="13" customFormat="1" ht="15"/>
    <row r="162" s="13" customFormat="1" ht="15"/>
    <row r="163" s="13" customFormat="1" ht="15"/>
    <row r="164" s="13" customFormat="1" ht="15"/>
    <row r="165" s="13" customFormat="1" ht="15"/>
    <row r="166" s="13" customFormat="1" ht="15"/>
    <row r="167" s="13" customFormat="1" ht="15"/>
    <row r="168" s="13" customFormat="1" ht="15"/>
    <row r="169" s="13" customFormat="1" ht="15"/>
    <row r="170" s="13" customFormat="1" ht="15"/>
    <row r="171" s="13" customFormat="1" ht="15"/>
    <row r="172" s="13" customFormat="1" ht="15"/>
    <row r="173" s="13" customFormat="1" ht="15"/>
    <row r="174" s="13" customFormat="1" ht="15"/>
    <row r="175" s="13" customFormat="1" ht="15"/>
    <row r="176" s="13" customFormat="1" ht="15"/>
    <row r="177" s="13" customFormat="1" ht="15"/>
    <row r="178" s="13" customFormat="1" ht="15"/>
    <row r="179" s="13" customFormat="1" ht="15"/>
    <row r="180" s="13" customFormat="1" ht="15"/>
    <row r="181" s="13" customFormat="1" ht="15"/>
    <row r="182" s="13" customFormat="1" ht="15"/>
    <row r="183" s="13" customFormat="1" ht="15"/>
    <row r="184" s="13" customFormat="1" ht="15"/>
    <row r="185" s="13" customFormat="1" ht="15"/>
    <row r="186" s="13" customFormat="1" ht="15"/>
    <row r="187" s="13" customFormat="1" ht="15"/>
    <row r="188" s="13" customFormat="1" ht="15"/>
    <row r="189" s="13" customFormat="1" ht="15"/>
    <row r="190" s="13" customFormat="1" ht="15"/>
    <row r="191" s="13" customFormat="1" ht="15"/>
    <row r="192" s="13" customFormat="1" ht="15"/>
    <row r="193" s="13" customFormat="1" ht="15"/>
    <row r="194" s="13" customFormat="1" ht="15"/>
    <row r="195" s="13" customFormat="1" ht="15"/>
    <row r="196" s="13" customFormat="1" ht="15"/>
    <row r="197" s="13" customFormat="1" ht="15"/>
    <row r="198" s="13" customFormat="1" ht="15"/>
    <row r="199" s="13" customFormat="1" ht="15"/>
    <row r="200" s="13" customFormat="1" ht="15"/>
    <row r="201" s="13" customFormat="1" ht="15"/>
    <row r="202" s="13" customFormat="1" ht="15"/>
    <row r="203" s="13" customFormat="1" ht="15"/>
    <row r="204" s="13" customFormat="1" ht="15"/>
    <row r="205" s="13" customFormat="1" ht="15"/>
    <row r="206" s="13" customFormat="1" ht="15"/>
    <row r="207" s="13" customFormat="1" ht="15"/>
    <row r="208" s="13" customFormat="1" ht="15"/>
    <row r="209" s="13" customFormat="1" ht="15"/>
    <row r="210" s="13" customFormat="1" ht="15"/>
    <row r="211" s="13" customFormat="1" ht="15"/>
    <row r="212" s="13" customFormat="1" ht="15"/>
    <row r="213" s="13" customFormat="1" ht="15"/>
    <row r="214" s="13" customFormat="1" ht="15"/>
    <row r="215" s="13" customFormat="1" ht="15"/>
    <row r="216" s="13" customFormat="1" ht="15"/>
    <row r="217" s="13" customFormat="1" ht="15"/>
    <row r="218" s="13" customFormat="1" ht="15"/>
    <row r="219" s="13" customFormat="1" ht="15"/>
    <row r="220" s="13" customFormat="1" ht="15"/>
    <row r="221" s="13" customFormat="1" ht="15"/>
    <row r="222" s="13" customFormat="1" ht="15"/>
    <row r="223" s="13" customFormat="1" ht="15"/>
    <row r="224" s="13" customFormat="1" ht="15"/>
    <row r="225" s="13" customFormat="1" ht="15"/>
    <row r="226" s="13" customFormat="1" ht="15"/>
    <row r="227" s="13" customFormat="1" ht="15"/>
    <row r="228" s="13" customFormat="1" ht="15"/>
    <row r="229" s="13" customFormat="1" ht="15"/>
    <row r="230" s="13" customFormat="1" ht="15"/>
    <row r="231" s="13" customFormat="1" ht="15"/>
    <row r="232" s="13" customFormat="1" ht="15"/>
    <row r="233" s="13" customFormat="1" ht="15"/>
    <row r="234" s="13" customFormat="1" ht="15"/>
    <row r="235" s="13" customFormat="1" ht="15"/>
    <row r="236" s="13" customFormat="1" ht="15"/>
    <row r="237" s="13" customFormat="1" ht="15"/>
    <row r="238" s="13" customFormat="1" ht="15"/>
    <row r="239" s="13" customFormat="1" ht="15"/>
    <row r="240" s="13" customFormat="1" ht="15"/>
    <row r="241" s="13" customFormat="1" ht="15"/>
    <row r="242" s="13" customFormat="1" ht="15"/>
    <row r="243" s="13" customFormat="1" ht="15"/>
    <row r="244" s="13" customFormat="1" ht="15"/>
    <row r="245" s="13" customFormat="1" ht="15"/>
    <row r="246" s="13" customFormat="1" ht="15"/>
    <row r="247" s="13" customFormat="1" ht="15"/>
    <row r="248" s="13" customFormat="1" ht="15"/>
    <row r="249" s="13" customFormat="1" ht="15"/>
    <row r="250" s="13" customFormat="1" ht="15"/>
    <row r="251" s="13" customFormat="1" ht="15"/>
    <row r="252" s="13" customFormat="1" ht="15"/>
    <row r="253" s="13" customFormat="1" ht="15"/>
    <row r="254" s="13" customFormat="1" ht="15"/>
    <row r="255" s="13" customFormat="1" ht="15"/>
    <row r="256" s="13" customFormat="1" ht="15"/>
    <row r="257" s="13" customFormat="1" ht="15"/>
    <row r="258" s="13" customFormat="1" ht="15"/>
    <row r="259" s="13" customFormat="1" ht="15"/>
    <row r="260" s="13" customFormat="1" ht="15"/>
    <row r="261" s="13" customFormat="1" ht="15"/>
    <row r="262" s="13" customFormat="1" ht="15"/>
    <row r="263" s="13" customFormat="1" ht="15"/>
    <row r="264" s="13" customFormat="1" ht="15"/>
    <row r="265" s="13" customFormat="1" ht="15"/>
    <row r="266" s="13" customFormat="1" ht="15"/>
    <row r="267" s="13" customFormat="1" ht="15"/>
    <row r="268" s="13" customFormat="1" ht="15"/>
    <row r="269" s="13" customFormat="1" ht="15"/>
    <row r="270" s="13" customFormat="1" ht="15"/>
    <row r="271" s="13" customFormat="1" ht="15"/>
    <row r="272" s="13" customFormat="1" ht="15"/>
    <row r="273" s="13" customFormat="1" ht="15"/>
    <row r="274" s="13" customFormat="1" ht="15"/>
    <row r="275" s="13" customFormat="1" ht="15"/>
    <row r="276" s="13" customFormat="1" ht="15"/>
    <row r="277" s="13" customFormat="1" ht="15"/>
    <row r="278" s="13" customFormat="1" ht="15"/>
    <row r="279" s="13" customFormat="1" ht="15"/>
    <row r="280" s="13" customFormat="1" ht="15"/>
    <row r="281" s="13" customFormat="1" ht="15"/>
    <row r="282" s="13" customFormat="1" ht="15"/>
    <row r="283" s="13" customFormat="1" ht="15"/>
    <row r="284" s="13" customFormat="1" ht="15"/>
    <row r="285" s="13" customFormat="1" ht="15"/>
    <row r="286" s="13" customFormat="1" ht="15"/>
    <row r="287" s="13" customFormat="1" ht="15"/>
    <row r="288" s="13" customFormat="1" ht="15"/>
    <row r="289" s="13" customFormat="1" ht="15"/>
    <row r="290" s="13" customFormat="1" ht="15"/>
    <row r="291" s="13" customFormat="1" ht="15"/>
    <row r="292" s="13" customFormat="1" ht="15"/>
    <row r="293" s="13" customFormat="1" ht="15"/>
    <row r="294" s="13" customFormat="1" ht="15"/>
    <row r="295" s="13" customFormat="1" ht="15"/>
    <row r="296" s="13" customFormat="1" ht="15"/>
    <row r="297" s="13" customFormat="1" ht="15"/>
    <row r="298" s="13" customFormat="1" ht="15"/>
    <row r="299" s="13" customFormat="1" ht="15"/>
    <row r="300" s="13" customFormat="1" ht="15"/>
    <row r="301" s="13" customFormat="1" ht="15"/>
    <row r="302" s="13" customFormat="1" ht="15"/>
    <row r="303" s="13" customFormat="1" ht="15"/>
    <row r="304" s="13" customFormat="1" ht="15"/>
    <row r="305" s="13" customFormat="1" ht="15"/>
    <row r="306" s="13" customFormat="1" ht="15"/>
    <row r="307" s="13" customFormat="1" ht="15"/>
    <row r="308" s="13" customFormat="1" ht="15"/>
    <row r="309" s="13" customFormat="1" ht="15"/>
    <row r="310" s="13" customFormat="1" ht="15"/>
    <row r="311" s="13" customFormat="1" ht="15"/>
    <row r="312" s="13" customFormat="1" ht="15"/>
    <row r="313" s="13" customFormat="1" ht="15"/>
    <row r="314" s="13" customFormat="1" ht="15"/>
    <row r="315" s="13" customFormat="1" ht="15"/>
    <row r="316" s="13" customFormat="1" ht="15"/>
    <row r="317" s="13" customFormat="1" ht="15"/>
    <row r="318" s="13" customFormat="1" ht="15"/>
    <row r="319" s="13" customFormat="1" ht="15"/>
    <row r="320" s="13" customFormat="1" ht="15"/>
    <row r="321" s="13" customFormat="1" ht="15"/>
    <row r="322" s="13" customFormat="1" ht="15"/>
    <row r="323" s="13" customFormat="1" ht="15"/>
    <row r="324" s="13" customFormat="1" ht="15"/>
    <row r="325" s="13" customFormat="1" ht="15"/>
    <row r="326" s="13" customFormat="1" ht="15"/>
    <row r="327" s="13" customFormat="1" ht="15"/>
    <row r="328" s="13" customFormat="1" ht="15"/>
    <row r="329" s="13" customFormat="1" ht="15"/>
    <row r="330" s="13" customFormat="1" ht="15"/>
    <row r="331" s="13" customFormat="1" ht="15"/>
    <row r="332" s="13" customFormat="1" ht="15"/>
    <row r="333" s="13" customFormat="1" ht="15"/>
    <row r="334" s="13" customFormat="1" ht="15"/>
    <row r="335" s="13" customFormat="1" ht="15"/>
    <row r="336" s="13" customFormat="1" ht="15"/>
    <row r="337" s="13" customFormat="1" ht="15"/>
    <row r="338" s="13" customFormat="1" ht="15"/>
    <row r="339" s="13" customFormat="1" ht="15"/>
    <row r="340" s="13" customFormat="1" ht="15"/>
    <row r="341" s="13" customFormat="1" ht="15"/>
    <row r="342" s="13" customFormat="1" ht="15"/>
    <row r="343" s="13" customFormat="1" ht="15"/>
    <row r="344" s="13" customFormat="1" ht="15"/>
    <row r="345" s="13" customFormat="1" ht="15"/>
    <row r="346" s="13" customFormat="1" ht="15"/>
    <row r="347" s="13" customFormat="1" ht="15"/>
    <row r="348" s="13" customFormat="1" ht="15"/>
    <row r="349" s="13" customFormat="1" ht="15"/>
    <row r="350" s="13" customFormat="1" ht="15"/>
    <row r="351" s="13" customFormat="1" ht="15"/>
    <row r="352" s="13" customFormat="1" ht="15"/>
    <row r="353" s="13" customFormat="1" ht="15"/>
    <row r="354" s="13" customFormat="1" ht="15"/>
    <row r="355" s="13" customFormat="1" ht="15"/>
    <row r="356" s="13" customFormat="1" ht="15"/>
    <row r="357" s="13" customFormat="1" ht="15"/>
    <row r="358" s="13" customFormat="1" ht="15"/>
    <row r="359" s="13" customFormat="1" ht="15"/>
    <row r="360" s="13" customFormat="1" ht="15"/>
    <row r="361" s="13" customFormat="1" ht="15"/>
    <row r="362" s="13" customFormat="1" ht="15"/>
    <row r="363" s="13" customFormat="1" ht="15"/>
    <row r="364" s="13" customFormat="1" ht="15"/>
    <row r="365" s="13" customFormat="1" ht="15"/>
    <row r="366" s="13" customFormat="1" ht="15"/>
    <row r="367" s="13" customFormat="1" ht="15"/>
    <row r="368" s="13" customFormat="1" ht="15"/>
    <row r="369" s="13" customFormat="1" ht="15"/>
    <row r="370" s="13" customFormat="1" ht="15"/>
    <row r="371" s="13" customFormat="1" ht="15"/>
    <row r="372" s="13" customFormat="1" ht="15"/>
    <row r="373" s="13" customFormat="1" ht="15"/>
    <row r="374" s="13" customFormat="1" ht="15"/>
    <row r="375" s="13" customFormat="1" ht="15"/>
    <row r="376" s="13" customFormat="1" ht="15"/>
    <row r="377" s="13" customFormat="1" ht="15"/>
    <row r="378" s="13" customFormat="1" ht="15"/>
    <row r="379" s="13" customFormat="1" ht="15"/>
    <row r="380" s="13" customFormat="1" ht="15"/>
    <row r="381" s="13" customFormat="1" ht="15"/>
    <row r="382" s="13" customFormat="1" ht="15"/>
    <row r="383" s="13" customFormat="1" ht="15"/>
    <row r="384" s="13" customFormat="1" ht="15"/>
    <row r="385" s="13" customFormat="1" ht="15"/>
    <row r="386" s="13" customFormat="1" ht="15"/>
    <row r="387" s="13" customFormat="1" ht="15"/>
    <row r="388" s="13" customFormat="1" ht="15"/>
    <row r="389" s="13" customFormat="1" ht="15"/>
    <row r="390" s="13" customFormat="1" ht="15"/>
    <row r="391" s="13" customFormat="1" ht="15"/>
    <row r="392" s="13" customFormat="1" ht="15"/>
    <row r="393" s="13" customFormat="1" ht="15"/>
    <row r="394" s="13" customFormat="1" ht="15"/>
    <row r="395" s="13" customFormat="1" ht="15"/>
    <row r="396" s="13" customFormat="1" ht="15"/>
    <row r="397" s="13" customFormat="1" ht="15"/>
    <row r="398" s="13" customFormat="1" ht="15"/>
    <row r="399" s="13" customFormat="1" ht="15"/>
    <row r="400" s="13" customFormat="1" ht="15"/>
    <row r="401" s="13" customFormat="1" ht="15"/>
    <row r="402" s="13" customFormat="1" ht="15"/>
    <row r="403" s="13" customFormat="1" ht="15"/>
    <row r="404" s="13" customFormat="1" ht="15"/>
    <row r="405" s="13" customFormat="1" ht="15"/>
    <row r="406" s="13" customFormat="1" ht="15"/>
    <row r="407" s="13" customFormat="1" ht="15"/>
    <row r="408" s="13" customFormat="1" ht="15"/>
    <row r="409" s="13" customFormat="1" ht="15"/>
    <row r="410" s="13" customFormat="1" ht="15"/>
    <row r="411" s="13" customFormat="1" ht="15"/>
    <row r="412" s="13" customFormat="1" ht="15"/>
    <row r="413" s="13" customFormat="1" ht="15"/>
    <row r="414" s="13" customFormat="1" ht="15"/>
    <row r="415" s="13" customFormat="1" ht="15"/>
    <row r="416" s="13" customFormat="1" ht="15"/>
    <row r="417" s="13" customFormat="1" ht="15"/>
    <row r="418" s="13" customFormat="1" ht="15"/>
    <row r="419" s="13" customFormat="1" ht="15"/>
    <row r="420" s="13" customFormat="1" ht="15"/>
    <row r="421" s="13" customFormat="1" ht="15"/>
    <row r="422" s="13" customFormat="1" ht="15"/>
    <row r="423" s="13" customFormat="1" ht="15"/>
    <row r="424" s="13" customFormat="1" ht="15"/>
    <row r="425" s="13" customFormat="1" ht="15"/>
    <row r="426" s="13" customFormat="1" ht="15"/>
    <row r="427" s="13" customFormat="1" ht="15"/>
    <row r="428" s="13" customFormat="1" ht="15"/>
    <row r="429" s="13" customFormat="1" ht="15"/>
    <row r="430" s="13" customFormat="1" ht="15"/>
    <row r="431" s="13" customFormat="1" ht="15"/>
    <row r="432" s="13" customFormat="1" ht="15"/>
    <row r="433" s="13" customFormat="1" ht="15"/>
    <row r="434" s="13" customFormat="1" ht="15"/>
    <row r="435" s="13" customFormat="1" ht="15"/>
    <row r="436" s="13" customFormat="1" ht="15"/>
    <row r="437" s="13" customFormat="1" ht="15"/>
    <row r="438" s="13" customFormat="1" ht="15"/>
    <row r="439" s="13" customFormat="1" ht="15"/>
    <row r="440" s="13" customFormat="1" ht="15"/>
    <row r="441" s="13" customFormat="1" ht="15"/>
    <row r="442" s="13" customFormat="1" ht="15"/>
    <row r="443" s="13" customFormat="1" ht="15"/>
    <row r="444" s="13" customFormat="1" ht="15"/>
    <row r="445" s="13" customFormat="1" ht="15"/>
    <row r="446" s="13" customFormat="1" ht="15"/>
    <row r="447" s="13" customFormat="1" ht="15"/>
    <row r="448" s="13" customFormat="1" ht="15"/>
    <row r="449" s="13" customFormat="1" ht="15"/>
    <row r="450" s="13" customFormat="1" ht="15"/>
    <row r="451" s="13" customFormat="1" ht="15"/>
    <row r="452" s="13" customFormat="1" ht="15"/>
    <row r="453" s="13" customFormat="1" ht="15"/>
    <row r="454" s="13" customFormat="1" ht="15"/>
    <row r="455" s="13" customFormat="1" ht="15"/>
    <row r="456" s="13" customFormat="1" ht="15"/>
    <row r="457" s="13" customFormat="1" ht="15"/>
    <row r="458" s="13" customFormat="1" ht="15"/>
    <row r="459" s="13" customFormat="1" ht="15"/>
    <row r="460" s="13" customFormat="1" ht="15"/>
    <row r="461" s="13" customFormat="1" ht="15"/>
    <row r="462" s="13" customFormat="1" ht="15"/>
    <row r="463" s="13" customFormat="1" ht="15"/>
    <row r="464" s="13" customFormat="1" ht="15"/>
    <row r="465" s="13" customFormat="1" ht="15"/>
    <row r="466" s="13" customFormat="1" ht="15"/>
    <row r="467" s="13" customFormat="1" ht="15"/>
    <row r="468" s="13" customFormat="1" ht="15"/>
    <row r="469" s="13" customFormat="1" ht="15"/>
    <row r="470" s="13" customFormat="1" ht="15"/>
    <row r="471" s="13" customFormat="1" ht="15"/>
    <row r="472" s="13" customFormat="1" ht="15"/>
    <row r="473" s="13" customFormat="1" ht="15"/>
    <row r="474" s="13" customFormat="1" ht="15"/>
    <row r="475" s="13" customFormat="1" ht="15"/>
    <row r="476" s="13" customFormat="1" ht="15"/>
    <row r="477" s="13" customFormat="1" ht="15"/>
    <row r="478" s="13" customFormat="1" ht="15"/>
    <row r="479" s="13" customFormat="1" ht="15"/>
    <row r="480" s="13" customFormat="1" ht="15"/>
    <row r="481" s="13" customFormat="1" ht="15"/>
    <row r="482" s="13" customFormat="1" ht="15"/>
    <row r="483" s="13" customFormat="1" ht="15"/>
    <row r="484" s="13" customFormat="1" ht="15"/>
    <row r="485" s="13" customFormat="1" ht="15"/>
    <row r="486" s="13" customFormat="1" ht="15"/>
    <row r="487" s="13" customFormat="1" ht="15"/>
    <row r="488" s="13" customFormat="1" ht="15"/>
    <row r="489" s="13" customFormat="1" ht="15"/>
    <row r="490" s="13" customFormat="1" ht="15"/>
    <row r="491" s="13" customFormat="1" ht="15"/>
    <row r="492" s="13" customFormat="1" ht="15"/>
    <row r="493" s="13" customFormat="1" ht="15"/>
    <row r="494" s="13" customFormat="1" ht="15"/>
    <row r="495" s="13" customFormat="1" ht="15"/>
    <row r="496" s="13" customFormat="1" ht="15"/>
    <row r="497" s="13" customFormat="1" ht="15"/>
    <row r="498" s="13" customFormat="1" ht="15"/>
    <row r="499" s="13" customFormat="1" ht="15"/>
    <row r="500" s="13" customFormat="1" ht="15"/>
    <row r="501" s="13" customFormat="1" ht="15"/>
    <row r="502" s="13" customFormat="1" ht="15"/>
    <row r="503" s="13" customFormat="1" ht="15"/>
    <row r="504" s="13" customFormat="1" ht="15"/>
    <row r="505" s="13" customFormat="1" ht="15"/>
    <row r="506" s="13" customFormat="1" ht="15"/>
    <row r="507" s="13" customFormat="1" ht="15"/>
    <row r="508" s="13" customFormat="1" ht="15"/>
    <row r="509" s="13" customFormat="1" ht="15"/>
    <row r="510" s="13" customFormat="1" ht="15"/>
    <row r="511" s="13" customFormat="1" ht="15"/>
    <row r="512" s="13" customFormat="1" ht="15"/>
    <row r="513" s="13" customFormat="1" ht="15"/>
    <row r="514" s="13" customFormat="1" ht="15"/>
    <row r="515" s="13" customFormat="1" ht="15"/>
    <row r="516" s="13" customFormat="1" ht="15"/>
    <row r="517" s="13" customFormat="1" ht="15"/>
    <row r="518" s="13" customFormat="1" ht="15"/>
    <row r="519" s="13" customFormat="1" ht="15"/>
    <row r="520" s="13" customFormat="1" ht="15"/>
    <row r="521" s="13" customFormat="1" ht="15"/>
    <row r="522" s="13" customFormat="1" ht="15"/>
    <row r="523" s="13" customFormat="1" ht="15"/>
    <row r="524" s="13" customFormat="1" ht="15"/>
    <row r="525" s="13" customFormat="1" ht="15"/>
    <row r="526" s="13" customFormat="1" ht="15"/>
    <row r="527" s="13" customFormat="1" ht="15"/>
    <row r="528" s="13" customFormat="1" ht="15"/>
    <row r="529" s="13" customFormat="1" ht="15"/>
    <row r="530" s="13" customFormat="1" ht="15"/>
    <row r="531" s="13" customFormat="1" ht="15"/>
    <row r="532" s="13" customFormat="1" ht="15"/>
    <row r="533" s="13" customFormat="1" ht="15"/>
    <row r="534" s="13" customFormat="1" ht="15"/>
    <row r="535" s="13" customFormat="1" ht="15"/>
    <row r="536" s="13" customFormat="1" ht="15"/>
    <row r="537" s="13" customFormat="1" ht="15"/>
    <row r="538" s="13" customFormat="1" ht="15"/>
    <row r="539" s="13" customFormat="1" ht="15"/>
    <row r="540" s="13" customFormat="1" ht="15"/>
    <row r="541" s="13" customFormat="1" ht="15"/>
    <row r="542" s="13" customFormat="1" ht="15"/>
    <row r="543" s="13" customFormat="1" ht="15"/>
    <row r="544" s="13" customFormat="1" ht="15"/>
    <row r="545" s="13" customFormat="1" ht="15"/>
    <row r="546" s="13" customFormat="1" ht="15"/>
    <row r="547" s="13" customFormat="1" ht="15"/>
    <row r="548" s="13" customFormat="1" ht="15"/>
    <row r="549" s="13" customFormat="1" ht="15"/>
    <row r="550" s="13" customFormat="1" ht="15"/>
    <row r="551" s="13" customFormat="1" ht="15"/>
    <row r="552" s="13" customFormat="1" ht="15"/>
    <row r="553" s="13" customFormat="1" ht="15"/>
    <row r="554" s="13" customFormat="1" ht="15"/>
    <row r="555" s="13" customFormat="1" ht="15"/>
    <row r="556" s="13" customFormat="1" ht="15"/>
    <row r="557" s="13" customFormat="1" ht="15"/>
    <row r="558" s="13" customFormat="1" ht="15"/>
    <row r="559" s="13" customFormat="1" ht="15"/>
    <row r="560" s="13" customFormat="1" ht="15"/>
    <row r="561" s="13" customFormat="1" ht="15"/>
    <row r="562" s="13" customFormat="1" ht="15"/>
    <row r="563" s="13" customFormat="1" ht="15"/>
    <row r="564" s="13" customFormat="1" ht="15"/>
    <row r="565" s="13" customFormat="1" ht="15"/>
    <row r="566" s="13" customFormat="1" ht="15"/>
    <row r="567" s="13" customFormat="1" ht="15"/>
    <row r="568" s="13" customFormat="1" ht="15"/>
    <row r="569" s="13" customFormat="1" ht="15"/>
    <row r="570" s="13" customFormat="1" ht="15"/>
    <row r="571" s="13" customFormat="1" ht="15"/>
    <row r="572" s="13" customFormat="1" ht="15"/>
    <row r="573" s="13" customFormat="1" ht="15"/>
    <row r="574" s="13" customFormat="1" ht="15"/>
    <row r="575" s="13" customFormat="1" ht="15"/>
    <row r="576" s="13" customFormat="1" ht="15"/>
    <row r="577" s="13" customFormat="1" ht="15"/>
    <row r="578" s="13" customFormat="1" ht="15"/>
    <row r="579" s="13" customFormat="1" ht="15"/>
    <row r="580" s="13" customFormat="1" ht="15"/>
    <row r="581" s="13" customFormat="1" ht="15"/>
    <row r="582" s="13" customFormat="1" ht="15"/>
    <row r="583" s="13" customFormat="1" ht="15"/>
    <row r="584" s="13" customFormat="1" ht="15"/>
    <row r="585" s="13" customFormat="1" ht="15"/>
    <row r="586" s="13" customFormat="1" ht="15"/>
    <row r="587" s="13" customFormat="1" ht="15"/>
    <row r="588" s="13" customFormat="1" ht="15"/>
    <row r="589" s="13" customFormat="1" ht="15"/>
    <row r="590" s="13" customFormat="1" ht="15"/>
    <row r="591" s="13" customFormat="1" ht="15"/>
    <row r="592" s="13" customFormat="1" ht="15"/>
    <row r="593" s="13" customFormat="1" ht="15"/>
    <row r="594" s="13" customFormat="1" ht="15"/>
    <row r="595" s="13" customFormat="1" ht="15"/>
    <row r="596" s="13" customFormat="1" ht="15"/>
    <row r="597" s="13" customFormat="1" ht="15"/>
    <row r="598" s="13" customFormat="1" ht="15"/>
    <row r="599" s="13" customFormat="1" ht="15"/>
    <row r="600" s="13" customFormat="1" ht="15"/>
    <row r="601" s="13" customFormat="1" ht="15"/>
    <row r="602" s="13" customFormat="1" ht="15"/>
    <row r="603" s="13" customFormat="1" ht="15"/>
    <row r="604" s="13" customFormat="1" ht="15"/>
    <row r="605" s="13" customFormat="1" ht="15"/>
    <row r="606" s="13" customFormat="1" ht="15"/>
    <row r="607" s="13" customFormat="1" ht="15"/>
    <row r="608" s="13" customFormat="1" ht="15"/>
    <row r="609" s="13" customFormat="1" ht="15"/>
    <row r="610" s="13" customFormat="1" ht="15"/>
    <row r="611" s="13" customFormat="1" ht="15"/>
    <row r="612" s="13" customFormat="1" ht="15"/>
    <row r="613" s="13" customFormat="1" ht="15"/>
    <row r="614" s="13" customFormat="1" ht="15"/>
    <row r="615" s="13" customFormat="1" ht="15"/>
    <row r="616" s="13" customFormat="1" ht="15"/>
    <row r="617" s="13" customFormat="1" ht="15"/>
    <row r="618" s="13" customFormat="1" ht="15"/>
    <row r="619" s="13" customFormat="1" ht="15"/>
    <row r="620" s="13" customFormat="1" ht="15"/>
    <row r="621" s="13" customFormat="1" ht="15"/>
    <row r="622" s="13" customFormat="1" ht="15"/>
    <row r="623" s="13" customFormat="1" ht="15"/>
    <row r="624" s="13" customFormat="1" ht="15"/>
    <row r="625" s="13" customFormat="1" ht="15"/>
    <row r="626" s="13" customFormat="1" ht="15"/>
    <row r="627" s="13" customFormat="1" ht="15"/>
    <row r="628" s="13" customFormat="1" ht="15"/>
    <row r="629" s="13" customFormat="1" ht="15"/>
    <row r="630" s="13" customFormat="1" ht="15"/>
    <row r="631" s="13" customFormat="1" ht="15"/>
    <row r="632" s="13" customFormat="1" ht="15"/>
    <row r="633" s="13" customFormat="1" ht="15"/>
    <row r="634" s="13" customFormat="1" ht="15"/>
    <row r="635" s="13" customFormat="1" ht="15"/>
    <row r="636" s="13" customFormat="1" ht="15"/>
    <row r="637" s="13" customFormat="1" ht="15"/>
    <row r="638" s="13" customFormat="1" ht="15"/>
    <row r="639" s="13" customFormat="1" ht="15"/>
    <row r="640" s="13" customFormat="1" ht="15"/>
    <row r="641" s="13" customFormat="1" ht="15"/>
    <row r="642" s="13" customFormat="1" ht="15"/>
    <row r="643" s="13" customFormat="1" ht="15"/>
    <row r="644" s="13" customFormat="1" ht="15"/>
    <row r="645" s="13" customFormat="1" ht="15"/>
    <row r="646" s="13" customFormat="1" ht="15"/>
    <row r="647" s="13" customFormat="1" ht="15"/>
    <row r="648" s="13" customFormat="1" ht="15"/>
    <row r="649" s="13" customFormat="1" ht="15"/>
    <row r="650" s="13" customFormat="1" ht="15"/>
    <row r="651" s="13" customFormat="1" ht="15"/>
    <row r="652" s="13" customFormat="1" ht="15"/>
    <row r="653" s="13" customFormat="1" ht="15"/>
    <row r="654" s="13" customFormat="1" ht="15"/>
    <row r="655" s="13" customFormat="1" ht="15"/>
    <row r="656" s="13" customFormat="1" ht="15"/>
    <row r="657" s="13" customFormat="1" ht="15"/>
    <row r="658" s="13" customFormat="1" ht="15"/>
    <row r="659" s="13" customFormat="1" ht="15"/>
    <row r="660" s="13" customFormat="1" ht="15"/>
    <row r="661" s="13" customFormat="1" ht="15"/>
    <row r="662" s="13" customFormat="1" ht="15"/>
    <row r="663" s="13" customFormat="1" ht="15"/>
    <row r="664" s="13" customFormat="1" ht="15"/>
    <row r="665" s="13" customFormat="1" ht="15"/>
    <row r="666" s="13" customFormat="1" ht="15"/>
    <row r="667" s="13" customFormat="1" ht="15"/>
    <row r="668" s="13" customFormat="1" ht="15"/>
    <row r="669" s="13" customFormat="1" ht="15"/>
    <row r="670" s="13" customFormat="1" ht="15"/>
    <row r="671" s="13" customFormat="1" ht="15"/>
    <row r="672" s="13" customFormat="1" ht="15"/>
    <row r="673" s="13" customFormat="1" ht="15"/>
    <row r="674" s="13" customFormat="1" ht="15"/>
    <row r="675" s="13" customFormat="1" ht="15"/>
    <row r="676" s="13" customFormat="1" ht="15"/>
    <row r="677" s="13" customFormat="1" ht="15"/>
    <row r="678" s="13" customFormat="1" ht="15"/>
    <row r="679" s="13" customFormat="1" ht="15"/>
    <row r="680" s="13" customFormat="1" ht="15"/>
    <row r="681" s="13" customFormat="1" ht="15"/>
    <row r="682" s="13" customFormat="1" ht="15"/>
    <row r="683" s="13" customFormat="1" ht="15"/>
    <row r="684" s="13" customFormat="1" ht="15"/>
    <row r="685" s="13" customFormat="1" ht="15"/>
    <row r="686" s="13" customFormat="1" ht="15"/>
    <row r="687" s="13" customFormat="1" ht="15"/>
    <row r="688" s="13" customFormat="1" ht="15"/>
    <row r="689" s="13" customFormat="1" ht="15"/>
    <row r="690" s="13" customFormat="1" ht="15"/>
    <row r="691" s="13" customFormat="1" ht="15"/>
    <row r="692" s="13" customFormat="1" ht="15"/>
    <row r="693" s="13" customFormat="1" ht="15"/>
    <row r="694" s="13" customFormat="1" ht="15"/>
    <row r="695" s="13" customFormat="1" ht="15"/>
    <row r="696" s="13" customFormat="1" ht="15"/>
    <row r="697" s="13" customFormat="1" ht="15"/>
    <row r="698" s="13" customFormat="1" ht="15"/>
    <row r="699" s="13" customFormat="1" ht="15"/>
    <row r="700" s="13" customFormat="1" ht="15"/>
    <row r="701" s="13" customFormat="1" ht="15"/>
    <row r="702" s="13" customFormat="1" ht="15"/>
    <row r="703" s="13" customFormat="1" ht="15"/>
    <row r="704" s="13" customFormat="1" ht="15"/>
    <row r="705" s="13" customFormat="1" ht="15"/>
    <row r="706" s="13" customFormat="1" ht="15"/>
    <row r="707" s="13" customFormat="1" ht="15"/>
    <row r="708" s="13" customFormat="1" ht="15"/>
    <row r="709" s="13" customFormat="1" ht="15"/>
    <row r="710" s="13" customFormat="1" ht="15"/>
    <row r="711" s="13" customFormat="1" ht="15"/>
    <row r="712" s="13" customFormat="1" ht="15"/>
    <row r="713" s="13" customFormat="1" ht="15"/>
    <row r="714" s="13" customFormat="1" ht="15"/>
    <row r="715" s="13" customFormat="1" ht="15"/>
    <row r="716" s="13" customFormat="1" ht="15"/>
    <row r="717" s="13" customFormat="1" ht="15"/>
    <row r="718" s="13" customFormat="1" ht="15"/>
    <row r="719" s="13" customFormat="1" ht="15"/>
    <row r="720" s="13" customFormat="1" ht="15"/>
    <row r="721" s="13" customFormat="1" ht="15"/>
    <row r="722" s="13" customFormat="1" ht="15"/>
    <row r="723" s="13" customFormat="1" ht="15"/>
    <row r="724" s="13" customFormat="1" ht="15"/>
    <row r="725" s="13" customFormat="1" ht="15"/>
    <row r="726" s="13" customFormat="1" ht="15"/>
    <row r="727" s="13" customFormat="1" ht="15"/>
    <row r="728" s="13" customFormat="1" ht="15"/>
    <row r="729" s="13" customFormat="1" ht="15"/>
    <row r="730" s="13" customFormat="1" ht="15"/>
    <row r="731" s="13" customFormat="1" ht="15"/>
    <row r="732" s="13" customFormat="1" ht="15"/>
    <row r="733" s="13" customFormat="1" ht="15"/>
    <row r="734" s="13" customFormat="1" ht="15"/>
    <row r="735" s="13" customFormat="1" ht="15"/>
    <row r="736" s="13" customFormat="1" ht="15"/>
    <row r="737" s="13" customFormat="1" ht="15"/>
    <row r="738" s="13" customFormat="1" ht="15"/>
    <row r="739" s="13" customFormat="1" ht="15"/>
    <row r="740" s="13" customFormat="1" ht="15"/>
    <row r="741" s="13" customFormat="1" ht="15"/>
    <row r="742" s="13" customFormat="1" ht="15"/>
    <row r="743" s="13" customFormat="1" ht="15"/>
    <row r="744" s="13" customFormat="1" ht="15"/>
    <row r="745" s="13" customFormat="1" ht="15"/>
    <row r="746" s="13" customFormat="1" ht="15"/>
    <row r="747" s="13" customFormat="1" ht="15"/>
    <row r="748" s="13" customFormat="1" ht="15"/>
  </sheetData>
  <sheetProtection/>
  <mergeCells count="25">
    <mergeCell ref="I46:M46"/>
    <mergeCell ref="I47:I48"/>
    <mergeCell ref="J47:J48"/>
    <mergeCell ref="K47:L47"/>
    <mergeCell ref="M47:M48"/>
    <mergeCell ref="B6:B7"/>
    <mergeCell ref="D6:D7"/>
    <mergeCell ref="H6:H7"/>
    <mergeCell ref="B46:B48"/>
    <mergeCell ref="C46:C48"/>
    <mergeCell ref="D46:H46"/>
    <mergeCell ref="D47:D48"/>
    <mergeCell ref="E47:E48"/>
    <mergeCell ref="F47:G47"/>
    <mergeCell ref="H47:H48"/>
    <mergeCell ref="A6:A7"/>
    <mergeCell ref="A46:A48"/>
    <mergeCell ref="B2:K2"/>
    <mergeCell ref="B4:G4"/>
    <mergeCell ref="E6:E7"/>
    <mergeCell ref="F6:F7"/>
    <mergeCell ref="G6:G7"/>
    <mergeCell ref="K6:K7"/>
    <mergeCell ref="C6:C7"/>
    <mergeCell ref="I6:J6"/>
  </mergeCells>
  <printOptions horizontalCentered="1"/>
  <pageMargins left="0" right="0" top="0.37" bottom="0" header="0" footer="0"/>
  <pageSetup fitToHeight="1" fitToWidth="1" horizontalDpi="600" verticalDpi="600" orientation="landscape" paperSize="9" scale="77" r:id="rId1"/>
  <rowBreaks count="1" manualBreakCount="1">
    <brk id="43" max="12" man="1"/>
  </rowBreaks>
</worksheet>
</file>

<file path=xl/worksheets/sheet12.xml><?xml version="1.0" encoding="utf-8"?>
<worksheet xmlns="http://schemas.openxmlformats.org/spreadsheetml/2006/main" xmlns:r="http://schemas.openxmlformats.org/officeDocument/2006/relationships">
  <sheetPr>
    <tabColor theme="3" tint="-0.24997000396251678"/>
    <pageSetUpPr fitToPage="1"/>
  </sheetPr>
  <dimension ref="A1:M120"/>
  <sheetViews>
    <sheetView view="pageBreakPreview" zoomScale="85" zoomScaleSheetLayoutView="85" zoomScalePageLayoutView="0" workbookViewId="0" topLeftCell="B1">
      <selection activeCell="B45" sqref="B45:C45"/>
    </sheetView>
  </sheetViews>
  <sheetFormatPr defaultColWidth="9.00390625" defaultRowHeight="15.75"/>
  <cols>
    <col min="1" max="1" width="7.75390625" style="6" hidden="1" customWidth="1"/>
    <col min="2" max="2" width="11.00390625" style="6" customWidth="1"/>
    <col min="3" max="3" width="50.375" style="6" customWidth="1"/>
    <col min="4" max="4" width="10.625" style="6" customWidth="1"/>
    <col min="5" max="5" width="12.00390625" style="6" customWidth="1"/>
    <col min="6" max="6" width="11.25390625" style="6" customWidth="1"/>
    <col min="7" max="7" width="11.625" style="6" customWidth="1"/>
    <col min="8" max="8" width="12.50390625" style="6" customWidth="1"/>
    <col min="9" max="9" width="11.75390625" style="6" customWidth="1"/>
    <col min="10" max="10" width="12.75390625" style="6" customWidth="1"/>
    <col min="11" max="11" width="9.875" style="6" customWidth="1"/>
    <col min="12" max="12" width="10.00390625" style="6" customWidth="1"/>
    <col min="13" max="13" width="10.50390625" style="6" customWidth="1"/>
  </cols>
  <sheetData>
    <row r="1" spans="1:2" s="359" customFormat="1" ht="15">
      <c r="A1" s="405"/>
      <c r="B1" s="405"/>
    </row>
    <row r="2" spans="1:11" s="4" customFormat="1" ht="17.25" customHeight="1">
      <c r="A2" s="96" t="s">
        <v>85</v>
      </c>
      <c r="B2" s="313" t="s">
        <v>301</v>
      </c>
      <c r="C2" s="313"/>
      <c r="D2" s="313"/>
      <c r="E2" s="313"/>
      <c r="F2" s="313"/>
      <c r="G2" s="313"/>
      <c r="H2" s="313"/>
      <c r="I2" s="313"/>
      <c r="J2" s="313"/>
      <c r="K2" s="313"/>
    </row>
    <row r="3" spans="1:9" s="4" customFormat="1" ht="12" customHeight="1">
      <c r="A3" s="9"/>
      <c r="B3" s="9"/>
      <c r="C3" s="2"/>
      <c r="D3" s="2"/>
      <c r="E3" s="2"/>
      <c r="F3" s="2"/>
      <c r="G3" s="2"/>
      <c r="H3" s="2"/>
      <c r="I3" s="2"/>
    </row>
    <row r="4" spans="1:8" s="4" customFormat="1" ht="15">
      <c r="A4" s="9" t="s">
        <v>162</v>
      </c>
      <c r="B4" s="262" t="s">
        <v>358</v>
      </c>
      <c r="C4" s="262"/>
      <c r="D4" s="262"/>
      <c r="E4" s="262"/>
      <c r="F4" s="262"/>
      <c r="G4" s="262"/>
      <c r="H4" s="2"/>
    </row>
    <row r="5" s="4" customFormat="1" ht="15.75" customHeight="1">
      <c r="K5" s="3" t="s">
        <v>98</v>
      </c>
    </row>
    <row r="6" spans="1:11" s="4" customFormat="1" ht="39.75" customHeight="1">
      <c r="A6" s="247" t="s">
        <v>156</v>
      </c>
      <c r="B6" s="247" t="s">
        <v>287</v>
      </c>
      <c r="C6" s="247" t="s">
        <v>114</v>
      </c>
      <c r="D6" s="247" t="s">
        <v>14</v>
      </c>
      <c r="E6" s="247" t="s">
        <v>110</v>
      </c>
      <c r="F6" s="247" t="s">
        <v>288</v>
      </c>
      <c r="G6" s="247" t="s">
        <v>289</v>
      </c>
      <c r="H6" s="247" t="s">
        <v>290</v>
      </c>
      <c r="I6" s="237" t="s">
        <v>112</v>
      </c>
      <c r="J6" s="238"/>
      <c r="K6" s="247" t="s">
        <v>291</v>
      </c>
    </row>
    <row r="7" spans="1:11" s="4" customFormat="1" ht="78" customHeight="1">
      <c r="A7" s="248"/>
      <c r="B7" s="248"/>
      <c r="C7" s="248"/>
      <c r="D7" s="248"/>
      <c r="E7" s="248"/>
      <c r="F7" s="248"/>
      <c r="G7" s="248"/>
      <c r="H7" s="248" t="s">
        <v>111</v>
      </c>
      <c r="I7" s="39" t="s">
        <v>15</v>
      </c>
      <c r="J7" s="39" t="s">
        <v>16</v>
      </c>
      <c r="K7" s="248"/>
    </row>
    <row r="8" spans="1:11" s="4" customFormat="1" ht="15">
      <c r="A8" s="10">
        <v>1</v>
      </c>
      <c r="B8" s="10">
        <v>1</v>
      </c>
      <c r="C8" s="10">
        <v>2</v>
      </c>
      <c r="D8" s="10">
        <v>3</v>
      </c>
      <c r="E8" s="10">
        <v>4</v>
      </c>
      <c r="F8" s="10">
        <v>5</v>
      </c>
      <c r="G8" s="10">
        <v>6</v>
      </c>
      <c r="H8" s="10">
        <v>7</v>
      </c>
      <c r="I8" s="10">
        <v>8</v>
      </c>
      <c r="J8" s="10">
        <v>9</v>
      </c>
      <c r="K8" s="10">
        <v>10</v>
      </c>
    </row>
    <row r="9" spans="1:13" s="41" customFormat="1" ht="15" hidden="1">
      <c r="A9" s="217"/>
      <c r="B9" s="217"/>
      <c r="C9" s="73" t="s">
        <v>104</v>
      </c>
      <c r="D9" s="217"/>
      <c r="E9" s="217"/>
      <c r="F9" s="217"/>
      <c r="G9" s="217"/>
      <c r="H9" s="217"/>
      <c r="I9" s="217"/>
      <c r="J9" s="217"/>
      <c r="K9" s="217"/>
      <c r="L9" s="4"/>
      <c r="M9" s="4"/>
    </row>
    <row r="10" spans="1:13" s="41" customFormat="1" ht="15" hidden="1">
      <c r="A10" s="52"/>
      <c r="B10" s="52" t="s">
        <v>49</v>
      </c>
      <c r="C10" s="48" t="s">
        <v>123</v>
      </c>
      <c r="D10" s="46"/>
      <c r="E10" s="46"/>
      <c r="F10" s="81"/>
      <c r="G10" s="81"/>
      <c r="H10" s="81"/>
      <c r="I10" s="81"/>
      <c r="J10" s="81"/>
      <c r="K10" s="46">
        <f>E10+G10</f>
        <v>0</v>
      </c>
      <c r="L10" s="4"/>
      <c r="M10" s="4"/>
    </row>
    <row r="11" spans="1:13" s="41" customFormat="1" ht="15" hidden="1">
      <c r="A11" s="217"/>
      <c r="B11" s="217">
        <v>2120</v>
      </c>
      <c r="C11" s="48" t="s">
        <v>124</v>
      </c>
      <c r="D11" s="46"/>
      <c r="E11" s="46"/>
      <c r="F11" s="81"/>
      <c r="G11" s="81"/>
      <c r="H11" s="81"/>
      <c r="I11" s="81"/>
      <c r="J11" s="81"/>
      <c r="K11" s="46">
        <f>E11+G11</f>
        <v>0</v>
      </c>
      <c r="L11" s="4"/>
      <c r="M11" s="4"/>
    </row>
    <row r="12" spans="1:13" s="41" customFormat="1" ht="15" hidden="1">
      <c r="A12" s="217"/>
      <c r="B12" s="217">
        <v>2210</v>
      </c>
      <c r="C12" s="48" t="s">
        <v>125</v>
      </c>
      <c r="D12" s="46"/>
      <c r="E12" s="46"/>
      <c r="F12" s="406"/>
      <c r="G12" s="406"/>
      <c r="H12" s="46">
        <f>G12-F12</f>
        <v>0</v>
      </c>
      <c r="I12" s="406"/>
      <c r="J12" s="81"/>
      <c r="K12" s="46">
        <f>E12+G12</f>
        <v>0</v>
      </c>
      <c r="L12" s="4"/>
      <c r="M12" s="4"/>
    </row>
    <row r="13" spans="1:13" s="41" customFormat="1" ht="15" hidden="1">
      <c r="A13" s="217"/>
      <c r="B13" s="217">
        <v>2220</v>
      </c>
      <c r="C13" s="48" t="s">
        <v>40</v>
      </c>
      <c r="D13" s="46"/>
      <c r="E13" s="46"/>
      <c r="F13" s="46"/>
      <c r="G13" s="46"/>
      <c r="H13" s="46">
        <f>G13-F13</f>
        <v>0</v>
      </c>
      <c r="I13" s="46"/>
      <c r="J13" s="407"/>
      <c r="K13" s="46"/>
      <c r="L13" s="4"/>
      <c r="M13" s="4"/>
    </row>
    <row r="14" spans="1:13" s="41" customFormat="1" ht="15" hidden="1">
      <c r="A14" s="217"/>
      <c r="B14" s="217">
        <v>2230</v>
      </c>
      <c r="C14" s="48" t="s">
        <v>41</v>
      </c>
      <c r="D14" s="46"/>
      <c r="E14" s="46"/>
      <c r="F14" s="46"/>
      <c r="G14" s="46"/>
      <c r="H14" s="46">
        <f>G14-F14</f>
        <v>0</v>
      </c>
      <c r="I14" s="46"/>
      <c r="J14" s="407"/>
      <c r="K14" s="46"/>
      <c r="L14" s="4"/>
      <c r="M14" s="4"/>
    </row>
    <row r="15" spans="1:13" s="41" customFormat="1" ht="15" hidden="1">
      <c r="A15" s="217"/>
      <c r="B15" s="217">
        <v>2240</v>
      </c>
      <c r="C15" s="48" t="s">
        <v>42</v>
      </c>
      <c r="D15" s="46"/>
      <c r="E15" s="46"/>
      <c r="F15" s="46"/>
      <c r="G15" s="46"/>
      <c r="H15" s="46">
        <f>G15-F15</f>
        <v>0</v>
      </c>
      <c r="I15" s="46"/>
      <c r="J15" s="407"/>
      <c r="K15" s="46">
        <f>E15+G15</f>
        <v>0</v>
      </c>
      <c r="L15" s="4"/>
      <c r="M15" s="4"/>
    </row>
    <row r="16" spans="1:13" s="41" customFormat="1" ht="15" hidden="1">
      <c r="A16" s="217"/>
      <c r="B16" s="217">
        <v>2250</v>
      </c>
      <c r="C16" s="48" t="s">
        <v>43</v>
      </c>
      <c r="D16" s="46"/>
      <c r="E16" s="46"/>
      <c r="F16" s="406"/>
      <c r="G16" s="406"/>
      <c r="H16" s="406"/>
      <c r="I16" s="406"/>
      <c r="J16" s="81"/>
      <c r="K16" s="46"/>
      <c r="L16" s="4"/>
      <c r="M16" s="4"/>
    </row>
    <row r="17" spans="1:13" s="41" customFormat="1" ht="15" hidden="1">
      <c r="A17" s="217"/>
      <c r="B17" s="217">
        <v>2260</v>
      </c>
      <c r="C17" s="48" t="s">
        <v>126</v>
      </c>
      <c r="D17" s="46"/>
      <c r="E17" s="46"/>
      <c r="F17" s="46"/>
      <c r="G17" s="46"/>
      <c r="H17" s="46"/>
      <c r="I17" s="46"/>
      <c r="J17" s="407"/>
      <c r="K17" s="46"/>
      <c r="L17" s="4"/>
      <c r="M17" s="4"/>
    </row>
    <row r="18" spans="1:13" s="41" customFormat="1" ht="15" hidden="1">
      <c r="A18" s="217"/>
      <c r="B18" s="217">
        <v>2270</v>
      </c>
      <c r="C18" s="48" t="s">
        <v>44</v>
      </c>
      <c r="D18" s="46">
        <f>SUM(D19:D22)</f>
        <v>0</v>
      </c>
      <c r="E18" s="46">
        <f>SUM(E19:E22)</f>
        <v>0</v>
      </c>
      <c r="F18" s="46"/>
      <c r="G18" s="46"/>
      <c r="H18" s="46"/>
      <c r="I18" s="46"/>
      <c r="J18" s="407"/>
      <c r="K18" s="46">
        <f aca="true" t="shared" si="0" ref="K18:K29">E18+G18</f>
        <v>0</v>
      </c>
      <c r="L18" s="4"/>
      <c r="M18" s="4"/>
    </row>
    <row r="19" spans="1:13" s="41" customFormat="1" ht="15" hidden="1">
      <c r="A19" s="217"/>
      <c r="B19" s="217">
        <v>2271</v>
      </c>
      <c r="C19" s="48" t="s">
        <v>142</v>
      </c>
      <c r="D19" s="46"/>
      <c r="E19" s="46"/>
      <c r="F19" s="46"/>
      <c r="G19" s="46"/>
      <c r="H19" s="46"/>
      <c r="I19" s="46"/>
      <c r="J19" s="407"/>
      <c r="K19" s="46">
        <f t="shared" si="0"/>
        <v>0</v>
      </c>
      <c r="L19" s="4"/>
      <c r="M19" s="4"/>
    </row>
    <row r="20" spans="1:13" s="41" customFormat="1" ht="15" hidden="1">
      <c r="A20" s="217"/>
      <c r="B20" s="217">
        <v>2272</v>
      </c>
      <c r="C20" s="48" t="s">
        <v>143</v>
      </c>
      <c r="D20" s="46"/>
      <c r="E20" s="46"/>
      <c r="F20" s="46"/>
      <c r="G20" s="46"/>
      <c r="H20" s="46"/>
      <c r="I20" s="46"/>
      <c r="J20" s="407"/>
      <c r="K20" s="46">
        <f t="shared" si="0"/>
        <v>0</v>
      </c>
      <c r="L20" s="4"/>
      <c r="M20" s="4"/>
    </row>
    <row r="21" spans="1:13" s="41" customFormat="1" ht="15" hidden="1">
      <c r="A21" s="217"/>
      <c r="B21" s="217">
        <v>2273</v>
      </c>
      <c r="C21" s="48" t="s">
        <v>144</v>
      </c>
      <c r="D21" s="46"/>
      <c r="E21" s="46"/>
      <c r="F21" s="46"/>
      <c r="G21" s="46"/>
      <c r="H21" s="46"/>
      <c r="I21" s="46"/>
      <c r="J21" s="407"/>
      <c r="K21" s="46">
        <f t="shared" si="0"/>
        <v>0</v>
      </c>
      <c r="L21" s="4"/>
      <c r="M21" s="4"/>
    </row>
    <row r="22" spans="1:13" s="41" customFormat="1" ht="26.25" hidden="1">
      <c r="A22" s="217"/>
      <c r="B22" s="217">
        <v>2281</v>
      </c>
      <c r="C22" s="48" t="s">
        <v>45</v>
      </c>
      <c r="D22" s="46"/>
      <c r="E22" s="46"/>
      <c r="F22" s="46"/>
      <c r="G22" s="46"/>
      <c r="H22" s="46"/>
      <c r="I22" s="46"/>
      <c r="J22" s="407"/>
      <c r="K22" s="46">
        <f t="shared" si="0"/>
        <v>0</v>
      </c>
      <c r="L22" s="4"/>
      <c r="M22" s="4"/>
    </row>
    <row r="23" spans="1:13" s="41" customFormat="1" ht="26.25" hidden="1">
      <c r="A23" s="217"/>
      <c r="B23" s="217">
        <v>2282</v>
      </c>
      <c r="C23" s="48" t="s">
        <v>46</v>
      </c>
      <c r="D23" s="46"/>
      <c r="E23" s="46"/>
      <c r="F23" s="46"/>
      <c r="G23" s="46"/>
      <c r="H23" s="46"/>
      <c r="I23" s="46"/>
      <c r="J23" s="407"/>
      <c r="K23" s="46">
        <f t="shared" si="0"/>
        <v>0</v>
      </c>
      <c r="L23" s="4"/>
      <c r="M23" s="4"/>
    </row>
    <row r="24" spans="1:13" s="41" customFormat="1" ht="15" hidden="1">
      <c r="A24" s="217"/>
      <c r="B24" s="217">
        <v>2400</v>
      </c>
      <c r="C24" s="48" t="s">
        <v>127</v>
      </c>
      <c r="D24" s="46"/>
      <c r="E24" s="46"/>
      <c r="F24" s="407"/>
      <c r="G24" s="407"/>
      <c r="H24" s="407"/>
      <c r="I24" s="407"/>
      <c r="J24" s="407"/>
      <c r="K24" s="406">
        <f t="shared" si="0"/>
        <v>0</v>
      </c>
      <c r="L24" s="4"/>
      <c r="M24" s="4"/>
    </row>
    <row r="25" spans="1:13" s="41" customFormat="1" ht="26.25" hidden="1">
      <c r="A25" s="217"/>
      <c r="B25" s="217">
        <v>2610</v>
      </c>
      <c r="C25" s="48" t="s">
        <v>47</v>
      </c>
      <c r="D25" s="46"/>
      <c r="E25" s="46"/>
      <c r="F25" s="407"/>
      <c r="G25" s="407"/>
      <c r="H25" s="407"/>
      <c r="I25" s="407"/>
      <c r="J25" s="407"/>
      <c r="K25" s="406">
        <f t="shared" si="0"/>
        <v>0</v>
      </c>
      <c r="L25" s="4"/>
      <c r="M25" s="4"/>
    </row>
    <row r="26" spans="1:13" s="41" customFormat="1" ht="15" hidden="1">
      <c r="A26" s="217"/>
      <c r="B26" s="217">
        <v>2620</v>
      </c>
      <c r="C26" s="48" t="s">
        <v>48</v>
      </c>
      <c r="D26" s="46"/>
      <c r="E26" s="46"/>
      <c r="F26" s="407"/>
      <c r="G26" s="407"/>
      <c r="H26" s="407"/>
      <c r="I26" s="407"/>
      <c r="J26" s="407"/>
      <c r="K26" s="406">
        <f t="shared" si="0"/>
        <v>0</v>
      </c>
      <c r="L26" s="4"/>
      <c r="M26" s="4"/>
    </row>
    <row r="27" spans="1:13" s="41" customFormat="1" ht="26.25" hidden="1">
      <c r="A27" s="217"/>
      <c r="B27" s="217">
        <v>2630</v>
      </c>
      <c r="C27" s="48" t="s">
        <v>128</v>
      </c>
      <c r="D27" s="406"/>
      <c r="E27" s="46"/>
      <c r="F27" s="81"/>
      <c r="G27" s="81"/>
      <c r="H27" s="81"/>
      <c r="I27" s="81"/>
      <c r="J27" s="81"/>
      <c r="K27" s="406">
        <f t="shared" si="0"/>
        <v>0</v>
      </c>
      <c r="L27" s="4"/>
      <c r="M27" s="4"/>
    </row>
    <row r="28" spans="1:13" s="41" customFormat="1" ht="15" hidden="1">
      <c r="A28" s="217"/>
      <c r="B28" s="217">
        <v>2700</v>
      </c>
      <c r="C28" s="48" t="s">
        <v>129</v>
      </c>
      <c r="D28" s="46"/>
      <c r="E28" s="46"/>
      <c r="F28" s="407"/>
      <c r="G28" s="407"/>
      <c r="H28" s="407"/>
      <c r="I28" s="407"/>
      <c r="J28" s="407"/>
      <c r="K28" s="406">
        <f t="shared" si="0"/>
        <v>0</v>
      </c>
      <c r="L28" s="4"/>
      <c r="M28" s="4"/>
    </row>
    <row r="29" spans="1:13" s="41" customFormat="1" ht="15" hidden="1">
      <c r="A29" s="217"/>
      <c r="B29" s="217">
        <v>2800</v>
      </c>
      <c r="C29" s="48" t="s">
        <v>130</v>
      </c>
      <c r="D29" s="46"/>
      <c r="E29" s="46"/>
      <c r="F29" s="407"/>
      <c r="G29" s="407"/>
      <c r="H29" s="407"/>
      <c r="I29" s="407"/>
      <c r="J29" s="407"/>
      <c r="K29" s="406">
        <f t="shared" si="0"/>
        <v>0</v>
      </c>
      <c r="L29" s="4"/>
      <c r="M29" s="4"/>
    </row>
    <row r="30" spans="1:13" s="41" customFormat="1" ht="15" hidden="1">
      <c r="A30" s="217"/>
      <c r="B30" s="217">
        <v>3110</v>
      </c>
      <c r="C30" s="48" t="s">
        <v>131</v>
      </c>
      <c r="D30" s="46"/>
      <c r="E30" s="46"/>
      <c r="F30" s="407"/>
      <c r="G30" s="407"/>
      <c r="H30" s="407"/>
      <c r="I30" s="407"/>
      <c r="J30" s="407"/>
      <c r="K30" s="46"/>
      <c r="L30" s="4"/>
      <c r="M30" s="4"/>
    </row>
    <row r="31" spans="1:13" s="41" customFormat="1" ht="15" hidden="1">
      <c r="A31" s="217"/>
      <c r="B31" s="217">
        <v>3120</v>
      </c>
      <c r="C31" s="48" t="s">
        <v>50</v>
      </c>
      <c r="D31" s="46"/>
      <c r="E31" s="46"/>
      <c r="F31" s="407"/>
      <c r="G31" s="407"/>
      <c r="H31" s="407"/>
      <c r="I31" s="407"/>
      <c r="J31" s="407"/>
      <c r="K31" s="46"/>
      <c r="L31" s="4"/>
      <c r="M31" s="4"/>
    </row>
    <row r="32" spans="1:11" s="4" customFormat="1" ht="15">
      <c r="A32" s="10"/>
      <c r="B32" s="10">
        <v>217426</v>
      </c>
      <c r="C32" s="160"/>
      <c r="D32" s="28"/>
      <c r="E32" s="28"/>
      <c r="F32" s="185"/>
      <c r="G32" s="185"/>
      <c r="H32" s="185"/>
      <c r="I32" s="185"/>
      <c r="J32" s="185"/>
      <c r="K32" s="28"/>
    </row>
    <row r="33" spans="1:11" s="4" customFormat="1" ht="15">
      <c r="A33" s="25" t="s">
        <v>209</v>
      </c>
      <c r="B33" s="10">
        <v>3132</v>
      </c>
      <c r="C33" s="160" t="s">
        <v>176</v>
      </c>
      <c r="D33" s="28">
        <v>1434400</v>
      </c>
      <c r="E33" s="28">
        <f>'2019-2(6;6.1;6.2)'!E13</f>
        <v>1259961.09</v>
      </c>
      <c r="F33" s="185"/>
      <c r="G33" s="185"/>
      <c r="H33" s="185"/>
      <c r="I33" s="185"/>
      <c r="J33" s="185"/>
      <c r="K33" s="28">
        <f>E33+G33</f>
        <v>1259961.09</v>
      </c>
    </row>
    <row r="34" spans="1:11" s="4" customFormat="1" ht="15" hidden="1">
      <c r="A34" s="10"/>
      <c r="B34" s="10">
        <v>3140</v>
      </c>
      <c r="C34" s="26" t="s">
        <v>52</v>
      </c>
      <c r="D34" s="28"/>
      <c r="E34" s="28"/>
      <c r="F34" s="185"/>
      <c r="G34" s="185"/>
      <c r="H34" s="185"/>
      <c r="I34" s="185"/>
      <c r="J34" s="185"/>
      <c r="K34" s="28"/>
    </row>
    <row r="35" spans="1:11" s="4" customFormat="1" ht="15" hidden="1">
      <c r="A35" s="10"/>
      <c r="B35" s="10">
        <v>3150</v>
      </c>
      <c r="C35" s="26" t="s">
        <v>53</v>
      </c>
      <c r="D35" s="169"/>
      <c r="E35" s="28"/>
      <c r="F35" s="183"/>
      <c r="G35" s="183"/>
      <c r="H35" s="183"/>
      <c r="I35" s="183"/>
      <c r="J35" s="183"/>
      <c r="K35" s="169"/>
    </row>
    <row r="36" spans="1:11" s="4" customFormat="1" ht="15" hidden="1">
      <c r="A36" s="10"/>
      <c r="B36" s="10">
        <v>3160</v>
      </c>
      <c r="C36" s="26" t="s">
        <v>132</v>
      </c>
      <c r="D36" s="28"/>
      <c r="E36" s="28"/>
      <c r="F36" s="185"/>
      <c r="G36" s="185"/>
      <c r="H36" s="185"/>
      <c r="I36" s="185"/>
      <c r="J36" s="185"/>
      <c r="K36" s="28"/>
    </row>
    <row r="37" spans="1:11" s="4" customFormat="1" ht="15" hidden="1">
      <c r="A37" s="10"/>
      <c r="B37" s="10">
        <v>3210</v>
      </c>
      <c r="C37" s="26" t="s">
        <v>54</v>
      </c>
      <c r="D37" s="28"/>
      <c r="E37" s="28"/>
      <c r="F37" s="185"/>
      <c r="G37" s="185"/>
      <c r="H37" s="185"/>
      <c r="I37" s="185"/>
      <c r="J37" s="185"/>
      <c r="K37" s="28"/>
    </row>
    <row r="38" spans="1:11" s="4" customFormat="1" ht="15" hidden="1">
      <c r="A38" s="10"/>
      <c r="B38" s="10">
        <v>3220</v>
      </c>
      <c r="C38" s="26" t="s">
        <v>55</v>
      </c>
      <c r="D38" s="28"/>
      <c r="E38" s="28"/>
      <c r="F38" s="185"/>
      <c r="G38" s="185"/>
      <c r="H38" s="185"/>
      <c r="I38" s="185"/>
      <c r="J38" s="185"/>
      <c r="K38" s="28"/>
    </row>
    <row r="39" spans="1:11" s="4" customFormat="1" ht="26.25" hidden="1">
      <c r="A39" s="10"/>
      <c r="B39" s="10">
        <v>3230</v>
      </c>
      <c r="C39" s="26" t="s">
        <v>133</v>
      </c>
      <c r="D39" s="28"/>
      <c r="E39" s="28"/>
      <c r="F39" s="185"/>
      <c r="G39" s="185"/>
      <c r="H39" s="185"/>
      <c r="I39" s="185"/>
      <c r="J39" s="185"/>
      <c r="K39" s="28"/>
    </row>
    <row r="40" spans="1:11" s="4" customFormat="1" ht="15" hidden="1">
      <c r="A40" s="10"/>
      <c r="B40" s="10">
        <v>3240</v>
      </c>
      <c r="C40" s="26" t="s">
        <v>56</v>
      </c>
      <c r="D40" s="28"/>
      <c r="E40" s="28"/>
      <c r="F40" s="185"/>
      <c r="G40" s="185"/>
      <c r="H40" s="185"/>
      <c r="I40" s="185"/>
      <c r="J40" s="185"/>
      <c r="K40" s="28"/>
    </row>
    <row r="41" spans="1:11" s="4" customFormat="1" ht="15" hidden="1">
      <c r="A41" s="10"/>
      <c r="B41" s="10">
        <v>9000</v>
      </c>
      <c r="C41" s="26" t="s">
        <v>57</v>
      </c>
      <c r="D41" s="28"/>
      <c r="E41" s="28"/>
      <c r="F41" s="185"/>
      <c r="G41" s="185"/>
      <c r="H41" s="185"/>
      <c r="I41" s="185"/>
      <c r="J41" s="185"/>
      <c r="K41" s="28"/>
    </row>
    <row r="42" spans="1:11" s="4" customFormat="1" ht="15">
      <c r="A42" s="167"/>
      <c r="B42" s="167"/>
      <c r="C42" s="192" t="s">
        <v>242</v>
      </c>
      <c r="D42" s="169">
        <f aca="true" t="shared" si="1" ref="D42:K42">SUM(D10:D41)-D18</f>
        <v>1434400</v>
      </c>
      <c r="E42" s="169">
        <f t="shared" si="1"/>
        <v>1259961.09</v>
      </c>
      <c r="F42" s="169">
        <f t="shared" si="1"/>
        <v>0</v>
      </c>
      <c r="G42" s="169">
        <f t="shared" si="1"/>
        <v>0</v>
      </c>
      <c r="H42" s="169">
        <f t="shared" si="1"/>
        <v>0</v>
      </c>
      <c r="I42" s="169">
        <f t="shared" si="1"/>
        <v>0</v>
      </c>
      <c r="J42" s="169">
        <f t="shared" si="1"/>
        <v>0</v>
      </c>
      <c r="K42" s="169">
        <f t="shared" si="1"/>
        <v>1259961.09</v>
      </c>
    </row>
    <row r="43" s="4" customFormat="1" ht="15"/>
    <row r="44" spans="1:8" s="4" customFormat="1" ht="15">
      <c r="A44" s="9" t="s">
        <v>163</v>
      </c>
      <c r="B44" s="104" t="s">
        <v>359</v>
      </c>
      <c r="C44" s="104"/>
      <c r="D44" s="104"/>
      <c r="E44" s="104"/>
      <c r="F44" s="104"/>
      <c r="G44" s="104"/>
      <c r="H44" s="2"/>
    </row>
    <row r="45" s="4" customFormat="1" ht="12.75" customHeight="1">
      <c r="M45" s="3" t="s">
        <v>98</v>
      </c>
    </row>
    <row r="46" spans="1:13" s="4" customFormat="1" ht="15.75" customHeight="1">
      <c r="A46" s="247" t="s">
        <v>156</v>
      </c>
      <c r="B46" s="247" t="s">
        <v>287</v>
      </c>
      <c r="C46" s="247" t="s">
        <v>114</v>
      </c>
      <c r="D46" s="247" t="s">
        <v>160</v>
      </c>
      <c r="E46" s="247"/>
      <c r="F46" s="247"/>
      <c r="G46" s="247"/>
      <c r="H46" s="247"/>
      <c r="I46" s="247" t="s">
        <v>190</v>
      </c>
      <c r="J46" s="247"/>
      <c r="K46" s="247"/>
      <c r="L46" s="247"/>
      <c r="M46" s="247"/>
    </row>
    <row r="47" spans="1:13" s="4" customFormat="1" ht="65.25" customHeight="1">
      <c r="A47" s="261"/>
      <c r="B47" s="261"/>
      <c r="C47" s="312"/>
      <c r="D47" s="228" t="s">
        <v>302</v>
      </c>
      <c r="E47" s="228" t="s">
        <v>292</v>
      </c>
      <c r="F47" s="228" t="s">
        <v>293</v>
      </c>
      <c r="G47" s="228"/>
      <c r="H47" s="247" t="s">
        <v>294</v>
      </c>
      <c r="I47" s="228" t="s">
        <v>169</v>
      </c>
      <c r="J47" s="247" t="s">
        <v>295</v>
      </c>
      <c r="K47" s="237" t="s">
        <v>296</v>
      </c>
      <c r="L47" s="238"/>
      <c r="M47" s="247" t="s">
        <v>303</v>
      </c>
    </row>
    <row r="48" spans="1:13" s="4" customFormat="1" ht="51.75" customHeight="1">
      <c r="A48" s="248"/>
      <c r="B48" s="248"/>
      <c r="C48" s="255"/>
      <c r="D48" s="228"/>
      <c r="E48" s="228"/>
      <c r="F48" s="10" t="s">
        <v>15</v>
      </c>
      <c r="G48" s="10" t="s">
        <v>16</v>
      </c>
      <c r="H48" s="248"/>
      <c r="I48" s="228"/>
      <c r="J48" s="248"/>
      <c r="K48" s="10" t="s">
        <v>15</v>
      </c>
      <c r="L48" s="10" t="s">
        <v>16</v>
      </c>
      <c r="M48" s="248"/>
    </row>
    <row r="49" spans="1:13" s="4" customFormat="1" ht="15">
      <c r="A49" s="10">
        <v>1</v>
      </c>
      <c r="B49" s="10">
        <v>1</v>
      </c>
      <c r="C49" s="10">
        <v>2</v>
      </c>
      <c r="D49" s="10">
        <v>3</v>
      </c>
      <c r="E49" s="10">
        <v>4</v>
      </c>
      <c r="F49" s="10">
        <v>5</v>
      </c>
      <c r="G49" s="10">
        <v>6</v>
      </c>
      <c r="H49" s="10">
        <v>7</v>
      </c>
      <c r="I49" s="10">
        <v>8</v>
      </c>
      <c r="J49" s="10">
        <v>9</v>
      </c>
      <c r="K49" s="10">
        <v>10</v>
      </c>
      <c r="L49" s="10">
        <v>11</v>
      </c>
      <c r="M49" s="10">
        <v>12</v>
      </c>
    </row>
    <row r="50" spans="1:13" s="41" customFormat="1" ht="15" hidden="1">
      <c r="A50" s="217"/>
      <c r="B50" s="217"/>
      <c r="C50" s="73" t="s">
        <v>104</v>
      </c>
      <c r="D50" s="408"/>
      <c r="E50" s="408"/>
      <c r="F50" s="408"/>
      <c r="G50" s="408"/>
      <c r="H50" s="408"/>
      <c r="I50" s="408"/>
      <c r="J50" s="408"/>
      <c r="K50" s="408"/>
      <c r="L50" s="408"/>
      <c r="M50" s="408"/>
    </row>
    <row r="51" spans="1:13" s="41" customFormat="1" ht="15" hidden="1">
      <c r="A51" s="52"/>
      <c r="B51" s="52" t="s">
        <v>49</v>
      </c>
      <c r="C51" s="48" t="s">
        <v>123</v>
      </c>
      <c r="D51" s="46"/>
      <c r="E51" s="58"/>
      <c r="F51" s="58"/>
      <c r="G51" s="58"/>
      <c r="H51" s="406">
        <f>D51-E51</f>
        <v>0</v>
      </c>
      <c r="I51" s="46"/>
      <c r="J51" s="58"/>
      <c r="K51" s="406"/>
      <c r="L51" s="58"/>
      <c r="M51" s="406">
        <f>I51-J51</f>
        <v>0</v>
      </c>
    </row>
    <row r="52" spans="1:13" s="41" customFormat="1" ht="15" hidden="1">
      <c r="A52" s="217"/>
      <c r="B52" s="217">
        <v>2120</v>
      </c>
      <c r="C52" s="48" t="s">
        <v>124</v>
      </c>
      <c r="D52" s="46"/>
      <c r="E52" s="58"/>
      <c r="F52" s="58"/>
      <c r="G52" s="58"/>
      <c r="H52" s="406">
        <f>D52-E52</f>
        <v>0</v>
      </c>
      <c r="I52" s="46"/>
      <c r="J52" s="58"/>
      <c r="K52" s="406"/>
      <c r="L52" s="58"/>
      <c r="M52" s="406">
        <f>I52-J52</f>
        <v>0</v>
      </c>
    </row>
    <row r="53" spans="1:13" s="41" customFormat="1" ht="15" hidden="1">
      <c r="A53" s="217"/>
      <c r="B53" s="217">
        <v>2210</v>
      </c>
      <c r="C53" s="48" t="s">
        <v>125</v>
      </c>
      <c r="D53" s="46"/>
      <c r="E53" s="406"/>
      <c r="F53" s="46">
        <f>E53</f>
        <v>0</v>
      </c>
      <c r="G53" s="58"/>
      <c r="H53" s="406">
        <f>D53-E53</f>
        <v>0</v>
      </c>
      <c r="I53" s="46"/>
      <c r="J53" s="406"/>
      <c r="K53" s="46"/>
      <c r="L53" s="58"/>
      <c r="M53" s="406">
        <f>I53-J53</f>
        <v>0</v>
      </c>
    </row>
    <row r="54" spans="1:13" s="41" customFormat="1" ht="15" hidden="1">
      <c r="A54" s="217"/>
      <c r="B54" s="217">
        <v>2220</v>
      </c>
      <c r="C54" s="48" t="s">
        <v>40</v>
      </c>
      <c r="D54" s="46"/>
      <c r="E54" s="46"/>
      <c r="F54" s="46">
        <f>E54</f>
        <v>0</v>
      </c>
      <c r="G54" s="46"/>
      <c r="H54" s="46"/>
      <c r="I54" s="46"/>
      <c r="J54" s="46"/>
      <c r="K54" s="46"/>
      <c r="L54" s="46"/>
      <c r="M54" s="46"/>
    </row>
    <row r="55" spans="1:13" s="41" customFormat="1" ht="15" hidden="1">
      <c r="A55" s="217"/>
      <c r="B55" s="217">
        <v>2230</v>
      </c>
      <c r="C55" s="48" t="s">
        <v>41</v>
      </c>
      <c r="D55" s="46"/>
      <c r="E55" s="46"/>
      <c r="F55" s="46">
        <f>E55</f>
        <v>0</v>
      </c>
      <c r="G55" s="46"/>
      <c r="H55" s="46"/>
      <c r="I55" s="46"/>
      <c r="J55" s="46"/>
      <c r="K55" s="46"/>
      <c r="L55" s="46"/>
      <c r="M55" s="46"/>
    </row>
    <row r="56" spans="1:13" s="41" customFormat="1" ht="15" hidden="1">
      <c r="A56" s="217"/>
      <c r="B56" s="217">
        <v>2240</v>
      </c>
      <c r="C56" s="48" t="s">
        <v>42</v>
      </c>
      <c r="D56" s="46"/>
      <c r="E56" s="46"/>
      <c r="F56" s="409">
        <f>E56</f>
        <v>0</v>
      </c>
      <c r="G56" s="46"/>
      <c r="H56" s="406">
        <f>D56-E56</f>
        <v>0</v>
      </c>
      <c r="I56" s="46"/>
      <c r="J56" s="46"/>
      <c r="K56" s="46"/>
      <c r="L56" s="46"/>
      <c r="M56" s="406">
        <f>I56-J56</f>
        <v>0</v>
      </c>
    </row>
    <row r="57" spans="1:13" s="41" customFormat="1" ht="15" hidden="1">
      <c r="A57" s="217"/>
      <c r="B57" s="217">
        <v>2250</v>
      </c>
      <c r="C57" s="48" t="s">
        <v>43</v>
      </c>
      <c r="D57" s="46"/>
      <c r="E57" s="406"/>
      <c r="F57" s="406"/>
      <c r="G57" s="406"/>
      <c r="H57" s="406">
        <f>D57-E57</f>
        <v>0</v>
      </c>
      <c r="I57" s="46"/>
      <c r="J57" s="406"/>
      <c r="K57" s="46"/>
      <c r="L57" s="406"/>
      <c r="M57" s="406">
        <f>I57-J57</f>
        <v>0</v>
      </c>
    </row>
    <row r="58" spans="1:13" s="41" customFormat="1" ht="15" hidden="1">
      <c r="A58" s="217"/>
      <c r="B58" s="217">
        <v>2260</v>
      </c>
      <c r="C58" s="48" t="s">
        <v>126</v>
      </c>
      <c r="D58" s="46"/>
      <c r="E58" s="46"/>
      <c r="F58" s="46"/>
      <c r="G58" s="46"/>
      <c r="H58" s="46"/>
      <c r="I58" s="46"/>
      <c r="J58" s="46"/>
      <c r="K58" s="46"/>
      <c r="L58" s="46"/>
      <c r="M58" s="46"/>
    </row>
    <row r="59" spans="1:13" s="41" customFormat="1" ht="15" hidden="1">
      <c r="A59" s="217"/>
      <c r="B59" s="217">
        <v>2270</v>
      </c>
      <c r="C59" s="48" t="s">
        <v>44</v>
      </c>
      <c r="D59" s="46">
        <f>SUM(D60:D62)</f>
        <v>0</v>
      </c>
      <c r="E59" s="46"/>
      <c r="F59" s="46"/>
      <c r="G59" s="46"/>
      <c r="H59" s="406">
        <f aca="true" t="shared" si="2" ref="H59:H64">D59-E59</f>
        <v>0</v>
      </c>
      <c r="I59" s="46">
        <f>SUM(I60:I62)</f>
        <v>0</v>
      </c>
      <c r="J59" s="46"/>
      <c r="K59" s="46"/>
      <c r="L59" s="46"/>
      <c r="M59" s="406">
        <f aca="true" t="shared" si="3" ref="M59:M64">I59-J59</f>
        <v>0</v>
      </c>
    </row>
    <row r="60" spans="1:13" s="41" customFormat="1" ht="15" hidden="1">
      <c r="A60" s="217"/>
      <c r="B60" s="217">
        <v>2271</v>
      </c>
      <c r="C60" s="48" t="s">
        <v>142</v>
      </c>
      <c r="D60" s="46"/>
      <c r="E60" s="46"/>
      <c r="F60" s="46"/>
      <c r="G60" s="46"/>
      <c r="H60" s="406">
        <f t="shared" si="2"/>
        <v>0</v>
      </c>
      <c r="I60" s="46"/>
      <c r="J60" s="46"/>
      <c r="K60" s="46"/>
      <c r="L60" s="46"/>
      <c r="M60" s="406">
        <f t="shared" si="3"/>
        <v>0</v>
      </c>
    </row>
    <row r="61" spans="1:13" s="41" customFormat="1" ht="15" hidden="1">
      <c r="A61" s="217"/>
      <c r="B61" s="217">
        <v>2272</v>
      </c>
      <c r="C61" s="48" t="s">
        <v>143</v>
      </c>
      <c r="D61" s="46"/>
      <c r="E61" s="46"/>
      <c r="F61" s="46"/>
      <c r="G61" s="46"/>
      <c r="H61" s="406">
        <f t="shared" si="2"/>
        <v>0</v>
      </c>
      <c r="I61" s="46"/>
      <c r="J61" s="46"/>
      <c r="K61" s="46"/>
      <c r="L61" s="46"/>
      <c r="M61" s="406">
        <f t="shared" si="3"/>
        <v>0</v>
      </c>
    </row>
    <row r="62" spans="1:13" s="41" customFormat="1" ht="15" hidden="1">
      <c r="A62" s="217"/>
      <c r="B62" s="217">
        <v>2273</v>
      </c>
      <c r="C62" s="48" t="s">
        <v>144</v>
      </c>
      <c r="D62" s="46"/>
      <c r="E62" s="46"/>
      <c r="F62" s="46"/>
      <c r="G62" s="46"/>
      <c r="H62" s="406">
        <f t="shared" si="2"/>
        <v>0</v>
      </c>
      <c r="I62" s="46"/>
      <c r="J62" s="46"/>
      <c r="K62" s="46"/>
      <c r="L62" s="46"/>
      <c r="M62" s="406">
        <f t="shared" si="3"/>
        <v>0</v>
      </c>
    </row>
    <row r="63" spans="1:13" s="41" customFormat="1" ht="26.25" hidden="1">
      <c r="A63" s="217"/>
      <c r="B63" s="217">
        <v>2281</v>
      </c>
      <c r="C63" s="48" t="s">
        <v>45</v>
      </c>
      <c r="D63" s="46"/>
      <c r="E63" s="46"/>
      <c r="F63" s="46"/>
      <c r="G63" s="46"/>
      <c r="H63" s="406">
        <f t="shared" si="2"/>
        <v>0</v>
      </c>
      <c r="I63" s="46"/>
      <c r="J63" s="46"/>
      <c r="K63" s="46"/>
      <c r="L63" s="46"/>
      <c r="M63" s="406">
        <f t="shared" si="3"/>
        <v>0</v>
      </c>
    </row>
    <row r="64" spans="1:13" s="41" customFormat="1" ht="26.25" hidden="1">
      <c r="A64" s="217"/>
      <c r="B64" s="217">
        <v>2282</v>
      </c>
      <c r="C64" s="48" t="s">
        <v>46</v>
      </c>
      <c r="D64" s="46"/>
      <c r="E64" s="46"/>
      <c r="F64" s="46"/>
      <c r="G64" s="46"/>
      <c r="H64" s="46">
        <f t="shared" si="2"/>
        <v>0</v>
      </c>
      <c r="I64" s="46"/>
      <c r="J64" s="46"/>
      <c r="K64" s="46"/>
      <c r="L64" s="46"/>
      <c r="M64" s="46">
        <f t="shared" si="3"/>
        <v>0</v>
      </c>
    </row>
    <row r="65" spans="1:13" s="41" customFormat="1" ht="15" hidden="1">
      <c r="A65" s="217"/>
      <c r="B65" s="217">
        <v>2400</v>
      </c>
      <c r="C65" s="48" t="s">
        <v>127</v>
      </c>
      <c r="D65" s="46"/>
      <c r="E65" s="46"/>
      <c r="F65" s="46"/>
      <c r="G65" s="46"/>
      <c r="H65" s="46"/>
      <c r="I65" s="46"/>
      <c r="J65" s="46"/>
      <c r="K65" s="46"/>
      <c r="L65" s="46"/>
      <c r="M65" s="46"/>
    </row>
    <row r="66" spans="1:13" s="41" customFormat="1" ht="26.25" hidden="1">
      <c r="A66" s="217"/>
      <c r="B66" s="217">
        <v>2610</v>
      </c>
      <c r="C66" s="48" t="s">
        <v>47</v>
      </c>
      <c r="D66" s="46"/>
      <c r="E66" s="46"/>
      <c r="F66" s="46"/>
      <c r="G66" s="46"/>
      <c r="H66" s="46"/>
      <c r="I66" s="46"/>
      <c r="J66" s="46"/>
      <c r="K66" s="46"/>
      <c r="L66" s="46"/>
      <c r="M66" s="46"/>
    </row>
    <row r="67" spans="1:13" s="41" customFormat="1" ht="15" hidden="1">
      <c r="A67" s="217"/>
      <c r="B67" s="217">
        <v>2620</v>
      </c>
      <c r="C67" s="48" t="s">
        <v>48</v>
      </c>
      <c r="D67" s="46"/>
      <c r="E67" s="46"/>
      <c r="F67" s="46"/>
      <c r="G67" s="46"/>
      <c r="H67" s="46"/>
      <c r="I67" s="46"/>
      <c r="J67" s="46"/>
      <c r="K67" s="46"/>
      <c r="L67" s="46"/>
      <c r="M67" s="46"/>
    </row>
    <row r="68" spans="1:13" s="41" customFormat="1" ht="26.25" hidden="1">
      <c r="A68" s="217"/>
      <c r="B68" s="217">
        <v>2630</v>
      </c>
      <c r="C68" s="48" t="s">
        <v>128</v>
      </c>
      <c r="D68" s="46"/>
      <c r="E68" s="58"/>
      <c r="F68" s="58"/>
      <c r="G68" s="58"/>
      <c r="H68" s="58"/>
      <c r="I68" s="46"/>
      <c r="J68" s="58"/>
      <c r="K68" s="58"/>
      <c r="L68" s="58"/>
      <c r="M68" s="58"/>
    </row>
    <row r="69" spans="1:13" s="41" customFormat="1" ht="15" hidden="1">
      <c r="A69" s="217"/>
      <c r="B69" s="217">
        <v>2700</v>
      </c>
      <c r="C69" s="48" t="s">
        <v>129</v>
      </c>
      <c r="D69" s="46"/>
      <c r="E69" s="46"/>
      <c r="F69" s="46"/>
      <c r="G69" s="46"/>
      <c r="H69" s="46"/>
      <c r="I69" s="46"/>
      <c r="J69" s="46"/>
      <c r="K69" s="46"/>
      <c r="L69" s="46"/>
      <c r="M69" s="46"/>
    </row>
    <row r="70" spans="1:13" s="41" customFormat="1" ht="15" hidden="1">
      <c r="A70" s="217"/>
      <c r="B70" s="217">
        <v>2800</v>
      </c>
      <c r="C70" s="48" t="s">
        <v>130</v>
      </c>
      <c r="D70" s="46"/>
      <c r="E70" s="46"/>
      <c r="F70" s="46"/>
      <c r="G70" s="46"/>
      <c r="H70" s="46"/>
      <c r="I70" s="46"/>
      <c r="J70" s="46"/>
      <c r="K70" s="46"/>
      <c r="L70" s="46"/>
      <c r="M70" s="46">
        <f>I70-J70</f>
        <v>0</v>
      </c>
    </row>
    <row r="71" spans="1:13" s="41" customFormat="1" ht="15" hidden="1">
      <c r="A71" s="217"/>
      <c r="B71" s="217">
        <v>3110</v>
      </c>
      <c r="C71" s="48" t="s">
        <v>131</v>
      </c>
      <c r="D71" s="46"/>
      <c r="E71" s="46"/>
      <c r="F71" s="46"/>
      <c r="G71" s="46"/>
      <c r="H71" s="46"/>
      <c r="I71" s="46"/>
      <c r="J71" s="46"/>
      <c r="K71" s="46"/>
      <c r="L71" s="46"/>
      <c r="M71" s="46">
        <f>I71-J71</f>
        <v>0</v>
      </c>
    </row>
    <row r="72" spans="1:13" s="41" customFormat="1" ht="15" hidden="1">
      <c r="A72" s="217"/>
      <c r="B72" s="217">
        <v>3120</v>
      </c>
      <c r="C72" s="48" t="s">
        <v>50</v>
      </c>
      <c r="D72" s="46"/>
      <c r="E72" s="46"/>
      <c r="F72" s="46"/>
      <c r="G72" s="46"/>
      <c r="H72" s="46"/>
      <c r="I72" s="46"/>
      <c r="J72" s="46"/>
      <c r="K72" s="46"/>
      <c r="L72" s="46"/>
      <c r="M72" s="46"/>
    </row>
    <row r="73" spans="1:13" s="41" customFormat="1" ht="15" hidden="1">
      <c r="A73" s="52" t="s">
        <v>209</v>
      </c>
      <c r="B73" s="217">
        <v>3132</v>
      </c>
      <c r="C73" s="57" t="s">
        <v>176</v>
      </c>
      <c r="D73" s="46">
        <f>'2019-2(6;6.1;6.2)'!I13</f>
        <v>0</v>
      </c>
      <c r="E73" s="46"/>
      <c r="F73" s="46"/>
      <c r="G73" s="46"/>
      <c r="H73" s="46">
        <f>D73-E73</f>
        <v>0</v>
      </c>
      <c r="I73" s="46">
        <f>'2019-2(6;6.1;6.2)'!M13</f>
        <v>0</v>
      </c>
      <c r="J73" s="46"/>
      <c r="K73" s="46"/>
      <c r="L73" s="46"/>
      <c r="M73" s="46">
        <f>I73-J73</f>
        <v>0</v>
      </c>
    </row>
    <row r="74" spans="1:13" s="41" customFormat="1" ht="15" hidden="1">
      <c r="A74" s="217"/>
      <c r="B74" s="217">
        <v>3140</v>
      </c>
      <c r="C74" s="48" t="s">
        <v>52</v>
      </c>
      <c r="D74" s="46"/>
      <c r="E74" s="46"/>
      <c r="F74" s="46"/>
      <c r="G74" s="46"/>
      <c r="H74" s="46"/>
      <c r="I74" s="46"/>
      <c r="J74" s="46"/>
      <c r="K74" s="46"/>
      <c r="L74" s="46"/>
      <c r="M74" s="46"/>
    </row>
    <row r="75" spans="1:13" s="41" customFormat="1" ht="15" hidden="1">
      <c r="A75" s="217"/>
      <c r="B75" s="217">
        <v>3150</v>
      </c>
      <c r="C75" s="48" t="s">
        <v>53</v>
      </c>
      <c r="D75" s="46"/>
      <c r="E75" s="58"/>
      <c r="F75" s="58"/>
      <c r="G75" s="58"/>
      <c r="H75" s="58"/>
      <c r="I75" s="46"/>
      <c r="J75" s="58"/>
      <c r="K75" s="58"/>
      <c r="L75" s="58"/>
      <c r="M75" s="58"/>
    </row>
    <row r="76" spans="1:13" s="41" customFormat="1" ht="15" hidden="1">
      <c r="A76" s="217"/>
      <c r="B76" s="217">
        <v>3160</v>
      </c>
      <c r="C76" s="48" t="s">
        <v>132</v>
      </c>
      <c r="D76" s="46"/>
      <c r="E76" s="46"/>
      <c r="F76" s="46"/>
      <c r="G76" s="46"/>
      <c r="H76" s="46"/>
      <c r="I76" s="46"/>
      <c r="J76" s="46"/>
      <c r="K76" s="46"/>
      <c r="L76" s="46"/>
      <c r="M76" s="46"/>
    </row>
    <row r="77" spans="1:13" s="41" customFormat="1" ht="15" hidden="1">
      <c r="A77" s="217"/>
      <c r="B77" s="217">
        <v>3210</v>
      </c>
      <c r="C77" s="48" t="s">
        <v>54</v>
      </c>
      <c r="D77" s="46"/>
      <c r="E77" s="46"/>
      <c r="F77" s="46"/>
      <c r="G77" s="46"/>
      <c r="H77" s="46"/>
      <c r="I77" s="46"/>
      <c r="J77" s="46"/>
      <c r="K77" s="46"/>
      <c r="L77" s="46"/>
      <c r="M77" s="46"/>
    </row>
    <row r="78" spans="1:13" s="41" customFormat="1" ht="15" hidden="1">
      <c r="A78" s="217"/>
      <c r="B78" s="217">
        <v>3220</v>
      </c>
      <c r="C78" s="48" t="s">
        <v>55</v>
      </c>
      <c r="D78" s="46"/>
      <c r="E78" s="46"/>
      <c r="F78" s="46"/>
      <c r="G78" s="46"/>
      <c r="H78" s="46"/>
      <c r="I78" s="46"/>
      <c r="J78" s="46"/>
      <c r="K78" s="46"/>
      <c r="L78" s="46"/>
      <c r="M78" s="46"/>
    </row>
    <row r="79" spans="1:13" s="41" customFormat="1" ht="26.25" hidden="1">
      <c r="A79" s="217"/>
      <c r="B79" s="217">
        <v>3230</v>
      </c>
      <c r="C79" s="48" t="s">
        <v>133</v>
      </c>
      <c r="D79" s="46"/>
      <c r="E79" s="58"/>
      <c r="F79" s="58"/>
      <c r="G79" s="58"/>
      <c r="H79" s="58"/>
      <c r="I79" s="46"/>
      <c r="J79" s="58"/>
      <c r="K79" s="58"/>
      <c r="L79" s="58"/>
      <c r="M79" s="58"/>
    </row>
    <row r="80" spans="1:13" s="41" customFormat="1" ht="15" hidden="1">
      <c r="A80" s="217"/>
      <c r="B80" s="217">
        <v>3240</v>
      </c>
      <c r="C80" s="48" t="s">
        <v>56</v>
      </c>
      <c r="D80" s="46"/>
      <c r="E80" s="46"/>
      <c r="F80" s="46"/>
      <c r="G80" s="46"/>
      <c r="H80" s="46"/>
      <c r="I80" s="46"/>
      <c r="J80" s="46"/>
      <c r="K80" s="46"/>
      <c r="L80" s="46"/>
      <c r="M80" s="46"/>
    </row>
    <row r="81" spans="1:13" s="41" customFormat="1" ht="15" hidden="1">
      <c r="A81" s="217"/>
      <c r="B81" s="217">
        <v>9000</v>
      </c>
      <c r="C81" s="48" t="s">
        <v>57</v>
      </c>
      <c r="D81" s="46"/>
      <c r="E81" s="46"/>
      <c r="F81" s="46"/>
      <c r="G81" s="46"/>
      <c r="H81" s="46"/>
      <c r="I81" s="46"/>
      <c r="J81" s="46"/>
      <c r="K81" s="46"/>
      <c r="L81" s="46"/>
      <c r="M81" s="46"/>
    </row>
    <row r="82" spans="1:13" s="4" customFormat="1" ht="15">
      <c r="A82" s="167"/>
      <c r="B82" s="167"/>
      <c r="C82" s="192" t="s">
        <v>242</v>
      </c>
      <c r="D82" s="169">
        <f aca="true" t="shared" si="4" ref="D82:M82">SUM(D51:D81)-D59</f>
        <v>0</v>
      </c>
      <c r="E82" s="169">
        <f t="shared" si="4"/>
        <v>0</v>
      </c>
      <c r="F82" s="169">
        <f t="shared" si="4"/>
        <v>0</v>
      </c>
      <c r="G82" s="169">
        <f t="shared" si="4"/>
        <v>0</v>
      </c>
      <c r="H82" s="169">
        <f t="shared" si="4"/>
        <v>0</v>
      </c>
      <c r="I82" s="169">
        <f t="shared" si="4"/>
        <v>0</v>
      </c>
      <c r="J82" s="169">
        <f t="shared" si="4"/>
        <v>0</v>
      </c>
      <c r="K82" s="169">
        <f t="shared" si="4"/>
        <v>0</v>
      </c>
      <c r="L82" s="169">
        <f t="shared" si="4"/>
        <v>0</v>
      </c>
      <c r="M82" s="169">
        <f t="shared" si="4"/>
        <v>0</v>
      </c>
    </row>
    <row r="83" s="4" customFormat="1" ht="15"/>
    <row r="84" spans="1:8" s="4" customFormat="1" ht="15">
      <c r="A84" s="9" t="s">
        <v>164</v>
      </c>
      <c r="B84" s="104" t="s">
        <v>298</v>
      </c>
      <c r="C84" s="2"/>
      <c r="D84" s="2"/>
      <c r="E84" s="2"/>
      <c r="F84" s="2"/>
      <c r="G84" s="2"/>
      <c r="H84" s="2"/>
    </row>
    <row r="85" s="4" customFormat="1" ht="15" customHeight="1">
      <c r="J85" s="3" t="s">
        <v>98</v>
      </c>
    </row>
    <row r="86" spans="1:11" s="4" customFormat="1" ht="118.5">
      <c r="A86" s="12" t="s">
        <v>156</v>
      </c>
      <c r="B86" s="12" t="s">
        <v>287</v>
      </c>
      <c r="C86" s="12" t="s">
        <v>114</v>
      </c>
      <c r="D86" s="12" t="s">
        <v>14</v>
      </c>
      <c r="E86" s="12" t="s">
        <v>110</v>
      </c>
      <c r="F86" s="12" t="s">
        <v>204</v>
      </c>
      <c r="G86" s="12" t="s">
        <v>299</v>
      </c>
      <c r="H86" s="12" t="s">
        <v>300</v>
      </c>
      <c r="I86" s="10" t="s">
        <v>37</v>
      </c>
      <c r="J86" s="10" t="s">
        <v>165</v>
      </c>
      <c r="K86" s="32"/>
    </row>
    <row r="87" spans="1:11" s="4" customFormat="1" ht="15">
      <c r="A87" s="10">
        <v>1</v>
      </c>
      <c r="B87" s="10">
        <v>1</v>
      </c>
      <c r="C87" s="10">
        <v>2</v>
      </c>
      <c r="D87" s="10">
        <v>3</v>
      </c>
      <c r="E87" s="10">
        <v>4</v>
      </c>
      <c r="F87" s="10">
        <v>5</v>
      </c>
      <c r="G87" s="10">
        <v>6</v>
      </c>
      <c r="H87" s="10">
        <v>7</v>
      </c>
      <c r="I87" s="10">
        <v>8</v>
      </c>
      <c r="J87" s="10">
        <v>9</v>
      </c>
      <c r="K87" s="32"/>
    </row>
    <row r="88" spans="1:11" s="41" customFormat="1" ht="15" hidden="1">
      <c r="A88" s="217"/>
      <c r="B88" s="217"/>
      <c r="C88" s="73" t="s">
        <v>104</v>
      </c>
      <c r="D88" s="217"/>
      <c r="E88" s="217"/>
      <c r="F88" s="217"/>
      <c r="G88" s="217"/>
      <c r="H88" s="217"/>
      <c r="I88" s="217"/>
      <c r="J88" s="217"/>
      <c r="K88" s="410"/>
    </row>
    <row r="89" spans="1:11" s="41" customFormat="1" ht="15" hidden="1">
      <c r="A89" s="52"/>
      <c r="B89" s="52" t="s">
        <v>49</v>
      </c>
      <c r="C89" s="48" t="s">
        <v>123</v>
      </c>
      <c r="D89" s="46"/>
      <c r="E89" s="46"/>
      <c r="F89" s="81"/>
      <c r="G89" s="81"/>
      <c r="H89" s="81"/>
      <c r="I89" s="81"/>
      <c r="J89" s="81"/>
      <c r="K89" s="410"/>
    </row>
    <row r="90" spans="1:11" s="41" customFormat="1" ht="15" hidden="1">
      <c r="A90" s="217"/>
      <c r="B90" s="217">
        <v>2120</v>
      </c>
      <c r="C90" s="48" t="s">
        <v>124</v>
      </c>
      <c r="D90" s="46"/>
      <c r="E90" s="46"/>
      <c r="F90" s="81"/>
      <c r="G90" s="81"/>
      <c r="H90" s="81"/>
      <c r="I90" s="81"/>
      <c r="J90" s="81"/>
      <c r="K90" s="410"/>
    </row>
    <row r="91" spans="1:11" s="41" customFormat="1" ht="15" hidden="1">
      <c r="A91" s="217"/>
      <c r="B91" s="217">
        <v>2210</v>
      </c>
      <c r="C91" s="48" t="s">
        <v>125</v>
      </c>
      <c r="D91" s="46"/>
      <c r="E91" s="46"/>
      <c r="F91" s="81"/>
      <c r="G91" s="81"/>
      <c r="H91" s="81"/>
      <c r="I91" s="81"/>
      <c r="J91" s="81"/>
      <c r="K91" s="410"/>
    </row>
    <row r="92" spans="1:11" s="41" customFormat="1" ht="15" hidden="1">
      <c r="A92" s="217"/>
      <c r="B92" s="217">
        <v>2220</v>
      </c>
      <c r="C92" s="48" t="s">
        <v>40</v>
      </c>
      <c r="D92" s="46"/>
      <c r="E92" s="46"/>
      <c r="F92" s="407"/>
      <c r="G92" s="407"/>
      <c r="H92" s="407"/>
      <c r="I92" s="407"/>
      <c r="J92" s="407"/>
      <c r="K92" s="410"/>
    </row>
    <row r="93" spans="1:11" s="41" customFormat="1" ht="15" hidden="1">
      <c r="A93" s="217"/>
      <c r="B93" s="217">
        <v>2230</v>
      </c>
      <c r="C93" s="48" t="s">
        <v>41</v>
      </c>
      <c r="D93" s="46"/>
      <c r="E93" s="46"/>
      <c r="F93" s="407"/>
      <c r="G93" s="407"/>
      <c r="H93" s="407"/>
      <c r="I93" s="407"/>
      <c r="J93" s="407"/>
      <c r="K93" s="410"/>
    </row>
    <row r="94" spans="1:10" s="41" customFormat="1" ht="15" hidden="1">
      <c r="A94" s="217"/>
      <c r="B94" s="217">
        <v>2240</v>
      </c>
      <c r="C94" s="48" t="s">
        <v>42</v>
      </c>
      <c r="D94" s="46"/>
      <c r="E94" s="46"/>
      <c r="F94" s="407"/>
      <c r="G94" s="407"/>
      <c r="H94" s="407"/>
      <c r="I94" s="407"/>
      <c r="J94" s="407"/>
    </row>
    <row r="95" spans="1:10" s="41" customFormat="1" ht="15" hidden="1">
      <c r="A95" s="217"/>
      <c r="B95" s="217">
        <v>2250</v>
      </c>
      <c r="C95" s="48" t="s">
        <v>43</v>
      </c>
      <c r="D95" s="46"/>
      <c r="E95" s="46"/>
      <c r="F95" s="81"/>
      <c r="G95" s="81"/>
      <c r="H95" s="81"/>
      <c r="I95" s="81"/>
      <c r="J95" s="81"/>
    </row>
    <row r="96" spans="1:10" s="41" customFormat="1" ht="15" hidden="1">
      <c r="A96" s="217"/>
      <c r="B96" s="217">
        <v>2260</v>
      </c>
      <c r="C96" s="48" t="s">
        <v>126</v>
      </c>
      <c r="D96" s="46"/>
      <c r="E96" s="46"/>
      <c r="F96" s="407"/>
      <c r="G96" s="407"/>
      <c r="H96" s="407"/>
      <c r="I96" s="407"/>
      <c r="J96" s="407"/>
    </row>
    <row r="97" spans="1:10" s="41" customFormat="1" ht="15" hidden="1">
      <c r="A97" s="217"/>
      <c r="B97" s="217">
        <v>2270</v>
      </c>
      <c r="C97" s="48" t="s">
        <v>44</v>
      </c>
      <c r="D97" s="46">
        <f>SUM(D98:D101)</f>
        <v>0</v>
      </c>
      <c r="E97" s="46">
        <f>SUM(E98:E101)</f>
        <v>0</v>
      </c>
      <c r="F97" s="407"/>
      <c r="G97" s="407"/>
      <c r="H97" s="407"/>
      <c r="I97" s="407"/>
      <c r="J97" s="407"/>
    </row>
    <row r="98" spans="1:10" s="41" customFormat="1" ht="15" hidden="1">
      <c r="A98" s="217"/>
      <c r="B98" s="217">
        <v>2271</v>
      </c>
      <c r="C98" s="48" t="s">
        <v>142</v>
      </c>
      <c r="D98" s="46"/>
      <c r="E98" s="46"/>
      <c r="F98" s="407"/>
      <c r="G98" s="407"/>
      <c r="H98" s="407"/>
      <c r="I98" s="407"/>
      <c r="J98" s="407"/>
    </row>
    <row r="99" spans="1:10" s="41" customFormat="1" ht="15" hidden="1">
      <c r="A99" s="217"/>
      <c r="B99" s="217">
        <v>2272</v>
      </c>
      <c r="C99" s="48" t="s">
        <v>143</v>
      </c>
      <c r="D99" s="46"/>
      <c r="E99" s="46"/>
      <c r="F99" s="407"/>
      <c r="G99" s="407"/>
      <c r="H99" s="407"/>
      <c r="I99" s="407"/>
      <c r="J99" s="407"/>
    </row>
    <row r="100" spans="1:10" s="41" customFormat="1" ht="15" hidden="1">
      <c r="A100" s="217"/>
      <c r="B100" s="217">
        <v>2273</v>
      </c>
      <c r="C100" s="48" t="s">
        <v>144</v>
      </c>
      <c r="D100" s="46"/>
      <c r="E100" s="46"/>
      <c r="F100" s="407"/>
      <c r="G100" s="407"/>
      <c r="H100" s="407"/>
      <c r="I100" s="407"/>
      <c r="J100" s="407"/>
    </row>
    <row r="101" spans="1:10" s="41" customFormat="1" ht="26.25" hidden="1">
      <c r="A101" s="217"/>
      <c r="B101" s="217">
        <v>2281</v>
      </c>
      <c r="C101" s="48" t="s">
        <v>45</v>
      </c>
      <c r="D101" s="46"/>
      <c r="E101" s="46"/>
      <c r="F101" s="407"/>
      <c r="G101" s="407"/>
      <c r="H101" s="407"/>
      <c r="I101" s="407"/>
      <c r="J101" s="407"/>
    </row>
    <row r="102" spans="1:10" s="41" customFormat="1" ht="26.25" hidden="1">
      <c r="A102" s="217"/>
      <c r="B102" s="217">
        <v>2282</v>
      </c>
      <c r="C102" s="48" t="s">
        <v>46</v>
      </c>
      <c r="D102" s="46"/>
      <c r="E102" s="46"/>
      <c r="F102" s="407"/>
      <c r="G102" s="407"/>
      <c r="H102" s="407"/>
      <c r="I102" s="407"/>
      <c r="J102" s="407"/>
    </row>
    <row r="103" spans="1:10" s="41" customFormat="1" ht="15" hidden="1">
      <c r="A103" s="217"/>
      <c r="B103" s="217">
        <v>2400</v>
      </c>
      <c r="C103" s="48" t="s">
        <v>127</v>
      </c>
      <c r="D103" s="46"/>
      <c r="E103" s="46"/>
      <c r="F103" s="407"/>
      <c r="G103" s="407"/>
      <c r="H103" s="407"/>
      <c r="I103" s="407"/>
      <c r="J103" s="407"/>
    </row>
    <row r="104" spans="1:10" s="41" customFormat="1" ht="26.25" hidden="1">
      <c r="A104" s="217"/>
      <c r="B104" s="217">
        <v>2610</v>
      </c>
      <c r="C104" s="48" t="s">
        <v>47</v>
      </c>
      <c r="D104" s="46"/>
      <c r="E104" s="46"/>
      <c r="F104" s="407"/>
      <c r="G104" s="407"/>
      <c r="H104" s="407"/>
      <c r="I104" s="407"/>
      <c r="J104" s="407"/>
    </row>
    <row r="105" spans="1:10" s="41" customFormat="1" ht="15" hidden="1">
      <c r="A105" s="217"/>
      <c r="B105" s="217">
        <v>2620</v>
      </c>
      <c r="C105" s="48" t="s">
        <v>48</v>
      </c>
      <c r="D105" s="46"/>
      <c r="E105" s="46"/>
      <c r="F105" s="407"/>
      <c r="G105" s="407"/>
      <c r="H105" s="407"/>
      <c r="I105" s="407"/>
      <c r="J105" s="407"/>
    </row>
    <row r="106" spans="1:10" s="41" customFormat="1" ht="26.25" hidden="1">
      <c r="A106" s="217"/>
      <c r="B106" s="217">
        <v>2630</v>
      </c>
      <c r="C106" s="48" t="s">
        <v>128</v>
      </c>
      <c r="D106" s="406"/>
      <c r="E106" s="46"/>
      <c r="F106" s="81"/>
      <c r="G106" s="81"/>
      <c r="H106" s="81"/>
      <c r="I106" s="81"/>
      <c r="J106" s="81"/>
    </row>
    <row r="107" spans="1:10" s="41" customFormat="1" ht="15" hidden="1">
      <c r="A107" s="217"/>
      <c r="B107" s="217">
        <v>2700</v>
      </c>
      <c r="C107" s="48" t="s">
        <v>129</v>
      </c>
      <c r="D107" s="46"/>
      <c r="E107" s="46"/>
      <c r="F107" s="407"/>
      <c r="G107" s="407"/>
      <c r="H107" s="407"/>
      <c r="I107" s="407"/>
      <c r="J107" s="407"/>
    </row>
    <row r="108" spans="1:10" s="41" customFormat="1" ht="15" hidden="1">
      <c r="A108" s="217"/>
      <c r="B108" s="217">
        <v>2800</v>
      </c>
      <c r="C108" s="48" t="s">
        <v>130</v>
      </c>
      <c r="D108" s="46"/>
      <c r="E108" s="46"/>
      <c r="F108" s="407"/>
      <c r="G108" s="407"/>
      <c r="H108" s="407"/>
      <c r="I108" s="407"/>
      <c r="J108" s="407"/>
    </row>
    <row r="109" spans="1:10" s="41" customFormat="1" ht="15" hidden="1">
      <c r="A109" s="217"/>
      <c r="B109" s="217">
        <v>3110</v>
      </c>
      <c r="C109" s="48" t="s">
        <v>131</v>
      </c>
      <c r="D109" s="46"/>
      <c r="E109" s="46"/>
      <c r="F109" s="407"/>
      <c r="G109" s="407"/>
      <c r="H109" s="407"/>
      <c r="I109" s="407"/>
      <c r="J109" s="407"/>
    </row>
    <row r="110" spans="1:10" s="41" customFormat="1" ht="15" hidden="1">
      <c r="A110" s="217"/>
      <c r="B110" s="217">
        <v>3120</v>
      </c>
      <c r="C110" s="48" t="s">
        <v>50</v>
      </c>
      <c r="D110" s="46"/>
      <c r="E110" s="46"/>
      <c r="F110" s="407"/>
      <c r="G110" s="407"/>
      <c r="H110" s="407"/>
      <c r="I110" s="407"/>
      <c r="J110" s="407"/>
    </row>
    <row r="111" spans="1:10" s="4" customFormat="1" ht="15">
      <c r="A111" s="25" t="s">
        <v>209</v>
      </c>
      <c r="B111" s="10">
        <v>3132</v>
      </c>
      <c r="C111" s="160" t="s">
        <v>176</v>
      </c>
      <c r="D111" s="28">
        <f>D33</f>
        <v>1434400</v>
      </c>
      <c r="E111" s="28">
        <f>E33</f>
        <v>1259961.09</v>
      </c>
      <c r="F111" s="185"/>
      <c r="G111" s="185"/>
      <c r="H111" s="185"/>
      <c r="I111" s="185"/>
      <c r="J111" s="185"/>
    </row>
    <row r="112" spans="1:10" s="4" customFormat="1" ht="15" hidden="1">
      <c r="A112" s="10"/>
      <c r="B112" s="10">
        <v>3140</v>
      </c>
      <c r="C112" s="26" t="s">
        <v>52</v>
      </c>
      <c r="D112" s="28"/>
      <c r="E112" s="28"/>
      <c r="F112" s="185"/>
      <c r="G112" s="185"/>
      <c r="H112" s="185"/>
      <c r="I112" s="185"/>
      <c r="J112" s="185"/>
    </row>
    <row r="113" spans="1:10" s="4" customFormat="1" ht="15" hidden="1">
      <c r="A113" s="10"/>
      <c r="B113" s="10">
        <v>3150</v>
      </c>
      <c r="C113" s="26" t="s">
        <v>53</v>
      </c>
      <c r="D113" s="169"/>
      <c r="E113" s="28"/>
      <c r="F113" s="183"/>
      <c r="G113" s="183"/>
      <c r="H113" s="183"/>
      <c r="I113" s="183"/>
      <c r="J113" s="183"/>
    </row>
    <row r="114" spans="1:10" s="4" customFormat="1" ht="15" hidden="1">
      <c r="A114" s="10"/>
      <c r="B114" s="10">
        <v>3160</v>
      </c>
      <c r="C114" s="26" t="s">
        <v>132</v>
      </c>
      <c r="D114" s="28"/>
      <c r="E114" s="28"/>
      <c r="F114" s="185"/>
      <c r="G114" s="185"/>
      <c r="H114" s="185"/>
      <c r="I114" s="185"/>
      <c r="J114" s="185"/>
    </row>
    <row r="115" spans="1:10" s="4" customFormat="1" ht="15" hidden="1">
      <c r="A115" s="10"/>
      <c r="B115" s="10">
        <v>3210</v>
      </c>
      <c r="C115" s="26" t="s">
        <v>54</v>
      </c>
      <c r="D115" s="28"/>
      <c r="E115" s="28"/>
      <c r="F115" s="185"/>
      <c r="G115" s="185"/>
      <c r="H115" s="185"/>
      <c r="I115" s="185"/>
      <c r="J115" s="185"/>
    </row>
    <row r="116" spans="1:10" s="4" customFormat="1" ht="15" hidden="1">
      <c r="A116" s="10"/>
      <c r="B116" s="10">
        <v>3220</v>
      </c>
      <c r="C116" s="26" t="s">
        <v>55</v>
      </c>
      <c r="D116" s="28"/>
      <c r="E116" s="28"/>
      <c r="F116" s="185"/>
      <c r="G116" s="185"/>
      <c r="H116" s="185"/>
      <c r="I116" s="185"/>
      <c r="J116" s="185"/>
    </row>
    <row r="117" spans="1:10" s="4" customFormat="1" ht="26.25" hidden="1">
      <c r="A117" s="10"/>
      <c r="B117" s="10">
        <v>3230</v>
      </c>
      <c r="C117" s="26" t="s">
        <v>133</v>
      </c>
      <c r="D117" s="28"/>
      <c r="E117" s="28"/>
      <c r="F117" s="185"/>
      <c r="G117" s="185"/>
      <c r="H117" s="185"/>
      <c r="I117" s="185"/>
      <c r="J117" s="185"/>
    </row>
    <row r="118" spans="1:10" s="4" customFormat="1" ht="15" hidden="1">
      <c r="A118" s="10"/>
      <c r="B118" s="10">
        <v>3240</v>
      </c>
      <c r="C118" s="26" t="s">
        <v>56</v>
      </c>
      <c r="D118" s="28"/>
      <c r="E118" s="28"/>
      <c r="F118" s="185"/>
      <c r="G118" s="185"/>
      <c r="H118" s="185"/>
      <c r="I118" s="185"/>
      <c r="J118" s="185"/>
    </row>
    <row r="119" spans="1:10" s="4" customFormat="1" ht="15" hidden="1">
      <c r="A119" s="10"/>
      <c r="B119" s="10">
        <v>9000</v>
      </c>
      <c r="C119" s="26" t="s">
        <v>57</v>
      </c>
      <c r="D119" s="28"/>
      <c r="E119" s="28"/>
      <c r="F119" s="185"/>
      <c r="G119" s="185"/>
      <c r="H119" s="185"/>
      <c r="I119" s="185"/>
      <c r="J119" s="185"/>
    </row>
    <row r="120" spans="1:10" s="4" customFormat="1" ht="15">
      <c r="A120" s="167"/>
      <c r="B120" s="167"/>
      <c r="C120" s="192" t="s">
        <v>242</v>
      </c>
      <c r="D120" s="169">
        <f>SUM(D89:D119)-D97</f>
        <v>1434400</v>
      </c>
      <c r="E120" s="169">
        <f>SUM(E89:E119)-E97</f>
        <v>1259961.09</v>
      </c>
      <c r="F120" s="169">
        <f>SUM(F89:F119)-F97</f>
        <v>0</v>
      </c>
      <c r="G120" s="169">
        <f>SUM(G89:G119)-G97</f>
        <v>0</v>
      </c>
      <c r="H120" s="169">
        <f>SUM(H89:H119)-H97</f>
        <v>0</v>
      </c>
      <c r="I120" s="183"/>
      <c r="J120" s="183"/>
    </row>
    <row r="121" s="359" customFormat="1" ht="15"/>
    <row r="122" s="359" customFormat="1" ht="15"/>
    <row r="123" s="359" customFormat="1" ht="15"/>
    <row r="124" s="359" customFormat="1" ht="15"/>
    <row r="125" s="359" customFormat="1" ht="15"/>
    <row r="126" s="359" customFormat="1" ht="15"/>
    <row r="127" s="359" customFormat="1" ht="15"/>
    <row r="128" s="359" customFormat="1" ht="15"/>
    <row r="129" s="359" customFormat="1" ht="15"/>
    <row r="130" s="359" customFormat="1" ht="15"/>
    <row r="131" s="359" customFormat="1" ht="15"/>
    <row r="132" s="359" customFormat="1" ht="15"/>
    <row r="133" s="359" customFormat="1" ht="15"/>
    <row r="134" s="359" customFormat="1" ht="15"/>
    <row r="135" s="359" customFormat="1" ht="15"/>
    <row r="136" s="359" customFormat="1" ht="15"/>
    <row r="137" s="359" customFormat="1" ht="15"/>
    <row r="138" s="359" customFormat="1" ht="15"/>
    <row r="139" s="359" customFormat="1" ht="15"/>
    <row r="140" s="359" customFormat="1" ht="15"/>
    <row r="141" s="359" customFormat="1" ht="15"/>
    <row r="142" s="359" customFormat="1" ht="15"/>
    <row r="143" s="359" customFormat="1" ht="15"/>
    <row r="144" s="359" customFormat="1" ht="15"/>
    <row r="145" s="359" customFormat="1" ht="15"/>
    <row r="146" s="13" customFormat="1" ht="15"/>
    <row r="147" s="13" customFormat="1" ht="15"/>
    <row r="148" s="13" customFormat="1" ht="15"/>
    <row r="149" s="13" customFormat="1" ht="15"/>
    <row r="150" s="13" customFormat="1" ht="15"/>
    <row r="151" s="13" customFormat="1" ht="15"/>
    <row r="152" s="13" customFormat="1" ht="15"/>
    <row r="153" s="13" customFormat="1" ht="15"/>
    <row r="154" s="13" customFormat="1" ht="15"/>
    <row r="155" s="13" customFormat="1" ht="15"/>
    <row r="156" s="13" customFormat="1" ht="15"/>
    <row r="157" s="13" customFormat="1" ht="15"/>
    <row r="158" s="13" customFormat="1" ht="15"/>
    <row r="159" s="13" customFormat="1" ht="15"/>
    <row r="160" s="13" customFormat="1" ht="15"/>
    <row r="161" s="13" customFormat="1" ht="15"/>
    <row r="162" s="13" customFormat="1" ht="15"/>
    <row r="163" s="13" customFormat="1" ht="15"/>
    <row r="164" s="13" customFormat="1" ht="15"/>
    <row r="165" s="13" customFormat="1" ht="15"/>
    <row r="166" s="13" customFormat="1" ht="15"/>
    <row r="167" s="13" customFormat="1" ht="15"/>
    <row r="168" s="13" customFormat="1" ht="15"/>
    <row r="169" s="13" customFormat="1" ht="15"/>
    <row r="170" s="13" customFormat="1" ht="15"/>
    <row r="171" s="13" customFormat="1" ht="15"/>
    <row r="172" s="13" customFormat="1" ht="15"/>
    <row r="173" s="13" customFormat="1" ht="15"/>
    <row r="174" s="13" customFormat="1" ht="15"/>
    <row r="175" s="13" customFormat="1" ht="15"/>
    <row r="176" s="13" customFormat="1" ht="15"/>
    <row r="177" s="13" customFormat="1" ht="15"/>
    <row r="178" s="13" customFormat="1" ht="15"/>
    <row r="179" s="13" customFormat="1" ht="15"/>
    <row r="180" s="13" customFormat="1" ht="15"/>
    <row r="181" s="13" customFormat="1" ht="15"/>
    <row r="182" s="13" customFormat="1" ht="15"/>
    <row r="183" s="13" customFormat="1" ht="15"/>
    <row r="184" s="13" customFormat="1" ht="15"/>
    <row r="185" s="13" customFormat="1" ht="15"/>
    <row r="186" s="13" customFormat="1" ht="15"/>
    <row r="187" s="13" customFormat="1" ht="15"/>
    <row r="188" s="13" customFormat="1" ht="15"/>
    <row r="189" s="13" customFormat="1" ht="15"/>
    <row r="190" s="13" customFormat="1" ht="15"/>
    <row r="191" s="13" customFormat="1" ht="15"/>
    <row r="192" s="13" customFormat="1" ht="15"/>
    <row r="193" s="13" customFormat="1" ht="15"/>
    <row r="194" s="13" customFormat="1" ht="15"/>
    <row r="195" s="13" customFormat="1" ht="15"/>
    <row r="196" s="13" customFormat="1" ht="15"/>
    <row r="197" s="13" customFormat="1" ht="15"/>
    <row r="198" s="13" customFormat="1" ht="15"/>
    <row r="199" s="13" customFormat="1" ht="15"/>
    <row r="200" s="13" customFormat="1" ht="15"/>
    <row r="201" s="13" customFormat="1" ht="15"/>
    <row r="202" s="13" customFormat="1" ht="15"/>
    <row r="203" s="13" customFormat="1" ht="15"/>
    <row r="204" s="13" customFormat="1" ht="15"/>
    <row r="205" s="13" customFormat="1" ht="15"/>
    <row r="206" s="13" customFormat="1" ht="15"/>
    <row r="207" s="13" customFormat="1" ht="15"/>
    <row r="208" s="13" customFormat="1" ht="15"/>
    <row r="209" s="13" customFormat="1" ht="15"/>
    <row r="210" s="13" customFormat="1" ht="15"/>
    <row r="211" s="13" customFormat="1" ht="15"/>
    <row r="212" s="13" customFormat="1" ht="15"/>
    <row r="213" s="13" customFormat="1" ht="15"/>
    <row r="214" s="13" customFormat="1" ht="15"/>
    <row r="215" s="13" customFormat="1" ht="15"/>
    <row r="216" s="13" customFormat="1" ht="15"/>
    <row r="217" s="13" customFormat="1" ht="15"/>
    <row r="218" s="13" customFormat="1" ht="15"/>
    <row r="219" s="13" customFormat="1" ht="15"/>
    <row r="220" s="13" customFormat="1" ht="15"/>
    <row r="221" s="13" customFormat="1" ht="15"/>
    <row r="222" s="13" customFormat="1" ht="15"/>
    <row r="223" s="13" customFormat="1" ht="15"/>
    <row r="224" s="13" customFormat="1" ht="15"/>
    <row r="225" s="13" customFormat="1" ht="15"/>
    <row r="226" s="13" customFormat="1" ht="15"/>
    <row r="227" s="13" customFormat="1" ht="15"/>
    <row r="228" s="13" customFormat="1" ht="15"/>
    <row r="229" s="13" customFormat="1" ht="15"/>
    <row r="230" s="13" customFormat="1" ht="15"/>
    <row r="231" s="13" customFormat="1" ht="15"/>
    <row r="232" s="13" customFormat="1" ht="15"/>
    <row r="233" s="13" customFormat="1" ht="15"/>
    <row r="234" s="13" customFormat="1" ht="15"/>
    <row r="235" s="13" customFormat="1" ht="15"/>
    <row r="236" s="13" customFormat="1" ht="15"/>
    <row r="237" s="13" customFormat="1" ht="15"/>
    <row r="238" s="13" customFormat="1" ht="15"/>
    <row r="239" s="13" customFormat="1" ht="15"/>
    <row r="240" s="13" customFormat="1" ht="15"/>
    <row r="241" s="13" customFormat="1" ht="15"/>
    <row r="242" s="13" customFormat="1" ht="15"/>
    <row r="243" s="13" customFormat="1" ht="15"/>
    <row r="244" s="13" customFormat="1" ht="15"/>
    <row r="245" s="13" customFormat="1" ht="15"/>
    <row r="246" s="13" customFormat="1" ht="15"/>
    <row r="247" s="13" customFormat="1" ht="15"/>
    <row r="248" s="13" customFormat="1" ht="15"/>
    <row r="249" s="13" customFormat="1" ht="15"/>
    <row r="250" s="13" customFormat="1" ht="15"/>
    <row r="251" s="13" customFormat="1" ht="15"/>
    <row r="252" s="13" customFormat="1" ht="15"/>
    <row r="253" s="13" customFormat="1" ht="15"/>
    <row r="254" s="13" customFormat="1" ht="15"/>
    <row r="255" s="13" customFormat="1" ht="15"/>
    <row r="256" s="13" customFormat="1" ht="15"/>
    <row r="257" s="13" customFormat="1" ht="15"/>
    <row r="258" s="13" customFormat="1" ht="15"/>
    <row r="259" s="13" customFormat="1" ht="15"/>
    <row r="260" s="13" customFormat="1" ht="15"/>
    <row r="261" s="13" customFormat="1" ht="15"/>
    <row r="262" s="13" customFormat="1" ht="15"/>
    <row r="263" s="13" customFormat="1" ht="15"/>
    <row r="264" s="13" customFormat="1" ht="15"/>
    <row r="265" s="13" customFormat="1" ht="15"/>
    <row r="266" s="13" customFormat="1" ht="15"/>
    <row r="267" s="13" customFormat="1" ht="15"/>
    <row r="268" s="13" customFormat="1" ht="15"/>
    <row r="269" s="13" customFormat="1" ht="15"/>
    <row r="270" s="13" customFormat="1" ht="15"/>
    <row r="271" s="13" customFormat="1" ht="15"/>
    <row r="272" s="13" customFormat="1" ht="15"/>
    <row r="273" s="13" customFormat="1" ht="15"/>
    <row r="274" s="13" customFormat="1" ht="15"/>
    <row r="275" s="13" customFormat="1" ht="15"/>
    <row r="276" s="13" customFormat="1" ht="15"/>
    <row r="277" s="13" customFormat="1" ht="15"/>
    <row r="278" s="13" customFormat="1" ht="15"/>
    <row r="279" s="13" customFormat="1" ht="15"/>
    <row r="280" s="13" customFormat="1" ht="15"/>
    <row r="281" s="13" customFormat="1" ht="15"/>
    <row r="282" s="13" customFormat="1" ht="15"/>
    <row r="283" s="13" customFormat="1" ht="15"/>
    <row r="284" s="13" customFormat="1" ht="15"/>
    <row r="285" s="13" customFormat="1" ht="15"/>
    <row r="286" s="13" customFormat="1" ht="15"/>
    <row r="287" s="13" customFormat="1" ht="15"/>
    <row r="288" s="13" customFormat="1" ht="15"/>
    <row r="289" s="13" customFormat="1" ht="15"/>
    <row r="290" s="13" customFormat="1" ht="15"/>
    <row r="291" s="13" customFormat="1" ht="15"/>
    <row r="292" s="13" customFormat="1" ht="15"/>
    <row r="293" s="13" customFormat="1" ht="15"/>
    <row r="294" s="13" customFormat="1" ht="15"/>
    <row r="295" s="13" customFormat="1" ht="15"/>
    <row r="296" s="13" customFormat="1" ht="15"/>
    <row r="297" s="13" customFormat="1" ht="15"/>
    <row r="298" s="13" customFormat="1" ht="15"/>
    <row r="299" s="13" customFormat="1" ht="15"/>
    <row r="300" s="13" customFormat="1" ht="15"/>
    <row r="301" s="13" customFormat="1" ht="15"/>
    <row r="302" s="13" customFormat="1" ht="15"/>
    <row r="303" s="13" customFormat="1" ht="15"/>
    <row r="304" s="13" customFormat="1" ht="15"/>
    <row r="305" s="13" customFormat="1" ht="15"/>
    <row r="306" s="13" customFormat="1" ht="15"/>
    <row r="307" s="13" customFormat="1" ht="15"/>
    <row r="308" s="13" customFormat="1" ht="15"/>
    <row r="309" s="13" customFormat="1" ht="15"/>
    <row r="310" s="13" customFormat="1" ht="15"/>
    <row r="311" s="13" customFormat="1" ht="15"/>
    <row r="312" s="13" customFormat="1" ht="15"/>
    <row r="313" s="13" customFormat="1" ht="15"/>
    <row r="314" s="13" customFormat="1" ht="15"/>
    <row r="315" s="13" customFormat="1" ht="15"/>
    <row r="316" s="13" customFormat="1" ht="15"/>
    <row r="317" s="13" customFormat="1" ht="15"/>
    <row r="318" s="13" customFormat="1" ht="15"/>
    <row r="319" s="13" customFormat="1" ht="15"/>
    <row r="320" s="13" customFormat="1" ht="15"/>
    <row r="321" s="13" customFormat="1" ht="15"/>
    <row r="322" s="13" customFormat="1" ht="15"/>
    <row r="323" s="13" customFormat="1" ht="15"/>
    <row r="324" s="13" customFormat="1" ht="15"/>
    <row r="325" s="13" customFormat="1" ht="15"/>
    <row r="326" s="13" customFormat="1" ht="15"/>
    <row r="327" s="13" customFormat="1" ht="15"/>
    <row r="328" s="13" customFormat="1" ht="15"/>
    <row r="329" s="13" customFormat="1" ht="15"/>
    <row r="330" s="13" customFormat="1" ht="15"/>
    <row r="331" s="13" customFormat="1" ht="15"/>
    <row r="332" s="13" customFormat="1" ht="15"/>
    <row r="333" s="13" customFormat="1" ht="15"/>
    <row r="334" s="13" customFormat="1" ht="15"/>
    <row r="335" s="13" customFormat="1" ht="15"/>
    <row r="336" s="13" customFormat="1" ht="15"/>
    <row r="337" s="13" customFormat="1" ht="15"/>
    <row r="338" s="13" customFormat="1" ht="15"/>
    <row r="339" s="13" customFormat="1" ht="15"/>
    <row r="340" s="13" customFormat="1" ht="15"/>
    <row r="341" s="13" customFormat="1" ht="15"/>
    <row r="342" s="13" customFormat="1" ht="15"/>
    <row r="343" s="13" customFormat="1" ht="15"/>
    <row r="344" s="13" customFormat="1" ht="15"/>
    <row r="345" s="13" customFormat="1" ht="15"/>
    <row r="346" s="13" customFormat="1" ht="15"/>
    <row r="347" s="13" customFormat="1" ht="15"/>
    <row r="348" s="13" customFormat="1" ht="15"/>
    <row r="349" s="13" customFormat="1" ht="15"/>
    <row r="350" s="13" customFormat="1" ht="15"/>
    <row r="351" s="13" customFormat="1" ht="15"/>
    <row r="352" s="13" customFormat="1" ht="15"/>
    <row r="353" s="13" customFormat="1" ht="15"/>
    <row r="354" s="13" customFormat="1" ht="15"/>
    <row r="355" s="13" customFormat="1" ht="15"/>
    <row r="356" s="13" customFormat="1" ht="15"/>
    <row r="357" s="13" customFormat="1" ht="15"/>
    <row r="358" s="13" customFormat="1" ht="15"/>
    <row r="359" s="13" customFormat="1" ht="15"/>
    <row r="360" s="13" customFormat="1" ht="15"/>
    <row r="361" s="13" customFormat="1" ht="15"/>
    <row r="362" s="13" customFormat="1" ht="15"/>
    <row r="363" s="13" customFormat="1" ht="15"/>
    <row r="364" s="13" customFormat="1" ht="15"/>
    <row r="365" s="13" customFormat="1" ht="15"/>
    <row r="366" s="13" customFormat="1" ht="15"/>
    <row r="367" s="13" customFormat="1" ht="15"/>
    <row r="368" s="13" customFormat="1" ht="15"/>
    <row r="369" s="13" customFormat="1" ht="15"/>
    <row r="370" s="13" customFormat="1" ht="15"/>
    <row r="371" s="13" customFormat="1" ht="15"/>
    <row r="372" s="13" customFormat="1" ht="15"/>
    <row r="373" s="13" customFormat="1" ht="15"/>
    <row r="374" s="13" customFormat="1" ht="15"/>
    <row r="375" s="13" customFormat="1" ht="15"/>
    <row r="376" s="13" customFormat="1" ht="15"/>
    <row r="377" s="13" customFormat="1" ht="15"/>
    <row r="378" s="13" customFormat="1" ht="15"/>
    <row r="379" s="13" customFormat="1" ht="15"/>
    <row r="380" s="13" customFormat="1" ht="15"/>
    <row r="381" s="13" customFormat="1" ht="15"/>
    <row r="382" s="13" customFormat="1" ht="15"/>
    <row r="383" s="13" customFormat="1" ht="15"/>
    <row r="384" s="13" customFormat="1" ht="15"/>
    <row r="385" s="13" customFormat="1" ht="15"/>
    <row r="386" s="13" customFormat="1" ht="15"/>
    <row r="387" s="13" customFormat="1" ht="15"/>
    <row r="388" s="13" customFormat="1" ht="15"/>
    <row r="389" s="13" customFormat="1" ht="15"/>
    <row r="390" s="13" customFormat="1" ht="15"/>
    <row r="391" s="13" customFormat="1" ht="15"/>
    <row r="392" s="13" customFormat="1" ht="15"/>
    <row r="393" s="13" customFormat="1" ht="15"/>
    <row r="394" s="13" customFormat="1" ht="15"/>
    <row r="395" s="13" customFormat="1" ht="15"/>
    <row r="396" s="13" customFormat="1" ht="15"/>
    <row r="397" s="13" customFormat="1" ht="15"/>
    <row r="398" s="13" customFormat="1" ht="15"/>
    <row r="399" s="13" customFormat="1" ht="15"/>
    <row r="400" s="13" customFormat="1" ht="15"/>
    <row r="401" s="13" customFormat="1" ht="15"/>
    <row r="402" s="13" customFormat="1" ht="15"/>
    <row r="403" s="13" customFormat="1" ht="15"/>
    <row r="404" s="13" customFormat="1" ht="15"/>
    <row r="405" s="13" customFormat="1" ht="15"/>
    <row r="406" s="13" customFormat="1" ht="15"/>
    <row r="407" s="13" customFormat="1" ht="15"/>
    <row r="408" s="13" customFormat="1" ht="15"/>
    <row r="409" s="13" customFormat="1" ht="15"/>
    <row r="410" s="13" customFormat="1" ht="15"/>
    <row r="411" s="13" customFormat="1" ht="15"/>
    <row r="412" s="13" customFormat="1" ht="15"/>
    <row r="413" s="13" customFormat="1" ht="15"/>
    <row r="414" s="13" customFormat="1" ht="15"/>
    <row r="415" s="13" customFormat="1" ht="15"/>
    <row r="416" s="13" customFormat="1" ht="15"/>
    <row r="417" s="13" customFormat="1" ht="15"/>
    <row r="418" s="13" customFormat="1" ht="15"/>
    <row r="419" s="13" customFormat="1" ht="15"/>
    <row r="420" s="13" customFormat="1" ht="15"/>
    <row r="421" s="13" customFormat="1" ht="15"/>
    <row r="422" s="13" customFormat="1" ht="15"/>
    <row r="423" s="13" customFormat="1" ht="15"/>
    <row r="424" s="13" customFormat="1" ht="15"/>
    <row r="425" s="13" customFormat="1" ht="15"/>
    <row r="426" s="13" customFormat="1" ht="15"/>
    <row r="427" s="13" customFormat="1" ht="15"/>
    <row r="428" s="13" customFormat="1" ht="15"/>
    <row r="429" s="13" customFormat="1" ht="15"/>
    <row r="430" s="13" customFormat="1" ht="15"/>
    <row r="431" s="13" customFormat="1" ht="15"/>
    <row r="432" s="13" customFormat="1" ht="15"/>
    <row r="433" s="13" customFormat="1" ht="15"/>
    <row r="434" s="13" customFormat="1" ht="15"/>
    <row r="435" s="13" customFormat="1" ht="15"/>
    <row r="436" s="13" customFormat="1" ht="15"/>
    <row r="437" s="13" customFormat="1" ht="15"/>
    <row r="438" s="13" customFormat="1" ht="15"/>
    <row r="439" s="13" customFormat="1" ht="15"/>
    <row r="440" s="13" customFormat="1" ht="15"/>
    <row r="441" s="13" customFormat="1" ht="15"/>
    <row r="442" s="13" customFormat="1" ht="15"/>
    <row r="443" s="13" customFormat="1" ht="15"/>
    <row r="444" s="13" customFormat="1" ht="15"/>
    <row r="445" s="13" customFormat="1" ht="15"/>
    <row r="446" s="13" customFormat="1" ht="15"/>
    <row r="447" s="13" customFormat="1" ht="15"/>
    <row r="448" s="13" customFormat="1" ht="15"/>
    <row r="449" s="13" customFormat="1" ht="15"/>
    <row r="450" s="13" customFormat="1" ht="15"/>
    <row r="451" s="13" customFormat="1" ht="15"/>
    <row r="452" s="13" customFormat="1" ht="15"/>
    <row r="453" s="13" customFormat="1" ht="15"/>
    <row r="454" s="13" customFormat="1" ht="15"/>
    <row r="455" s="13" customFormat="1" ht="15"/>
    <row r="456" s="13" customFormat="1" ht="15"/>
    <row r="457" s="13" customFormat="1" ht="15"/>
    <row r="458" s="13" customFormat="1" ht="15"/>
    <row r="459" s="13" customFormat="1" ht="15"/>
    <row r="460" s="13" customFormat="1" ht="15"/>
    <row r="461" s="13" customFormat="1" ht="15"/>
    <row r="462" s="13" customFormat="1" ht="15"/>
    <row r="463" s="13" customFormat="1" ht="15"/>
    <row r="464" s="13" customFormat="1" ht="15"/>
    <row r="465" s="13" customFormat="1" ht="15"/>
    <row r="466" s="13" customFormat="1" ht="15"/>
    <row r="467" s="13" customFormat="1" ht="15"/>
    <row r="468" s="13" customFormat="1" ht="15"/>
    <row r="469" s="13" customFormat="1" ht="15"/>
    <row r="470" s="13" customFormat="1" ht="15"/>
    <row r="471" s="13" customFormat="1" ht="15"/>
    <row r="472" s="13" customFormat="1" ht="15"/>
    <row r="473" s="13" customFormat="1" ht="15"/>
    <row r="474" s="13" customFormat="1" ht="15"/>
    <row r="475" s="13" customFormat="1" ht="15"/>
    <row r="476" s="13" customFormat="1" ht="15"/>
    <row r="477" s="13" customFormat="1" ht="15"/>
    <row r="478" s="13" customFormat="1" ht="15"/>
    <row r="479" s="13" customFormat="1" ht="15"/>
    <row r="480" s="13" customFormat="1" ht="15"/>
    <row r="481" s="13" customFormat="1" ht="15"/>
    <row r="482" s="13" customFormat="1" ht="15"/>
    <row r="483" s="13" customFormat="1" ht="15"/>
    <row r="484" s="13" customFormat="1" ht="15"/>
    <row r="485" s="13" customFormat="1" ht="15"/>
    <row r="486" s="13" customFormat="1" ht="15"/>
    <row r="487" s="13" customFormat="1" ht="15"/>
    <row r="488" s="13" customFormat="1" ht="15"/>
    <row r="489" s="13" customFormat="1" ht="15"/>
    <row r="490" s="13" customFormat="1" ht="15"/>
    <row r="491" s="13" customFormat="1" ht="15"/>
    <row r="492" s="13" customFormat="1" ht="15"/>
    <row r="493" s="13" customFormat="1" ht="15"/>
    <row r="494" s="13" customFormat="1" ht="15"/>
    <row r="495" s="13" customFormat="1" ht="15"/>
    <row r="496" s="13" customFormat="1" ht="15"/>
    <row r="497" s="13" customFormat="1" ht="15"/>
    <row r="498" s="13" customFormat="1" ht="15"/>
    <row r="499" s="13" customFormat="1" ht="15"/>
    <row r="500" s="13" customFormat="1" ht="15"/>
    <row r="501" s="13" customFormat="1" ht="15"/>
    <row r="502" s="13" customFormat="1" ht="15"/>
    <row r="503" s="13" customFormat="1" ht="15"/>
    <row r="504" s="13" customFormat="1" ht="15"/>
    <row r="505" s="13" customFormat="1" ht="15"/>
    <row r="506" s="13" customFormat="1" ht="15"/>
    <row r="507" s="13" customFormat="1" ht="15"/>
    <row r="508" s="13" customFormat="1" ht="15"/>
    <row r="509" s="13" customFormat="1" ht="15"/>
    <row r="510" s="13" customFormat="1" ht="15"/>
    <row r="511" s="13" customFormat="1" ht="15"/>
    <row r="512" s="13" customFormat="1" ht="15"/>
    <row r="513" s="13" customFormat="1" ht="15"/>
    <row r="514" s="13" customFormat="1" ht="15"/>
    <row r="515" s="13" customFormat="1" ht="15"/>
    <row r="516" s="13" customFormat="1" ht="15"/>
    <row r="517" s="13" customFormat="1" ht="15"/>
    <row r="518" s="13" customFormat="1" ht="15"/>
    <row r="519" s="13" customFormat="1" ht="15"/>
    <row r="520" s="13" customFormat="1" ht="15"/>
    <row r="521" s="13" customFormat="1" ht="15"/>
    <row r="522" s="13" customFormat="1" ht="15"/>
    <row r="523" s="13" customFormat="1" ht="15"/>
    <row r="524" s="13" customFormat="1" ht="15"/>
    <row r="525" s="13" customFormat="1" ht="15"/>
    <row r="526" s="13" customFormat="1" ht="15"/>
    <row r="527" s="13" customFormat="1" ht="15"/>
    <row r="528" s="13" customFormat="1" ht="15"/>
    <row r="529" s="13" customFormat="1" ht="15"/>
    <row r="530" s="13" customFormat="1" ht="15"/>
    <row r="531" s="13" customFormat="1" ht="15"/>
    <row r="532" s="13" customFormat="1" ht="15"/>
    <row r="533" s="13" customFormat="1" ht="15"/>
    <row r="534" s="13" customFormat="1" ht="15"/>
    <row r="535" s="13" customFormat="1" ht="15"/>
    <row r="536" s="13" customFormat="1" ht="15"/>
    <row r="537" s="13" customFormat="1" ht="15"/>
    <row r="538" s="13" customFormat="1" ht="15"/>
    <row r="539" s="13" customFormat="1" ht="15"/>
    <row r="540" s="13" customFormat="1" ht="15"/>
    <row r="541" s="13" customFormat="1" ht="15"/>
    <row r="542" s="13" customFormat="1" ht="15"/>
    <row r="543" s="13" customFormat="1" ht="15"/>
    <row r="544" s="13" customFormat="1" ht="15"/>
    <row r="545" s="13" customFormat="1" ht="15"/>
    <row r="546" s="13" customFormat="1" ht="15"/>
    <row r="547" s="13" customFormat="1" ht="15"/>
    <row r="548" s="13" customFormat="1" ht="15"/>
    <row r="549" s="13" customFormat="1" ht="15"/>
    <row r="550" s="13" customFormat="1" ht="15"/>
    <row r="551" s="13" customFormat="1" ht="15"/>
    <row r="552" s="13" customFormat="1" ht="15"/>
    <row r="553" s="13" customFormat="1" ht="15"/>
    <row r="554" s="13" customFormat="1" ht="15"/>
    <row r="555" s="13" customFormat="1" ht="15"/>
    <row r="556" s="13" customFormat="1" ht="15"/>
    <row r="557" s="13" customFormat="1" ht="15"/>
    <row r="558" s="13" customFormat="1" ht="15"/>
    <row r="559" s="13" customFormat="1" ht="15"/>
    <row r="560" s="13" customFormat="1" ht="15"/>
    <row r="561" s="13" customFormat="1" ht="15"/>
    <row r="562" s="13" customFormat="1" ht="15"/>
    <row r="563" s="13" customFormat="1" ht="15"/>
    <row r="564" s="13" customFormat="1" ht="15"/>
    <row r="565" s="13" customFormat="1" ht="15"/>
    <row r="566" s="13" customFormat="1" ht="15"/>
    <row r="567" s="13" customFormat="1" ht="15"/>
    <row r="568" s="13" customFormat="1" ht="15"/>
    <row r="569" s="13" customFormat="1" ht="15"/>
    <row r="570" s="13" customFormat="1" ht="15"/>
    <row r="571" s="13" customFormat="1" ht="15"/>
    <row r="572" s="13" customFormat="1" ht="15"/>
    <row r="573" s="13" customFormat="1" ht="15"/>
    <row r="574" s="13" customFormat="1" ht="15"/>
    <row r="575" s="13" customFormat="1" ht="15"/>
    <row r="576" s="13" customFormat="1" ht="15"/>
    <row r="577" s="13" customFormat="1" ht="15"/>
    <row r="578" s="13" customFormat="1" ht="15"/>
    <row r="579" s="13" customFormat="1" ht="15"/>
    <row r="580" s="13" customFormat="1" ht="15"/>
    <row r="581" s="13" customFormat="1" ht="15"/>
    <row r="582" s="13" customFormat="1" ht="15"/>
    <row r="583" s="13" customFormat="1" ht="15"/>
    <row r="584" s="13" customFormat="1" ht="15"/>
    <row r="585" s="13" customFormat="1" ht="15"/>
    <row r="586" s="13" customFormat="1" ht="15"/>
    <row r="587" s="13" customFormat="1" ht="15"/>
    <row r="588" s="13" customFormat="1" ht="15"/>
    <row r="589" s="13" customFormat="1" ht="15"/>
    <row r="590" s="13" customFormat="1" ht="15"/>
    <row r="591" s="13" customFormat="1" ht="15"/>
    <row r="592" s="13" customFormat="1" ht="15"/>
    <row r="593" s="13" customFormat="1" ht="15"/>
    <row r="594" s="13" customFormat="1" ht="15"/>
    <row r="595" s="13" customFormat="1" ht="15"/>
    <row r="596" s="13" customFormat="1" ht="15"/>
    <row r="597" s="13" customFormat="1" ht="15"/>
    <row r="598" s="13" customFormat="1" ht="15"/>
    <row r="599" s="13" customFormat="1" ht="15"/>
    <row r="600" s="13" customFormat="1" ht="15"/>
    <row r="601" s="13" customFormat="1" ht="15"/>
    <row r="602" s="13" customFormat="1" ht="15"/>
    <row r="603" s="13" customFormat="1" ht="15"/>
    <row r="604" s="13" customFormat="1" ht="15"/>
    <row r="605" s="13" customFormat="1" ht="15"/>
    <row r="606" s="13" customFormat="1" ht="15"/>
    <row r="607" s="13" customFormat="1" ht="15"/>
    <row r="608" s="13" customFormat="1" ht="15"/>
    <row r="609" s="13" customFormat="1" ht="15"/>
    <row r="610" s="13" customFormat="1" ht="15"/>
    <row r="611" s="13" customFormat="1" ht="15"/>
    <row r="612" s="13" customFormat="1" ht="15"/>
    <row r="613" s="13" customFormat="1" ht="15"/>
    <row r="614" s="13" customFormat="1" ht="15"/>
    <row r="615" s="13" customFormat="1" ht="15"/>
    <row r="616" s="13" customFormat="1" ht="15"/>
    <row r="617" s="13" customFormat="1" ht="15"/>
    <row r="618" s="13" customFormat="1" ht="15"/>
    <row r="619" s="13" customFormat="1" ht="15"/>
    <row r="620" s="13" customFormat="1" ht="15"/>
    <row r="621" s="13" customFormat="1" ht="15"/>
    <row r="622" s="13" customFormat="1" ht="15"/>
    <row r="623" s="13" customFormat="1" ht="15"/>
    <row r="624" s="13" customFormat="1" ht="15"/>
    <row r="625" s="13" customFormat="1" ht="15"/>
    <row r="626" s="13" customFormat="1" ht="15"/>
    <row r="627" s="13" customFormat="1" ht="15"/>
    <row r="628" s="13" customFormat="1" ht="15"/>
    <row r="629" s="13" customFormat="1" ht="15"/>
    <row r="630" s="13" customFormat="1" ht="15"/>
    <row r="631" s="13" customFormat="1" ht="15"/>
    <row r="632" s="13" customFormat="1" ht="15"/>
    <row r="633" s="13" customFormat="1" ht="15"/>
    <row r="634" s="13" customFormat="1" ht="15"/>
    <row r="635" s="13" customFormat="1" ht="15"/>
    <row r="636" s="13" customFormat="1" ht="15"/>
    <row r="637" s="13" customFormat="1" ht="15"/>
    <row r="638" s="13" customFormat="1" ht="15"/>
    <row r="639" s="13" customFormat="1" ht="15"/>
    <row r="640" s="13" customFormat="1" ht="15"/>
    <row r="641" s="13" customFormat="1" ht="15"/>
    <row r="642" s="13" customFormat="1" ht="15"/>
    <row r="643" s="13" customFormat="1" ht="15"/>
    <row r="644" s="13" customFormat="1" ht="15"/>
    <row r="645" s="13" customFormat="1" ht="15"/>
    <row r="646" s="13" customFormat="1" ht="15"/>
    <row r="647" s="13" customFormat="1" ht="15"/>
    <row r="648" s="13" customFormat="1" ht="15"/>
    <row r="649" s="13" customFormat="1" ht="15"/>
    <row r="650" s="13" customFormat="1" ht="15"/>
    <row r="651" s="13" customFormat="1" ht="15"/>
    <row r="652" s="13" customFormat="1" ht="15"/>
    <row r="653" s="13" customFormat="1" ht="15"/>
    <row r="654" s="13" customFormat="1" ht="15"/>
    <row r="655" s="13" customFormat="1" ht="15"/>
    <row r="656" s="13" customFormat="1" ht="15"/>
    <row r="657" s="13" customFormat="1" ht="15"/>
    <row r="658" s="13" customFormat="1" ht="15"/>
    <row r="659" s="13" customFormat="1" ht="15"/>
    <row r="660" s="13" customFormat="1" ht="15"/>
    <row r="661" s="13" customFormat="1" ht="15"/>
    <row r="662" s="13" customFormat="1" ht="15"/>
    <row r="663" s="13" customFormat="1" ht="15"/>
    <row r="664" s="13" customFormat="1" ht="15"/>
    <row r="665" s="13" customFormat="1" ht="15"/>
    <row r="666" s="13" customFormat="1" ht="15"/>
    <row r="667" s="13" customFormat="1" ht="15"/>
    <row r="668" s="13" customFormat="1" ht="15"/>
    <row r="669" s="13" customFormat="1" ht="15"/>
    <row r="670" s="13" customFormat="1" ht="15"/>
    <row r="671" s="13" customFormat="1" ht="15"/>
    <row r="672" s="13" customFormat="1" ht="15"/>
    <row r="673" s="13" customFormat="1" ht="15"/>
    <row r="674" s="13" customFormat="1" ht="15"/>
    <row r="675" s="13" customFormat="1" ht="15"/>
    <row r="676" s="13" customFormat="1" ht="15"/>
    <row r="677" s="13" customFormat="1" ht="15"/>
    <row r="678" s="13" customFormat="1" ht="15"/>
    <row r="679" s="13" customFormat="1" ht="15"/>
    <row r="680" s="13" customFormat="1" ht="15"/>
    <row r="681" s="13" customFormat="1" ht="15"/>
    <row r="682" s="13" customFormat="1" ht="15"/>
    <row r="683" s="13" customFormat="1" ht="15"/>
    <row r="684" s="13" customFormat="1" ht="15"/>
    <row r="685" s="13" customFormat="1" ht="15"/>
    <row r="686" s="13" customFormat="1" ht="15"/>
    <row r="687" s="13" customFormat="1" ht="15"/>
    <row r="688" s="13" customFormat="1" ht="15"/>
    <row r="689" s="13" customFormat="1" ht="15"/>
    <row r="690" s="13" customFormat="1" ht="15"/>
    <row r="691" s="13" customFormat="1" ht="15"/>
    <row r="692" s="13" customFormat="1" ht="15"/>
    <row r="693" s="13" customFormat="1" ht="15"/>
    <row r="694" s="13" customFormat="1" ht="15"/>
    <row r="695" s="13" customFormat="1" ht="15"/>
    <row r="696" s="13" customFormat="1" ht="15"/>
    <row r="697" s="13" customFormat="1" ht="15"/>
    <row r="698" s="13" customFormat="1" ht="15"/>
    <row r="699" s="13" customFormat="1" ht="15"/>
    <row r="700" s="13" customFormat="1" ht="15"/>
    <row r="701" s="13" customFormat="1" ht="15"/>
    <row r="702" s="13" customFormat="1" ht="15"/>
    <row r="703" s="13" customFormat="1" ht="15"/>
    <row r="704" s="13" customFormat="1" ht="15"/>
    <row r="705" s="13" customFormat="1" ht="15"/>
    <row r="706" s="13" customFormat="1" ht="15"/>
    <row r="707" s="13" customFormat="1" ht="15"/>
    <row r="708" s="13" customFormat="1" ht="15"/>
    <row r="709" s="13" customFormat="1" ht="15"/>
    <row r="710" s="13" customFormat="1" ht="15"/>
    <row r="711" s="13" customFormat="1" ht="15"/>
    <row r="712" s="13" customFormat="1" ht="15"/>
    <row r="713" s="13" customFormat="1" ht="15"/>
    <row r="714" s="13" customFormat="1" ht="15"/>
    <row r="715" s="13" customFormat="1" ht="15"/>
    <row r="716" s="13" customFormat="1" ht="15"/>
    <row r="717" s="13" customFormat="1" ht="15"/>
    <row r="718" s="13" customFormat="1" ht="15"/>
    <row r="719" s="13" customFormat="1" ht="15"/>
    <row r="720" s="13" customFormat="1" ht="15"/>
    <row r="721" s="13" customFormat="1" ht="15"/>
    <row r="722" s="13" customFormat="1" ht="15"/>
    <row r="723" s="13" customFormat="1" ht="15"/>
    <row r="724" s="13" customFormat="1" ht="15"/>
    <row r="725" s="13" customFormat="1" ht="15"/>
    <row r="726" s="13" customFormat="1" ht="15"/>
    <row r="727" s="13" customFormat="1" ht="15"/>
    <row r="728" s="13" customFormat="1" ht="15"/>
    <row r="729" s="13" customFormat="1" ht="15"/>
    <row r="730" s="13" customFormat="1" ht="15"/>
    <row r="731" s="13" customFormat="1" ht="15"/>
    <row r="732" s="13" customFormat="1" ht="15"/>
    <row r="733" s="13" customFormat="1" ht="15"/>
    <row r="734" s="13" customFormat="1" ht="15"/>
    <row r="735" s="13" customFormat="1" ht="15"/>
    <row r="736" s="13" customFormat="1" ht="15"/>
    <row r="737" s="13" customFormat="1" ht="15"/>
    <row r="738" s="13" customFormat="1" ht="15"/>
    <row r="739" s="13" customFormat="1" ht="15"/>
    <row r="740" s="13" customFormat="1" ht="15"/>
    <row r="741" s="13" customFormat="1" ht="15"/>
    <row r="742" s="13" customFormat="1" ht="15"/>
    <row r="743" s="13" customFormat="1" ht="15"/>
    <row r="744" s="13" customFormat="1" ht="15"/>
    <row r="745" s="13" customFormat="1" ht="15"/>
    <row r="746" s="13" customFormat="1" ht="15"/>
    <row r="747" s="13" customFormat="1" ht="15"/>
    <row r="748" s="13" customFormat="1" ht="15"/>
  </sheetData>
  <sheetProtection/>
  <mergeCells count="25">
    <mergeCell ref="B2:K2"/>
    <mergeCell ref="B4:G4"/>
    <mergeCell ref="E6:E7"/>
    <mergeCell ref="F6:F7"/>
    <mergeCell ref="G6:G7"/>
    <mergeCell ref="K6:K7"/>
    <mergeCell ref="C6:C7"/>
    <mergeCell ref="I6:J6"/>
    <mergeCell ref="D46:H46"/>
    <mergeCell ref="D47:D48"/>
    <mergeCell ref="E47:E48"/>
    <mergeCell ref="F47:G47"/>
    <mergeCell ref="H47:H48"/>
    <mergeCell ref="A6:A7"/>
    <mergeCell ref="A46:A48"/>
    <mergeCell ref="I46:M46"/>
    <mergeCell ref="I47:I48"/>
    <mergeCell ref="J47:J48"/>
    <mergeCell ref="K47:L47"/>
    <mergeCell ref="M47:M48"/>
    <mergeCell ref="B6:B7"/>
    <mergeCell ref="D6:D7"/>
    <mergeCell ref="H6:H7"/>
    <mergeCell ref="B46:B48"/>
    <mergeCell ref="C46:C48"/>
  </mergeCells>
  <printOptions horizontalCentered="1"/>
  <pageMargins left="0" right="0" top="0.37" bottom="0" header="0" footer="0"/>
  <pageSetup fitToHeight="1" fitToWidth="1" horizontalDpi="600" verticalDpi="600" orientation="landscape" paperSize="9" scale="77" r:id="rId1"/>
  <rowBreaks count="1" manualBreakCount="1">
    <brk id="43" max="12" man="1"/>
  </rowBreaks>
</worksheet>
</file>

<file path=xl/worksheets/sheet13.xml><?xml version="1.0" encoding="utf-8"?>
<worksheet xmlns="http://schemas.openxmlformats.org/spreadsheetml/2006/main" xmlns:r="http://schemas.openxmlformats.org/officeDocument/2006/relationships">
  <sheetPr>
    <tabColor theme="3" tint="-0.24997000396251678"/>
    <pageSetUpPr fitToPage="1"/>
  </sheetPr>
  <dimension ref="A1:J24"/>
  <sheetViews>
    <sheetView view="pageBreakPreview" zoomScaleSheetLayoutView="100" zoomScalePageLayoutView="0" workbookViewId="0" topLeftCell="A9">
      <selection activeCell="A1" sqref="A1:IV8"/>
    </sheetView>
  </sheetViews>
  <sheetFormatPr defaultColWidth="9.00390625" defaultRowHeight="15.75"/>
  <cols>
    <col min="1" max="1" width="8.625" style="5" customWidth="1"/>
    <col min="2" max="2" width="50.375" style="5" customWidth="1"/>
    <col min="3" max="3" width="10.625" style="5" customWidth="1"/>
    <col min="4" max="4" width="12.00390625" style="5" customWidth="1"/>
    <col min="5" max="5" width="13.25390625" style="5" customWidth="1"/>
    <col min="6" max="6" width="11.625" style="5" customWidth="1"/>
    <col min="7" max="7" width="12.50390625" style="5" customWidth="1"/>
    <col min="8" max="8" width="11.25390625" style="5" customWidth="1"/>
    <col min="9" max="9" width="12.75390625" style="5" customWidth="1"/>
    <col min="10" max="10" width="9.875" style="0" customWidth="1"/>
    <col min="11" max="11" width="10.00390625" style="0" customWidth="1"/>
    <col min="12" max="12" width="10.50390625" style="0" customWidth="1"/>
  </cols>
  <sheetData>
    <row r="1" spans="1:7" s="41" customFormat="1" ht="15" hidden="1">
      <c r="A1" s="42" t="s">
        <v>166</v>
      </c>
      <c r="B1" s="44" t="s">
        <v>205</v>
      </c>
      <c r="C1" s="44"/>
      <c r="D1" s="44"/>
      <c r="E1" s="44"/>
      <c r="F1" s="44"/>
      <c r="G1" s="44"/>
    </row>
    <row r="2" spans="1:7" s="41" customFormat="1" ht="10.5" customHeight="1" hidden="1">
      <c r="A2" s="42"/>
      <c r="B2" s="44"/>
      <c r="C2" s="44"/>
      <c r="D2" s="44"/>
      <c r="E2" s="44"/>
      <c r="F2" s="44"/>
      <c r="G2" s="44"/>
    </row>
    <row r="3" spans="1:9" s="41" customFormat="1" ht="105" customHeight="1" hidden="1">
      <c r="A3" s="217" t="s">
        <v>27</v>
      </c>
      <c r="B3" s="217" t="s">
        <v>114</v>
      </c>
      <c r="C3" s="217" t="s">
        <v>117</v>
      </c>
      <c r="D3" s="217" t="s">
        <v>115</v>
      </c>
      <c r="E3" s="217" t="s">
        <v>167</v>
      </c>
      <c r="F3" s="310" t="s">
        <v>118</v>
      </c>
      <c r="G3" s="310"/>
      <c r="H3" s="310" t="s">
        <v>116</v>
      </c>
      <c r="I3" s="310"/>
    </row>
    <row r="4" spans="1:9" s="41" customFormat="1" ht="15" hidden="1">
      <c r="A4" s="217">
        <v>1</v>
      </c>
      <c r="B4" s="217">
        <v>2</v>
      </c>
      <c r="C4" s="217">
        <v>3</v>
      </c>
      <c r="D4" s="217">
        <v>4</v>
      </c>
      <c r="E4" s="217">
        <v>5</v>
      </c>
      <c r="F4" s="310">
        <v>6</v>
      </c>
      <c r="G4" s="310"/>
      <c r="H4" s="310">
        <v>7</v>
      </c>
      <c r="I4" s="310"/>
    </row>
    <row r="5" spans="1:9" s="41" customFormat="1" ht="31.5" customHeight="1" hidden="1">
      <c r="A5" s="392"/>
      <c r="B5" s="393"/>
      <c r="C5" s="393"/>
      <c r="D5" s="393"/>
      <c r="E5" s="393"/>
      <c r="F5" s="310"/>
      <c r="G5" s="310"/>
      <c r="H5" s="310"/>
      <c r="I5" s="310"/>
    </row>
    <row r="6" spans="1:9" s="41" customFormat="1" ht="15" hidden="1">
      <c r="A6" s="217" t="s">
        <v>59</v>
      </c>
      <c r="B6" s="217" t="s">
        <v>59</v>
      </c>
      <c r="C6" s="217" t="s">
        <v>59</v>
      </c>
      <c r="D6" s="46" t="s">
        <v>59</v>
      </c>
      <c r="E6" s="46" t="s">
        <v>59</v>
      </c>
      <c r="F6" s="394" t="s">
        <v>59</v>
      </c>
      <c r="G6" s="310"/>
      <c r="H6" s="310" t="s">
        <v>59</v>
      </c>
      <c r="I6" s="310"/>
    </row>
    <row r="7" spans="1:9" s="41" customFormat="1" ht="15" hidden="1">
      <c r="A7" s="395"/>
      <c r="B7" s="396" t="s">
        <v>2</v>
      </c>
      <c r="C7" s="395" t="str">
        <f>C6</f>
        <v>-</v>
      </c>
      <c r="D7" s="397" t="str">
        <f>D6</f>
        <v>-</v>
      </c>
      <c r="E7" s="397" t="str">
        <f>E6</f>
        <v>-</v>
      </c>
      <c r="F7" s="398" t="str">
        <f>F6</f>
        <v>-</v>
      </c>
      <c r="G7" s="399"/>
      <c r="H7" s="399" t="str">
        <f>H6</f>
        <v>-</v>
      </c>
      <c r="I7" s="399"/>
    </row>
    <row r="8" spans="1:7" s="41" customFormat="1" ht="15" hidden="1">
      <c r="A8" s="42"/>
      <c r="B8" s="44"/>
      <c r="C8" s="44"/>
      <c r="D8" s="44"/>
      <c r="E8" s="44"/>
      <c r="F8" s="44"/>
      <c r="G8" s="44"/>
    </row>
    <row r="9" spans="1:7" s="4" customFormat="1" ht="15">
      <c r="A9" s="9" t="s">
        <v>262</v>
      </c>
      <c r="B9" s="2" t="s">
        <v>304</v>
      </c>
      <c r="C9" s="2"/>
      <c r="D9" s="2"/>
      <c r="E9" s="2"/>
      <c r="F9" s="2"/>
      <c r="G9" s="2"/>
    </row>
    <row r="10" spans="1:7" s="4" customFormat="1" ht="15">
      <c r="A10" s="9"/>
      <c r="B10" s="2"/>
      <c r="C10" s="2"/>
      <c r="D10" s="2"/>
      <c r="E10" s="2"/>
      <c r="F10" s="2"/>
      <c r="G10" s="2"/>
    </row>
    <row r="11" spans="1:9" s="4" customFormat="1" ht="30" customHeight="1" hidden="1">
      <c r="A11" s="96" t="s">
        <v>84</v>
      </c>
      <c r="B11" s="269" t="s">
        <v>154</v>
      </c>
      <c r="C11" s="269"/>
      <c r="D11" s="269"/>
      <c r="E11" s="269"/>
      <c r="F11" s="269"/>
      <c r="G11" s="269"/>
      <c r="H11" s="269"/>
      <c r="I11" s="269"/>
    </row>
    <row r="12" spans="1:9" s="4" customFormat="1" ht="180.75" customHeight="1">
      <c r="A12" s="9"/>
      <c r="B12" s="309" t="s">
        <v>356</v>
      </c>
      <c r="C12" s="309"/>
      <c r="D12" s="309"/>
      <c r="E12" s="309"/>
      <c r="F12" s="309"/>
      <c r="G12" s="309"/>
      <c r="H12" s="309"/>
      <c r="I12" s="309"/>
    </row>
    <row r="13" spans="1:9" s="4" customFormat="1" ht="32.25" customHeight="1">
      <c r="A13" s="96" t="s">
        <v>168</v>
      </c>
      <c r="B13" s="269" t="s">
        <v>305</v>
      </c>
      <c r="C13" s="269"/>
      <c r="D13" s="269"/>
      <c r="E13" s="269"/>
      <c r="F13" s="269"/>
      <c r="G13" s="269"/>
      <c r="H13" s="269"/>
      <c r="I13" s="269"/>
    </row>
    <row r="14" spans="1:7" s="4" customFormat="1" ht="12" customHeight="1">
      <c r="A14" s="9"/>
      <c r="B14" s="2"/>
      <c r="C14" s="2"/>
      <c r="D14" s="2"/>
      <c r="E14" s="2"/>
      <c r="F14" s="2"/>
      <c r="G14" s="2"/>
    </row>
    <row r="15" spans="1:7" s="4" customFormat="1" ht="22.5" customHeight="1" hidden="1">
      <c r="A15" s="400"/>
      <c r="B15" s="400" t="s">
        <v>357</v>
      </c>
      <c r="C15" s="400"/>
      <c r="D15" s="400"/>
      <c r="E15" s="400"/>
      <c r="F15" s="400"/>
      <c r="G15" s="2"/>
    </row>
    <row r="16" spans="1:7" s="4" customFormat="1" ht="22.5" customHeight="1" hidden="1">
      <c r="A16" s="400"/>
      <c r="B16" s="400" t="s">
        <v>119</v>
      </c>
      <c r="C16" s="400"/>
      <c r="D16" s="400"/>
      <c r="E16" s="400"/>
      <c r="F16" s="400"/>
      <c r="G16" s="2"/>
    </row>
    <row r="17" spans="1:10" s="4" customFormat="1" ht="67.5" customHeight="1">
      <c r="A17" s="32"/>
      <c r="B17" s="309" t="s">
        <v>349</v>
      </c>
      <c r="C17" s="309"/>
      <c r="D17" s="309"/>
      <c r="E17" s="309"/>
      <c r="F17" s="309"/>
      <c r="G17" s="309"/>
      <c r="H17" s="309"/>
      <c r="I17" s="309"/>
      <c r="J17" s="32"/>
    </row>
    <row r="18" s="359" customFormat="1" ht="15"/>
    <row r="19" spans="1:9" s="359" customFormat="1" ht="33.75" customHeight="1">
      <c r="A19" s="401"/>
      <c r="B19" s="391" t="s">
        <v>191</v>
      </c>
      <c r="E19" s="402"/>
      <c r="F19" s="402"/>
      <c r="G19" s="363"/>
      <c r="H19" s="364" t="s">
        <v>192</v>
      </c>
      <c r="I19" s="364"/>
    </row>
    <row r="20" spans="1:9" s="359" customFormat="1" ht="16.5" customHeight="1">
      <c r="A20" s="366"/>
      <c r="B20" s="403"/>
      <c r="E20" s="369" t="s">
        <v>8</v>
      </c>
      <c r="F20" s="369"/>
      <c r="H20" s="404" t="s">
        <v>38</v>
      </c>
      <c r="I20" s="404"/>
    </row>
    <row r="21" spans="1:9" s="359" customFormat="1" ht="30.75">
      <c r="A21" s="401"/>
      <c r="B21" s="391" t="s">
        <v>351</v>
      </c>
      <c r="E21" s="402"/>
      <c r="F21" s="402"/>
      <c r="G21" s="363"/>
      <c r="H21" s="364" t="s">
        <v>352</v>
      </c>
      <c r="I21" s="364"/>
    </row>
    <row r="22" spans="1:9" s="359" customFormat="1" ht="30" customHeight="1">
      <c r="A22" s="366"/>
      <c r="E22" s="369" t="s">
        <v>8</v>
      </c>
      <c r="F22" s="369"/>
      <c r="H22" s="369" t="s">
        <v>38</v>
      </c>
      <c r="I22" s="369"/>
    </row>
    <row r="23" spans="1:9" s="359" customFormat="1" ht="30.75">
      <c r="A23" s="401"/>
      <c r="B23" s="391" t="s">
        <v>60</v>
      </c>
      <c r="E23" s="402"/>
      <c r="F23" s="402"/>
      <c r="G23" s="363"/>
      <c r="H23" s="364" t="s">
        <v>61</v>
      </c>
      <c r="I23" s="364"/>
    </row>
    <row r="24" spans="1:9" s="359" customFormat="1" ht="30" customHeight="1">
      <c r="A24" s="366"/>
      <c r="E24" s="369" t="s">
        <v>8</v>
      </c>
      <c r="F24" s="369"/>
      <c r="H24" s="369" t="s">
        <v>38</v>
      </c>
      <c r="I24" s="369"/>
    </row>
    <row r="25" s="359" customFormat="1" ht="15"/>
    <row r="26" s="359" customFormat="1" ht="15"/>
    <row r="27" s="359" customFormat="1" ht="15"/>
    <row r="28" s="359" customFormat="1" ht="15"/>
    <row r="29" s="359" customFormat="1" ht="15"/>
    <row r="30" s="359" customFormat="1" ht="15"/>
    <row r="31" s="359" customFormat="1" ht="15"/>
    <row r="32" s="359" customFormat="1" ht="15"/>
    <row r="33" s="359" customFormat="1" ht="15"/>
    <row r="34" s="359" customFormat="1" ht="15"/>
    <row r="35" s="359" customFormat="1" ht="15"/>
    <row r="36" s="359" customFormat="1" ht="15"/>
    <row r="37" s="359" customFormat="1" ht="15"/>
    <row r="38" s="359" customFormat="1" ht="15"/>
    <row r="39" s="359" customFormat="1" ht="15"/>
    <row r="40" s="359" customFormat="1" ht="15"/>
    <row r="41" s="359" customFormat="1" ht="15"/>
    <row r="42" s="359" customFormat="1" ht="15"/>
    <row r="43" s="359" customFormat="1" ht="15"/>
    <row r="44" s="359" customFormat="1" ht="15"/>
    <row r="45" s="359" customFormat="1" ht="15"/>
    <row r="46" s="359" customFormat="1" ht="15"/>
    <row r="47" s="359" customFormat="1" ht="15"/>
    <row r="48" s="359" customFormat="1" ht="15"/>
    <row r="49" s="359" customFormat="1" ht="15"/>
    <row r="50" s="359" customFormat="1" ht="15"/>
    <row r="51" s="359" customFormat="1" ht="15"/>
    <row r="52" s="359" customFormat="1" ht="15"/>
    <row r="53" s="359" customFormat="1" ht="15"/>
    <row r="54" s="359" customFormat="1" ht="15"/>
    <row r="55" s="359" customFormat="1" ht="15"/>
    <row r="56" s="359" customFormat="1" ht="15"/>
    <row r="57" s="359" customFormat="1" ht="15"/>
    <row r="58" s="359" customFormat="1" ht="15"/>
    <row r="59" s="359" customFormat="1" ht="15"/>
    <row r="60" s="359" customFormat="1" ht="15"/>
    <row r="61" s="359" customFormat="1" ht="15"/>
    <row r="62" s="359" customFormat="1" ht="15"/>
    <row r="63" s="359" customFormat="1" ht="15"/>
    <row r="64" s="359" customFormat="1" ht="15"/>
    <row r="65" s="359" customFormat="1" ht="15"/>
    <row r="66" s="359" customFormat="1" ht="15"/>
    <row r="67" s="359" customFormat="1" ht="15"/>
    <row r="68" s="359" customFormat="1" ht="15"/>
    <row r="69" s="359" customFormat="1" ht="15"/>
    <row r="70" s="359" customFormat="1" ht="15"/>
    <row r="71" s="359" customFormat="1" ht="15"/>
    <row r="72" s="359" customFormat="1" ht="15"/>
    <row r="73" s="359" customFormat="1" ht="15"/>
    <row r="74" s="359" customFormat="1" ht="15"/>
    <row r="75" s="359" customFormat="1" ht="15"/>
    <row r="76" s="359" customFormat="1" ht="15"/>
    <row r="77" s="359" customFormat="1" ht="15"/>
    <row r="78" s="359" customFormat="1" ht="15"/>
    <row r="79" s="359" customFormat="1" ht="15"/>
    <row r="80" s="359" customFormat="1" ht="15"/>
    <row r="81" s="359" customFormat="1" ht="15"/>
    <row r="82" s="359" customFormat="1" ht="15"/>
    <row r="83" s="359" customFormat="1" ht="15"/>
    <row r="84" s="359" customFormat="1" ht="15"/>
    <row r="85" s="359" customFormat="1" ht="15"/>
    <row r="86" s="359" customFormat="1" ht="15"/>
    <row r="87" s="359" customFormat="1" ht="15"/>
    <row r="88" s="359" customFormat="1" ht="15"/>
    <row r="89" s="359" customFormat="1" ht="15"/>
    <row r="90" s="359" customFormat="1" ht="15"/>
    <row r="91" s="359" customFormat="1" ht="15"/>
    <row r="92" s="359" customFormat="1" ht="15"/>
    <row r="93" s="359" customFormat="1" ht="15"/>
    <row r="94" s="359" customFormat="1" ht="15"/>
    <row r="95" s="359" customFormat="1" ht="15"/>
    <row r="96" s="359" customFormat="1" ht="15"/>
    <row r="97" s="359" customFormat="1" ht="15"/>
    <row r="98" s="359" customFormat="1" ht="15"/>
    <row r="99" s="359" customFormat="1" ht="15"/>
    <row r="100" s="359" customFormat="1" ht="15"/>
    <row r="101" s="359" customFormat="1" ht="15"/>
    <row r="102" s="359" customFormat="1" ht="15"/>
    <row r="103" s="359" customFormat="1" ht="15"/>
    <row r="104" s="359" customFormat="1" ht="15"/>
    <row r="105" s="359" customFormat="1" ht="15"/>
    <row r="106" s="359" customFormat="1" ht="15"/>
    <row r="107" s="359" customFormat="1" ht="15"/>
    <row r="108" s="359" customFormat="1" ht="15"/>
    <row r="109" s="359" customFormat="1" ht="15"/>
    <row r="110" s="359" customFormat="1" ht="15"/>
    <row r="111" s="359" customFormat="1" ht="15"/>
    <row r="112" s="359" customFormat="1" ht="15"/>
    <row r="113" s="359" customFormat="1" ht="15"/>
    <row r="114" s="359" customFormat="1" ht="15"/>
    <row r="115" s="359" customFormat="1" ht="15"/>
    <row r="116" s="359" customFormat="1" ht="15"/>
    <row r="117" s="359" customFormat="1" ht="15"/>
    <row r="118" s="359" customFormat="1" ht="15"/>
    <row r="119" s="359" customFormat="1" ht="15"/>
    <row r="120" s="359" customFormat="1" ht="15"/>
    <row r="121" s="359" customFormat="1" ht="15"/>
    <row r="122" s="359" customFormat="1" ht="15"/>
    <row r="123" s="359" customFormat="1" ht="15"/>
    <row r="124" s="359" customFormat="1" ht="15"/>
    <row r="125" s="359" customFormat="1" ht="15"/>
    <row r="126" s="359" customFormat="1" ht="15"/>
    <row r="127" s="359" customFormat="1" ht="15"/>
    <row r="128" s="359" customFormat="1" ht="15"/>
    <row r="129" s="359" customFormat="1" ht="15"/>
    <row r="130" s="359" customFormat="1" ht="15"/>
    <row r="131" s="359" customFormat="1" ht="15"/>
    <row r="132" s="359" customFormat="1" ht="15"/>
    <row r="133" s="359" customFormat="1" ht="15"/>
    <row r="134" s="359" customFormat="1" ht="15"/>
    <row r="135" s="359" customFormat="1" ht="15"/>
    <row r="136" s="359" customFormat="1" ht="15"/>
    <row r="137" s="359" customFormat="1" ht="15"/>
    <row r="138" s="359" customFormat="1" ht="15"/>
    <row r="139" s="359" customFormat="1" ht="15"/>
    <row r="140" s="359" customFormat="1" ht="15"/>
    <row r="141" s="359" customFormat="1" ht="15"/>
    <row r="142" s="359" customFormat="1" ht="15"/>
    <row r="143" s="359" customFormat="1" ht="15"/>
    <row r="144" s="359" customFormat="1" ht="15"/>
    <row r="145" s="359" customFormat="1" ht="15"/>
    <row r="146" s="13" customFormat="1" ht="15"/>
    <row r="147" s="13" customFormat="1" ht="15"/>
    <row r="148" s="13" customFormat="1" ht="15"/>
    <row r="149" s="13" customFormat="1" ht="15"/>
    <row r="150" s="13" customFormat="1" ht="15"/>
    <row r="151" s="13" customFormat="1" ht="15"/>
    <row r="152" s="13" customFormat="1" ht="15"/>
    <row r="153" s="13" customFormat="1" ht="15"/>
    <row r="154" s="13" customFormat="1" ht="15"/>
    <row r="155" s="13" customFormat="1" ht="15"/>
    <row r="156" s="13" customFormat="1" ht="15"/>
    <row r="157" s="13" customFormat="1" ht="15"/>
    <row r="158" s="13" customFormat="1" ht="15"/>
    <row r="159" s="13" customFormat="1" ht="15"/>
    <row r="160" s="13" customFormat="1" ht="15"/>
    <row r="161" s="13" customFormat="1" ht="15"/>
    <row r="162" s="13" customFormat="1" ht="15"/>
    <row r="163" s="13" customFormat="1" ht="15"/>
    <row r="164" s="13" customFormat="1" ht="15"/>
    <row r="165" s="13" customFormat="1" ht="15"/>
    <row r="166" s="13" customFormat="1" ht="15"/>
    <row r="167" s="13" customFormat="1" ht="15"/>
    <row r="168" s="13" customFormat="1" ht="15"/>
    <row r="169" s="13" customFormat="1" ht="15"/>
    <row r="170" s="13" customFormat="1" ht="15"/>
    <row r="171" s="13" customFormat="1" ht="15"/>
    <row r="172" s="13" customFormat="1" ht="15"/>
    <row r="173" s="13" customFormat="1" ht="15"/>
    <row r="174" s="13" customFormat="1" ht="15"/>
    <row r="175" s="13" customFormat="1" ht="15"/>
    <row r="176" s="13" customFormat="1" ht="15"/>
    <row r="177" s="13" customFormat="1" ht="15"/>
    <row r="178" s="13" customFormat="1" ht="15"/>
    <row r="179" s="13" customFormat="1" ht="15"/>
    <row r="180" s="13" customFormat="1" ht="15"/>
    <row r="181" s="13" customFormat="1" ht="15"/>
    <row r="182" s="13" customFormat="1" ht="15"/>
    <row r="183" s="13" customFormat="1" ht="15"/>
    <row r="184" s="13" customFormat="1" ht="15"/>
    <row r="185" s="13" customFormat="1" ht="15"/>
    <row r="186" s="13" customFormat="1" ht="15"/>
    <row r="187" s="13" customFormat="1" ht="15"/>
    <row r="188" s="13" customFormat="1" ht="15"/>
    <row r="189" s="13" customFormat="1" ht="15"/>
    <row r="190" s="13" customFormat="1" ht="15"/>
    <row r="191" s="13" customFormat="1" ht="15"/>
    <row r="192" s="13" customFormat="1" ht="15"/>
    <row r="193" s="13" customFormat="1" ht="15"/>
    <row r="194" s="13" customFormat="1" ht="15"/>
    <row r="195" s="13" customFormat="1" ht="15"/>
    <row r="196" s="13" customFormat="1" ht="15"/>
    <row r="197" s="13" customFormat="1" ht="15"/>
    <row r="198" s="13" customFormat="1" ht="15"/>
    <row r="199" s="13" customFormat="1" ht="15"/>
    <row r="200" s="13" customFormat="1" ht="15"/>
    <row r="201" s="13" customFormat="1" ht="15"/>
    <row r="202" s="13" customFormat="1" ht="15"/>
    <row r="203" s="13" customFormat="1" ht="15"/>
    <row r="204" s="13" customFormat="1" ht="15"/>
    <row r="205" s="13" customFormat="1" ht="15"/>
    <row r="206" s="13" customFormat="1" ht="15"/>
    <row r="207" s="13" customFormat="1" ht="15"/>
    <row r="208" s="13" customFormat="1" ht="15"/>
    <row r="209" s="13" customFormat="1" ht="15"/>
    <row r="210" s="13" customFormat="1" ht="15"/>
    <row r="211" s="13" customFormat="1" ht="15"/>
    <row r="212" s="13" customFormat="1" ht="15"/>
    <row r="213" s="13" customFormat="1" ht="15"/>
    <row r="214" s="13" customFormat="1" ht="15"/>
    <row r="215" s="13" customFormat="1" ht="15"/>
    <row r="216" s="13" customFormat="1" ht="15"/>
    <row r="217" s="13" customFormat="1" ht="15"/>
    <row r="218" s="13" customFormat="1" ht="15"/>
    <row r="219" s="13" customFormat="1" ht="15"/>
    <row r="220" s="13" customFormat="1" ht="15"/>
    <row r="221" s="13" customFormat="1" ht="15"/>
    <row r="222" s="13" customFormat="1" ht="15"/>
    <row r="223" s="13" customFormat="1" ht="15"/>
    <row r="224" s="13" customFormat="1" ht="15"/>
    <row r="225" s="13" customFormat="1" ht="15"/>
    <row r="226" s="13" customFormat="1" ht="15"/>
    <row r="227" s="13" customFormat="1" ht="15"/>
    <row r="228" s="13" customFormat="1" ht="15"/>
    <row r="229" s="13" customFormat="1" ht="15"/>
    <row r="230" s="13" customFormat="1" ht="15"/>
    <row r="231" s="13" customFormat="1" ht="15"/>
    <row r="232" s="13" customFormat="1" ht="15"/>
    <row r="233" s="13" customFormat="1" ht="15"/>
    <row r="234" s="13" customFormat="1" ht="15"/>
    <row r="235" s="13" customFormat="1" ht="15"/>
    <row r="236" s="13" customFormat="1" ht="15"/>
    <row r="237" s="13" customFormat="1" ht="15"/>
    <row r="238" s="13" customFormat="1" ht="15"/>
    <row r="239" s="13" customFormat="1" ht="15"/>
    <row r="240" s="13" customFormat="1" ht="15"/>
    <row r="241" s="13" customFormat="1" ht="15"/>
    <row r="242" s="13" customFormat="1" ht="15"/>
    <row r="243" s="13" customFormat="1" ht="15"/>
    <row r="244" s="13" customFormat="1" ht="15"/>
    <row r="245" s="13" customFormat="1" ht="15"/>
    <row r="246" s="13" customFormat="1" ht="15"/>
    <row r="247" s="13" customFormat="1" ht="15"/>
    <row r="248" s="13" customFormat="1" ht="15"/>
    <row r="249" s="13" customFormat="1" ht="15"/>
    <row r="250" s="13" customFormat="1" ht="15"/>
    <row r="251" s="13" customFormat="1" ht="15"/>
    <row r="252" s="13" customFormat="1" ht="15"/>
    <row r="253" s="13" customFormat="1" ht="15"/>
    <row r="254" s="13" customFormat="1" ht="15"/>
    <row r="255" s="13" customFormat="1" ht="15"/>
    <row r="256" s="13" customFormat="1" ht="15"/>
    <row r="257" s="13" customFormat="1" ht="15"/>
    <row r="258" s="13" customFormat="1" ht="15"/>
    <row r="259" s="13" customFormat="1" ht="15"/>
    <row r="260" s="13" customFormat="1" ht="15"/>
    <row r="261" s="13" customFormat="1" ht="15"/>
    <row r="262" s="13" customFormat="1" ht="15"/>
    <row r="263" s="13" customFormat="1" ht="15"/>
    <row r="264" s="13" customFormat="1" ht="15"/>
    <row r="265" s="13" customFormat="1" ht="15"/>
    <row r="266" s="13" customFormat="1" ht="15"/>
    <row r="267" s="13" customFormat="1" ht="15"/>
    <row r="268" s="13" customFormat="1" ht="15"/>
    <row r="269" s="13" customFormat="1" ht="15"/>
    <row r="270" s="13" customFormat="1" ht="15"/>
    <row r="271" s="13" customFormat="1" ht="15"/>
    <row r="272" s="13" customFormat="1" ht="15"/>
    <row r="273" s="13" customFormat="1" ht="15"/>
    <row r="274" s="13" customFormat="1" ht="15"/>
    <row r="275" s="13" customFormat="1" ht="15"/>
    <row r="276" s="13" customFormat="1" ht="15"/>
    <row r="277" s="13" customFormat="1" ht="15"/>
    <row r="278" s="13" customFormat="1" ht="15"/>
    <row r="279" s="13" customFormat="1" ht="15"/>
    <row r="280" s="13" customFormat="1" ht="15"/>
    <row r="281" s="13" customFormat="1" ht="15"/>
    <row r="282" s="13" customFormat="1" ht="15"/>
    <row r="283" s="13" customFormat="1" ht="15"/>
    <row r="284" s="13" customFormat="1" ht="15"/>
    <row r="285" s="13" customFormat="1" ht="15"/>
    <row r="286" s="13" customFormat="1" ht="15"/>
    <row r="287" s="13" customFormat="1" ht="15"/>
    <row r="288" s="13" customFormat="1" ht="15"/>
    <row r="289" s="13" customFormat="1" ht="15"/>
    <row r="290" s="13" customFormat="1" ht="15"/>
    <row r="291" s="13" customFormat="1" ht="15"/>
    <row r="292" s="13" customFormat="1" ht="15"/>
    <row r="293" s="13" customFormat="1" ht="15"/>
    <row r="294" s="13" customFormat="1" ht="15"/>
    <row r="295" s="13" customFormat="1" ht="15"/>
    <row r="296" s="13" customFormat="1" ht="15"/>
    <row r="297" s="13" customFormat="1" ht="15"/>
    <row r="298" s="13" customFormat="1" ht="15"/>
    <row r="299" s="13" customFormat="1" ht="15"/>
    <row r="300" s="13" customFormat="1" ht="15"/>
    <row r="301" s="13" customFormat="1" ht="15"/>
    <row r="302" s="13" customFormat="1" ht="15"/>
    <row r="303" s="13" customFormat="1" ht="15"/>
    <row r="304" s="13" customFormat="1" ht="15"/>
    <row r="305" s="13" customFormat="1" ht="15"/>
    <row r="306" s="13" customFormat="1" ht="15"/>
    <row r="307" s="13" customFormat="1" ht="15"/>
    <row r="308" s="13" customFormat="1" ht="15"/>
    <row r="309" s="13" customFormat="1" ht="15"/>
    <row r="310" s="13" customFormat="1" ht="15"/>
    <row r="311" s="13" customFormat="1" ht="15"/>
    <row r="312" s="13" customFormat="1" ht="15"/>
    <row r="313" s="13" customFormat="1" ht="15"/>
    <row r="314" s="13" customFormat="1" ht="15"/>
    <row r="315" s="13" customFormat="1" ht="15"/>
    <row r="316" s="13" customFormat="1" ht="15"/>
    <row r="317" s="13" customFormat="1" ht="15"/>
    <row r="318" s="13" customFormat="1" ht="15"/>
    <row r="319" s="13" customFormat="1" ht="15"/>
    <row r="320" s="13" customFormat="1" ht="15"/>
    <row r="321" s="13" customFormat="1" ht="15"/>
    <row r="322" s="13" customFormat="1" ht="15"/>
    <row r="323" s="13" customFormat="1" ht="15"/>
    <row r="324" s="13" customFormat="1" ht="15"/>
    <row r="325" s="13" customFormat="1" ht="15"/>
    <row r="326" s="13" customFormat="1" ht="15"/>
    <row r="327" s="13" customFormat="1" ht="15"/>
    <row r="328" s="13" customFormat="1" ht="15"/>
    <row r="329" s="13" customFormat="1" ht="15"/>
    <row r="330" s="13" customFormat="1" ht="15"/>
    <row r="331" s="13" customFormat="1" ht="15"/>
    <row r="332" s="13" customFormat="1" ht="15"/>
    <row r="333" s="13" customFormat="1" ht="15"/>
    <row r="334" s="13" customFormat="1" ht="15"/>
    <row r="335" s="13" customFormat="1" ht="15"/>
    <row r="336" s="13" customFormat="1" ht="15"/>
    <row r="337" s="13" customFormat="1" ht="15"/>
    <row r="338" s="13" customFormat="1" ht="15"/>
    <row r="339" s="13" customFormat="1" ht="15"/>
    <row r="340" s="13" customFormat="1" ht="15"/>
    <row r="341" s="13" customFormat="1" ht="15"/>
    <row r="342" s="13" customFormat="1" ht="15"/>
    <row r="343" s="13" customFormat="1" ht="15"/>
    <row r="344" s="13" customFormat="1" ht="15"/>
    <row r="345" s="13" customFormat="1" ht="15"/>
    <row r="346" s="13" customFormat="1" ht="15"/>
    <row r="347" s="13" customFormat="1" ht="15"/>
    <row r="348" s="13" customFormat="1" ht="15"/>
    <row r="349" s="13" customFormat="1" ht="15"/>
    <row r="350" s="13" customFormat="1" ht="15"/>
    <row r="351" s="13" customFormat="1" ht="15"/>
    <row r="352" s="13" customFormat="1" ht="15"/>
    <row r="353" s="13" customFormat="1" ht="15"/>
    <row r="354" s="13" customFormat="1" ht="15"/>
    <row r="355" s="13" customFormat="1" ht="15"/>
    <row r="356" s="13" customFormat="1" ht="15"/>
    <row r="357" s="13" customFormat="1" ht="15"/>
    <row r="358" s="13" customFormat="1" ht="15"/>
    <row r="359" s="13" customFormat="1" ht="15"/>
    <row r="360" s="13" customFormat="1" ht="15"/>
    <row r="361" s="13" customFormat="1" ht="15"/>
    <row r="362" s="13" customFormat="1" ht="15"/>
    <row r="363" s="13" customFormat="1" ht="15"/>
    <row r="364" s="13" customFormat="1" ht="15"/>
    <row r="365" s="13" customFormat="1" ht="15"/>
    <row r="366" s="13" customFormat="1" ht="15"/>
    <row r="367" s="13" customFormat="1" ht="15"/>
    <row r="368" s="13" customFormat="1" ht="15"/>
    <row r="369" s="13" customFormat="1" ht="15"/>
    <row r="370" s="13" customFormat="1" ht="15"/>
    <row r="371" s="13" customFormat="1" ht="15"/>
    <row r="372" s="13" customFormat="1" ht="15"/>
    <row r="373" s="13" customFormat="1" ht="15"/>
    <row r="374" s="13" customFormat="1" ht="15"/>
    <row r="375" s="13" customFormat="1" ht="15"/>
    <row r="376" s="13" customFormat="1" ht="15"/>
    <row r="377" s="13" customFormat="1" ht="15"/>
    <row r="378" s="13" customFormat="1" ht="15"/>
    <row r="379" s="13" customFormat="1" ht="15"/>
    <row r="380" s="13" customFormat="1" ht="15"/>
    <row r="381" s="13" customFormat="1" ht="15"/>
    <row r="382" s="13" customFormat="1" ht="15"/>
    <row r="383" s="13" customFormat="1" ht="15"/>
    <row r="384" s="13" customFormat="1" ht="15"/>
    <row r="385" s="13" customFormat="1" ht="15"/>
    <row r="386" s="13" customFormat="1" ht="15"/>
    <row r="387" s="13" customFormat="1" ht="15"/>
    <row r="388" s="13" customFormat="1" ht="15"/>
    <row r="389" s="13" customFormat="1" ht="15"/>
    <row r="390" s="13" customFormat="1" ht="15"/>
    <row r="391" s="13" customFormat="1" ht="15"/>
    <row r="392" s="13" customFormat="1" ht="15"/>
    <row r="393" s="13" customFormat="1" ht="15"/>
    <row r="394" s="13" customFormat="1" ht="15"/>
    <row r="395" s="13" customFormat="1" ht="15"/>
    <row r="396" s="13" customFormat="1" ht="15"/>
    <row r="397" s="13" customFormat="1" ht="15"/>
    <row r="398" s="13" customFormat="1" ht="15"/>
    <row r="399" s="13" customFormat="1" ht="15"/>
    <row r="400" s="13" customFormat="1" ht="15"/>
    <row r="401" s="13" customFormat="1" ht="15"/>
    <row r="402" s="13" customFormat="1" ht="15"/>
    <row r="403" s="13" customFormat="1" ht="15"/>
    <row r="404" s="13" customFormat="1" ht="15"/>
    <row r="405" s="13" customFormat="1" ht="15"/>
    <row r="406" s="13" customFormat="1" ht="15"/>
    <row r="407" s="13" customFormat="1" ht="15"/>
    <row r="408" s="13" customFormat="1" ht="15"/>
    <row r="409" s="13" customFormat="1" ht="15"/>
    <row r="410" s="13" customFormat="1" ht="15"/>
    <row r="411" s="13" customFormat="1" ht="15"/>
    <row r="412" s="13" customFormat="1" ht="15"/>
    <row r="413" s="13" customFormat="1" ht="15"/>
    <row r="414" s="13" customFormat="1" ht="15"/>
    <row r="415" s="13" customFormat="1" ht="15"/>
    <row r="416" s="13" customFormat="1" ht="15"/>
    <row r="417" s="13" customFormat="1" ht="15"/>
    <row r="418" s="13" customFormat="1" ht="15"/>
    <row r="419" s="13" customFormat="1" ht="15"/>
    <row r="420" s="13" customFormat="1" ht="15"/>
    <row r="421" s="13" customFormat="1" ht="15"/>
    <row r="422" s="13" customFormat="1" ht="15"/>
    <row r="423" s="13" customFormat="1" ht="15"/>
    <row r="424" s="13" customFormat="1" ht="15"/>
    <row r="425" s="13" customFormat="1" ht="15"/>
    <row r="426" s="13" customFormat="1" ht="15"/>
    <row r="427" s="13" customFormat="1" ht="15"/>
    <row r="428" s="13" customFormat="1" ht="15"/>
    <row r="429" s="13" customFormat="1" ht="15"/>
    <row r="430" s="13" customFormat="1" ht="15"/>
    <row r="431" s="13" customFormat="1" ht="15"/>
    <row r="432" s="13" customFormat="1" ht="15"/>
    <row r="433" s="13" customFormat="1" ht="15"/>
    <row r="434" s="13" customFormat="1" ht="15"/>
    <row r="435" s="13" customFormat="1" ht="15"/>
    <row r="436" s="13" customFormat="1" ht="15"/>
    <row r="437" s="13" customFormat="1" ht="15"/>
    <row r="438" s="13" customFormat="1" ht="15"/>
    <row r="439" s="13" customFormat="1" ht="15"/>
    <row r="440" s="13" customFormat="1" ht="15"/>
    <row r="441" s="13" customFormat="1" ht="15"/>
    <row r="442" s="13" customFormat="1" ht="15"/>
    <row r="443" s="13" customFormat="1" ht="15"/>
    <row r="444" s="13" customFormat="1" ht="15"/>
    <row r="445" s="13" customFormat="1" ht="15"/>
    <row r="446" s="13" customFormat="1" ht="15"/>
    <row r="447" s="13" customFormat="1" ht="15"/>
    <row r="448" s="13" customFormat="1" ht="15"/>
    <row r="449" s="13" customFormat="1" ht="15"/>
    <row r="450" s="13" customFormat="1" ht="15"/>
    <row r="451" s="13" customFormat="1" ht="15"/>
    <row r="452" s="13" customFormat="1" ht="15"/>
    <row r="453" s="13" customFormat="1" ht="15"/>
    <row r="454" s="13" customFormat="1" ht="15"/>
    <row r="455" s="13" customFormat="1" ht="15"/>
    <row r="456" s="13" customFormat="1" ht="15"/>
    <row r="457" s="13" customFormat="1" ht="15"/>
    <row r="458" s="13" customFormat="1" ht="15"/>
    <row r="459" s="13" customFormat="1" ht="15"/>
    <row r="460" s="13" customFormat="1" ht="15"/>
    <row r="461" s="13" customFormat="1" ht="15"/>
    <row r="462" s="13" customFormat="1" ht="15"/>
    <row r="463" s="13" customFormat="1" ht="15"/>
    <row r="464" s="13" customFormat="1" ht="15"/>
    <row r="465" s="13" customFormat="1" ht="15"/>
    <row r="466" s="13" customFormat="1" ht="15"/>
    <row r="467" s="13" customFormat="1" ht="15"/>
    <row r="468" s="13" customFormat="1" ht="15"/>
    <row r="469" s="13" customFormat="1" ht="15"/>
    <row r="470" s="13" customFormat="1" ht="15"/>
    <row r="471" s="13" customFormat="1" ht="15"/>
    <row r="472" s="13" customFormat="1" ht="15"/>
    <row r="473" s="13" customFormat="1" ht="15"/>
    <row r="474" s="13" customFormat="1" ht="15"/>
    <row r="475" s="13" customFormat="1" ht="15"/>
    <row r="476" s="13" customFormat="1" ht="15"/>
    <row r="477" s="13" customFormat="1" ht="15"/>
    <row r="478" s="13" customFormat="1" ht="15"/>
    <row r="479" s="13" customFormat="1" ht="15"/>
    <row r="480" s="13" customFormat="1" ht="15"/>
    <row r="481" s="13" customFormat="1" ht="15"/>
    <row r="482" s="13" customFormat="1" ht="15"/>
    <row r="483" s="13" customFormat="1" ht="15"/>
    <row r="484" s="13" customFormat="1" ht="15"/>
    <row r="485" s="13" customFormat="1" ht="15"/>
    <row r="486" s="13" customFormat="1" ht="15"/>
    <row r="487" s="13" customFormat="1" ht="15"/>
    <row r="488" s="13" customFormat="1" ht="15"/>
    <row r="489" s="13" customFormat="1" ht="15"/>
    <row r="490" s="13" customFormat="1" ht="15"/>
    <row r="491" s="13" customFormat="1" ht="15"/>
    <row r="492" s="13" customFormat="1" ht="15"/>
    <row r="493" s="13" customFormat="1" ht="15"/>
    <row r="494" s="13" customFormat="1" ht="15"/>
    <row r="495" s="13" customFormat="1" ht="15"/>
    <row r="496" s="13" customFormat="1" ht="15"/>
    <row r="497" s="13" customFormat="1" ht="15"/>
    <row r="498" s="13" customFormat="1" ht="15"/>
    <row r="499" s="13" customFormat="1" ht="15"/>
    <row r="500" s="13" customFormat="1" ht="15"/>
    <row r="501" s="13" customFormat="1" ht="15"/>
    <row r="502" s="13" customFormat="1" ht="15"/>
    <row r="503" s="13" customFormat="1" ht="15"/>
    <row r="504" s="13" customFormat="1" ht="15"/>
    <row r="505" s="13" customFormat="1" ht="15"/>
    <row r="506" s="13" customFormat="1" ht="15"/>
    <row r="507" s="13" customFormat="1" ht="15"/>
    <row r="508" s="13" customFormat="1" ht="15"/>
    <row r="509" s="13" customFormat="1" ht="15"/>
    <row r="510" s="13" customFormat="1" ht="15"/>
    <row r="511" s="13" customFormat="1" ht="15"/>
    <row r="512" s="13" customFormat="1" ht="15"/>
    <row r="513" s="13" customFormat="1" ht="15"/>
    <row r="514" s="13" customFormat="1" ht="15"/>
    <row r="515" s="13" customFormat="1" ht="15"/>
    <row r="516" s="13" customFormat="1" ht="15"/>
    <row r="517" s="13" customFormat="1" ht="15"/>
    <row r="518" s="13" customFormat="1" ht="15"/>
    <row r="519" s="13" customFormat="1" ht="15"/>
    <row r="520" s="13" customFormat="1" ht="15"/>
    <row r="521" s="13" customFormat="1" ht="15"/>
    <row r="522" s="13" customFormat="1" ht="15"/>
    <row r="523" s="13" customFormat="1" ht="15"/>
    <row r="524" s="13" customFormat="1" ht="15"/>
    <row r="525" s="13" customFormat="1" ht="15"/>
    <row r="526" s="13" customFormat="1" ht="15"/>
    <row r="527" s="13" customFormat="1" ht="15"/>
    <row r="528" s="13" customFormat="1" ht="15"/>
    <row r="529" s="13" customFormat="1" ht="15"/>
    <row r="530" s="13" customFormat="1" ht="15"/>
    <row r="531" s="13" customFormat="1" ht="15"/>
    <row r="532" s="13" customFormat="1" ht="15"/>
    <row r="533" s="13" customFormat="1" ht="15"/>
    <row r="534" s="13" customFormat="1" ht="15"/>
    <row r="535" s="13" customFormat="1" ht="15"/>
    <row r="536" s="13" customFormat="1" ht="15"/>
    <row r="537" s="13" customFormat="1" ht="15"/>
    <row r="538" s="13" customFormat="1" ht="15"/>
    <row r="539" s="13" customFormat="1" ht="15"/>
    <row r="540" s="13" customFormat="1" ht="15"/>
    <row r="541" s="13" customFormat="1" ht="15"/>
    <row r="542" s="13" customFormat="1" ht="15"/>
    <row r="543" s="13" customFormat="1" ht="15"/>
    <row r="544" s="13" customFormat="1" ht="15"/>
    <row r="545" s="13" customFormat="1" ht="15"/>
    <row r="546" s="13" customFormat="1" ht="15"/>
    <row r="547" s="13" customFormat="1" ht="15"/>
    <row r="548" s="13" customFormat="1" ht="15"/>
    <row r="549" s="13" customFormat="1" ht="15"/>
    <row r="550" s="13" customFormat="1" ht="15"/>
    <row r="551" s="13" customFormat="1" ht="15"/>
    <row r="552" s="13" customFormat="1" ht="15"/>
    <row r="553" s="13" customFormat="1" ht="15"/>
    <row r="554" s="13" customFormat="1" ht="15"/>
    <row r="555" s="13" customFormat="1" ht="15"/>
    <row r="556" s="13" customFormat="1" ht="15"/>
    <row r="557" s="13" customFormat="1" ht="15"/>
    <row r="558" s="13" customFormat="1" ht="15"/>
    <row r="559" s="13" customFormat="1" ht="15"/>
    <row r="560" s="13" customFormat="1" ht="15"/>
    <row r="561" s="13" customFormat="1" ht="15"/>
    <row r="562" s="13" customFormat="1" ht="15"/>
    <row r="563" s="13" customFormat="1" ht="15"/>
    <row r="564" s="13" customFormat="1" ht="15"/>
    <row r="565" s="13" customFormat="1" ht="15"/>
    <row r="566" s="13" customFormat="1" ht="15"/>
    <row r="567" s="13" customFormat="1" ht="15"/>
    <row r="568" s="13" customFormat="1" ht="15"/>
    <row r="569" s="13" customFormat="1" ht="15"/>
    <row r="570" s="13" customFormat="1" ht="15"/>
    <row r="571" s="13" customFormat="1" ht="15"/>
    <row r="572" s="13" customFormat="1" ht="15"/>
    <row r="573" s="13" customFormat="1" ht="15"/>
    <row r="574" s="13" customFormat="1" ht="15"/>
    <row r="575" s="13" customFormat="1" ht="15"/>
    <row r="576" s="13" customFormat="1" ht="15"/>
    <row r="577" s="13" customFormat="1" ht="15"/>
    <row r="578" s="13" customFormat="1" ht="15"/>
    <row r="579" s="13" customFormat="1" ht="15"/>
    <row r="580" s="13" customFormat="1" ht="15"/>
    <row r="581" s="13" customFormat="1" ht="15"/>
    <row r="582" s="13" customFormat="1" ht="15"/>
    <row r="583" s="13" customFormat="1" ht="15"/>
    <row r="584" s="13" customFormat="1" ht="15"/>
    <row r="585" s="13" customFormat="1" ht="15"/>
    <row r="586" s="13" customFormat="1" ht="15"/>
    <row r="587" s="13" customFormat="1" ht="15"/>
    <row r="588" s="13" customFormat="1" ht="15"/>
    <row r="589" s="13" customFormat="1" ht="15"/>
    <row r="590" s="13" customFormat="1" ht="15"/>
    <row r="591" s="13" customFormat="1" ht="15"/>
    <row r="592" s="13" customFormat="1" ht="15"/>
    <row r="593" s="13" customFormat="1" ht="15"/>
    <row r="594" s="13" customFormat="1" ht="15"/>
    <row r="595" s="13" customFormat="1" ht="15"/>
    <row r="596" s="13" customFormat="1" ht="15"/>
    <row r="597" s="13" customFormat="1" ht="15"/>
    <row r="598" s="13" customFormat="1" ht="15"/>
    <row r="599" s="13" customFormat="1" ht="15"/>
    <row r="600" s="13" customFormat="1" ht="15"/>
    <row r="601" s="13" customFormat="1" ht="15"/>
    <row r="602" s="13" customFormat="1" ht="15"/>
    <row r="603" s="13" customFormat="1" ht="15"/>
    <row r="604" s="13" customFormat="1" ht="15"/>
    <row r="605" s="13" customFormat="1" ht="15"/>
    <row r="606" s="13" customFormat="1" ht="15"/>
    <row r="607" s="13" customFormat="1" ht="15"/>
    <row r="608" s="13" customFormat="1" ht="15"/>
    <row r="609" s="13" customFormat="1" ht="15"/>
    <row r="610" s="13" customFormat="1" ht="15"/>
    <row r="611" s="13" customFormat="1" ht="15"/>
    <row r="612" s="13" customFormat="1" ht="15"/>
    <row r="613" s="13" customFormat="1" ht="15"/>
    <row r="614" s="13" customFormat="1" ht="15"/>
    <row r="615" s="13" customFormat="1" ht="15"/>
    <row r="616" s="13" customFormat="1" ht="15"/>
    <row r="617" s="13" customFormat="1" ht="15"/>
    <row r="618" s="13" customFormat="1" ht="15"/>
    <row r="619" s="13" customFormat="1" ht="15"/>
    <row r="620" s="13" customFormat="1" ht="15"/>
    <row r="621" s="13" customFormat="1" ht="15"/>
    <row r="622" s="13" customFormat="1" ht="15"/>
    <row r="623" s="13" customFormat="1" ht="15"/>
    <row r="624" s="13" customFormat="1" ht="15"/>
    <row r="625" s="13" customFormat="1" ht="15"/>
    <row r="626" s="13" customFormat="1" ht="15"/>
    <row r="627" s="13" customFormat="1" ht="15"/>
    <row r="628" s="13" customFormat="1" ht="15"/>
    <row r="629" s="13" customFormat="1" ht="15"/>
    <row r="630" s="13" customFormat="1" ht="15"/>
    <row r="631" s="13" customFormat="1" ht="15"/>
    <row r="632" s="13" customFormat="1" ht="15"/>
    <row r="633" s="13" customFormat="1" ht="15"/>
    <row r="634" s="13" customFormat="1" ht="15"/>
    <row r="635" s="13" customFormat="1" ht="15"/>
    <row r="636" s="13" customFormat="1" ht="15"/>
    <row r="637" s="13" customFormat="1" ht="15"/>
    <row r="638" s="13" customFormat="1" ht="15"/>
    <row r="639" s="13" customFormat="1" ht="15"/>
    <row r="640" s="13" customFormat="1" ht="15"/>
    <row r="641" s="13" customFormat="1" ht="15"/>
    <row r="642" s="13" customFormat="1" ht="15"/>
    <row r="643" s="13" customFormat="1" ht="15"/>
    <row r="644" s="13" customFormat="1" ht="15"/>
    <row r="645" s="13" customFormat="1" ht="15"/>
    <row r="646" s="13" customFormat="1" ht="15"/>
    <row r="647" s="13" customFormat="1" ht="15"/>
    <row r="648" s="13" customFormat="1" ht="15"/>
    <row r="649" s="13" customFormat="1" ht="15"/>
    <row r="650" s="13" customFormat="1" ht="15"/>
    <row r="651" s="13" customFormat="1" ht="15"/>
    <row r="652" s="13" customFormat="1" ht="15"/>
    <row r="653" s="13" customFormat="1" ht="15"/>
    <row r="654" s="13" customFormat="1" ht="15"/>
    <row r="655" s="13" customFormat="1" ht="15"/>
    <row r="656" s="13" customFormat="1" ht="15"/>
    <row r="657" s="13" customFormat="1" ht="15"/>
    <row r="658" s="13" customFormat="1" ht="15"/>
    <row r="659" s="13" customFormat="1" ht="15"/>
    <row r="660" s="13" customFormat="1" ht="15"/>
    <row r="661" s="13" customFormat="1" ht="15"/>
    <row r="662" s="13" customFormat="1" ht="15"/>
    <row r="663" s="13" customFormat="1" ht="15"/>
    <row r="664" s="13" customFormat="1" ht="15"/>
    <row r="665" s="13" customFormat="1" ht="15"/>
    <row r="666" s="13" customFormat="1" ht="15"/>
    <row r="667" s="13" customFormat="1" ht="15"/>
    <row r="668" s="13" customFormat="1" ht="15"/>
    <row r="669" s="13" customFormat="1" ht="15"/>
    <row r="670" s="13" customFormat="1" ht="15"/>
    <row r="671" s="13" customFormat="1" ht="15"/>
    <row r="672" s="13" customFormat="1" ht="15"/>
    <row r="673" s="13" customFormat="1" ht="15"/>
    <row r="674" s="13" customFormat="1" ht="15"/>
    <row r="675" s="13" customFormat="1" ht="15"/>
    <row r="676" s="13" customFormat="1" ht="15"/>
    <row r="677" s="13" customFormat="1" ht="15"/>
    <row r="678" s="13" customFormat="1" ht="15"/>
    <row r="679" s="13" customFormat="1" ht="15"/>
    <row r="680" s="13" customFormat="1" ht="15"/>
    <row r="681" s="13" customFormat="1" ht="15"/>
    <row r="682" s="13" customFormat="1" ht="15"/>
    <row r="683" s="13" customFormat="1" ht="15"/>
    <row r="684" s="13" customFormat="1" ht="15"/>
    <row r="685" s="13" customFormat="1" ht="15"/>
    <row r="686" s="13" customFormat="1" ht="15"/>
    <row r="687" s="13" customFormat="1" ht="15"/>
    <row r="688" s="13" customFormat="1" ht="15"/>
    <row r="689" s="13" customFormat="1" ht="15"/>
    <row r="690" s="13" customFormat="1" ht="15"/>
    <row r="691" s="13" customFormat="1" ht="15"/>
    <row r="692" s="13" customFormat="1" ht="15"/>
    <row r="693" s="13" customFormat="1" ht="15"/>
    <row r="694" s="13" customFormat="1" ht="15"/>
    <row r="695" s="13" customFormat="1" ht="15"/>
    <row r="696" s="13" customFormat="1" ht="15"/>
    <row r="697" s="13" customFormat="1" ht="15"/>
    <row r="698" s="13" customFormat="1" ht="15"/>
    <row r="699" s="13" customFormat="1" ht="15"/>
    <row r="700" s="13" customFormat="1" ht="15"/>
    <row r="701" s="13" customFormat="1" ht="15"/>
    <row r="702" s="13" customFormat="1" ht="15"/>
    <row r="703" s="13" customFormat="1" ht="15"/>
    <row r="704" s="13" customFormat="1" ht="15"/>
    <row r="705" s="13" customFormat="1" ht="15"/>
    <row r="706" s="13" customFormat="1" ht="15"/>
    <row r="707" s="13" customFormat="1" ht="15"/>
    <row r="708" s="13" customFormat="1" ht="15"/>
    <row r="709" s="13" customFormat="1" ht="15"/>
    <row r="710" s="13" customFormat="1" ht="15"/>
    <row r="711" s="13" customFormat="1" ht="15"/>
    <row r="712" s="13" customFormat="1" ht="15"/>
    <row r="713" s="13" customFormat="1" ht="15"/>
    <row r="714" s="13" customFormat="1" ht="15"/>
    <row r="715" s="13" customFormat="1" ht="15"/>
    <row r="716" s="13" customFormat="1" ht="15"/>
    <row r="717" s="13" customFormat="1" ht="15"/>
    <row r="718" s="13" customFormat="1" ht="15"/>
    <row r="719" s="13" customFormat="1" ht="15"/>
    <row r="720" s="13" customFormat="1" ht="15"/>
    <row r="721" s="13" customFormat="1" ht="15"/>
    <row r="722" s="13" customFormat="1" ht="15"/>
    <row r="723" s="13" customFormat="1" ht="15"/>
    <row r="724" s="13" customFormat="1" ht="15"/>
    <row r="725" s="13" customFormat="1" ht="15"/>
    <row r="726" s="13" customFormat="1" ht="15"/>
    <row r="727" s="13" customFormat="1" ht="15"/>
    <row r="728" s="13" customFormat="1" ht="15"/>
    <row r="729" s="13" customFormat="1" ht="15"/>
    <row r="730" s="13" customFormat="1" ht="15"/>
    <row r="731" s="13" customFormat="1" ht="15"/>
    <row r="732" s="13" customFormat="1" ht="15"/>
    <row r="733" s="13" customFormat="1" ht="15"/>
    <row r="734" s="13" customFormat="1" ht="15"/>
    <row r="735" s="13" customFormat="1" ht="15"/>
    <row r="736" s="13" customFormat="1" ht="15"/>
    <row r="737" s="13" customFormat="1" ht="15"/>
    <row r="738" s="13" customFormat="1" ht="15"/>
    <row r="739" s="13" customFormat="1" ht="15"/>
    <row r="740" s="13" customFormat="1" ht="15"/>
    <row r="741" s="13" customFormat="1" ht="15"/>
    <row r="742" s="13" customFormat="1" ht="15"/>
    <row r="743" s="13" customFormat="1" ht="15"/>
    <row r="744" s="13" customFormat="1" ht="15"/>
    <row r="745" s="13" customFormat="1" ht="15"/>
    <row r="746" s="13" customFormat="1" ht="15"/>
    <row r="747" s="13" customFormat="1" ht="15"/>
    <row r="748" s="13" customFormat="1" ht="15"/>
    <row r="749" s="13" customFormat="1" ht="15"/>
  </sheetData>
  <sheetProtection/>
  <mergeCells count="26">
    <mergeCell ref="E22:F22"/>
    <mergeCell ref="E20:F20"/>
    <mergeCell ref="E19:F19"/>
    <mergeCell ref="H20:I20"/>
    <mergeCell ref="H22:I22"/>
    <mergeCell ref="H19:I19"/>
    <mergeCell ref="H21:I21"/>
    <mergeCell ref="E21:F21"/>
    <mergeCell ref="F4:G4"/>
    <mergeCell ref="F5:G5"/>
    <mergeCell ref="B13:I13"/>
    <mergeCell ref="F7:G7"/>
    <mergeCell ref="B17:I17"/>
    <mergeCell ref="H5:I5"/>
    <mergeCell ref="F6:G6"/>
    <mergeCell ref="B11:I11"/>
    <mergeCell ref="E23:F23"/>
    <mergeCell ref="H23:I23"/>
    <mergeCell ref="E24:F24"/>
    <mergeCell ref="H24:I24"/>
    <mergeCell ref="H3:I3"/>
    <mergeCell ref="H4:I4"/>
    <mergeCell ref="B12:I12"/>
    <mergeCell ref="H6:I6"/>
    <mergeCell ref="H7:I7"/>
    <mergeCell ref="F3:G3"/>
  </mergeCells>
  <printOptions horizontalCentered="1"/>
  <pageMargins left="0" right="0" top="0.35433070866141736" bottom="0" header="0" footer="0"/>
  <pageSetup fitToHeight="1" fitToWidth="1" horizontalDpi="600" verticalDpi="600" orientation="landscape" paperSize="9" scale="78" r:id="rId1"/>
</worksheet>
</file>

<file path=xl/worksheets/sheet14.xml><?xml version="1.0" encoding="utf-8"?>
<worksheet xmlns="http://schemas.openxmlformats.org/spreadsheetml/2006/main" xmlns:r="http://schemas.openxmlformats.org/officeDocument/2006/relationships">
  <sheetPr>
    <tabColor theme="3" tint="-0.24997000396251678"/>
    <pageSetUpPr fitToPage="1"/>
  </sheetPr>
  <dimension ref="A1:O726"/>
  <sheetViews>
    <sheetView view="pageBreakPreview" zoomScaleSheetLayoutView="100" zoomScalePageLayoutView="0" workbookViewId="0" topLeftCell="A69">
      <selection activeCell="A83" sqref="A83:IV85"/>
    </sheetView>
  </sheetViews>
  <sheetFormatPr defaultColWidth="9.00390625" defaultRowHeight="15.75"/>
  <cols>
    <col min="1" max="1" width="13.00390625" style="6" customWidth="1"/>
    <col min="2" max="2" width="9.25390625" style="6" customWidth="1"/>
    <col min="3" max="3" width="39.625" style="6" customWidth="1"/>
    <col min="4" max="4" width="10.50390625" style="6" customWidth="1"/>
    <col min="5" max="5" width="17.125" style="6" customWidth="1"/>
    <col min="6" max="6" width="12.75390625" style="6" customWidth="1"/>
    <col min="7" max="7" width="13.50390625" style="6" customWidth="1"/>
    <col min="8" max="8" width="35.125" style="6" customWidth="1"/>
    <col min="9" max="9" width="14.50390625" style="61" customWidth="1"/>
    <col min="10" max="16384" width="9.00390625" style="1" customWidth="1"/>
  </cols>
  <sheetData>
    <row r="1" spans="1:9" s="20" customFormat="1" ht="75.75" customHeight="1">
      <c r="A1" s="4"/>
      <c r="B1" s="4"/>
      <c r="C1" s="4"/>
      <c r="D1" s="4"/>
      <c r="E1" s="4"/>
      <c r="F1" s="4"/>
      <c r="G1" s="4"/>
      <c r="H1" s="372" t="s">
        <v>306</v>
      </c>
      <c r="I1" s="4"/>
    </row>
    <row r="2" spans="1:9" s="20" customFormat="1" ht="18" thickBot="1">
      <c r="A2" s="251" t="s">
        <v>307</v>
      </c>
      <c r="B2" s="251"/>
      <c r="C2" s="251"/>
      <c r="D2" s="251"/>
      <c r="E2" s="251"/>
      <c r="F2" s="251"/>
      <c r="G2" s="251"/>
      <c r="H2" s="251"/>
      <c r="I2" s="4"/>
    </row>
    <row r="3" spans="1:9" s="20" customFormat="1" ht="15">
      <c r="A3" s="4"/>
      <c r="B3" s="4"/>
      <c r="C3" s="4"/>
      <c r="D3" s="4"/>
      <c r="E3" s="4"/>
      <c r="F3" s="4"/>
      <c r="G3" s="4"/>
      <c r="H3" s="4"/>
      <c r="I3" s="4"/>
    </row>
    <row r="4" spans="1:10" s="20" customFormat="1" ht="15">
      <c r="A4" s="9" t="s">
        <v>19</v>
      </c>
      <c r="B4" s="252" t="s">
        <v>39</v>
      </c>
      <c r="C4" s="252"/>
      <c r="D4" s="252"/>
      <c r="E4" s="21"/>
      <c r="F4" s="21"/>
      <c r="G4" s="89" t="s">
        <v>210</v>
      </c>
      <c r="H4" s="16"/>
      <c r="I4" s="17"/>
      <c r="J4" s="16"/>
    </row>
    <row r="5" spans="1:10" s="20" customFormat="1" ht="15">
      <c r="A5" s="22" t="s">
        <v>1</v>
      </c>
      <c r="B5" s="253" t="s">
        <v>64</v>
      </c>
      <c r="C5" s="253"/>
      <c r="D5" s="253"/>
      <c r="E5" s="150"/>
      <c r="F5" s="253" t="s">
        <v>234</v>
      </c>
      <c r="G5" s="253"/>
      <c r="H5" s="253"/>
      <c r="I5" s="253"/>
      <c r="J5" s="18"/>
    </row>
    <row r="6" spans="1:10" s="20" customFormat="1" ht="15">
      <c r="A6" s="22"/>
      <c r="B6" s="18"/>
      <c r="C6" s="18"/>
      <c r="D6" s="18"/>
      <c r="E6" s="19"/>
      <c r="F6" s="18"/>
      <c r="G6" s="18"/>
      <c r="H6" s="18"/>
      <c r="I6" s="18"/>
      <c r="J6" s="18"/>
    </row>
    <row r="7" spans="1:10" s="51" customFormat="1" ht="15">
      <c r="A7" s="9" t="s">
        <v>20</v>
      </c>
      <c r="B7" s="252" t="s">
        <v>39</v>
      </c>
      <c r="C7" s="252"/>
      <c r="D7" s="252"/>
      <c r="E7" s="21"/>
      <c r="F7" s="21"/>
      <c r="G7" s="89" t="s">
        <v>211</v>
      </c>
      <c r="H7" s="16"/>
      <c r="I7" s="17"/>
      <c r="J7" s="43"/>
    </row>
    <row r="8" spans="1:10" s="20" customFormat="1" ht="15">
      <c r="A8" s="22" t="s">
        <v>1</v>
      </c>
      <c r="B8" s="253" t="s">
        <v>246</v>
      </c>
      <c r="C8" s="253"/>
      <c r="D8" s="253"/>
      <c r="E8" s="150"/>
      <c r="F8" s="253" t="s">
        <v>234</v>
      </c>
      <c r="G8" s="253"/>
      <c r="H8" s="253"/>
      <c r="I8" s="253"/>
      <c r="J8" s="18"/>
    </row>
    <row r="9" spans="1:15" s="4" customFormat="1" ht="15.75" customHeight="1">
      <c r="A9" s="9" t="s">
        <v>25</v>
      </c>
      <c r="B9" s="373" t="s">
        <v>214</v>
      </c>
      <c r="C9" s="373"/>
      <c r="D9" s="373"/>
      <c r="E9" s="373"/>
      <c r="F9" s="21"/>
      <c r="G9" s="374" t="s">
        <v>213</v>
      </c>
      <c r="H9" s="374"/>
      <c r="I9" s="17"/>
      <c r="J9" s="17"/>
      <c r="K9" s="17"/>
      <c r="L9" s="17"/>
      <c r="M9" s="101"/>
      <c r="N9" s="101"/>
      <c r="O9" s="101"/>
    </row>
    <row r="10" spans="1:10" s="20" customFormat="1" ht="32.25" customHeight="1">
      <c r="A10" s="22"/>
      <c r="B10" s="327" t="s">
        <v>342</v>
      </c>
      <c r="C10" s="327"/>
      <c r="D10" s="327"/>
      <c r="E10" s="327"/>
      <c r="F10" s="253" t="s">
        <v>247</v>
      </c>
      <c r="G10" s="253"/>
      <c r="H10" s="253"/>
      <c r="I10" s="253"/>
      <c r="J10" s="18"/>
    </row>
    <row r="11" spans="1:9" s="20" customFormat="1" ht="15">
      <c r="A11" s="2"/>
      <c r="B11" s="2"/>
      <c r="C11" s="4"/>
      <c r="D11" s="4"/>
      <c r="E11" s="4"/>
      <c r="F11" s="4"/>
      <c r="G11" s="4"/>
      <c r="H11" s="4"/>
      <c r="I11" s="4"/>
    </row>
    <row r="12" spans="1:9" s="20" customFormat="1" ht="15.75" customHeight="1">
      <c r="A12" s="151" t="s">
        <v>26</v>
      </c>
      <c r="B12" s="257" t="s">
        <v>354</v>
      </c>
      <c r="C12" s="257"/>
      <c r="D12" s="257"/>
      <c r="E12" s="257"/>
      <c r="F12" s="257"/>
      <c r="G12" s="100"/>
      <c r="H12" s="100"/>
      <c r="I12" s="4"/>
    </row>
    <row r="13" spans="1:9" s="20" customFormat="1" ht="15">
      <c r="A13" s="151"/>
      <c r="B13" s="151"/>
      <c r="C13" s="38"/>
      <c r="D13" s="38"/>
      <c r="E13" s="38"/>
      <c r="F13" s="38"/>
      <c r="G13" s="38"/>
      <c r="H13" s="38"/>
      <c r="I13" s="4"/>
    </row>
    <row r="14" spans="1:9" s="20" customFormat="1" ht="15.75" customHeight="1">
      <c r="A14" s="96" t="s">
        <v>249</v>
      </c>
      <c r="B14" s="257" t="s">
        <v>343</v>
      </c>
      <c r="C14" s="257"/>
      <c r="D14" s="257"/>
      <c r="E14" s="257"/>
      <c r="F14" s="257"/>
      <c r="G14" s="257"/>
      <c r="H14" s="257"/>
      <c r="I14" s="4"/>
    </row>
    <row r="15" spans="1:9" s="20" customFormat="1" ht="15">
      <c r="A15" s="4"/>
      <c r="B15" s="4"/>
      <c r="C15" s="4"/>
      <c r="D15" s="4"/>
      <c r="E15" s="4"/>
      <c r="F15" s="4"/>
      <c r="G15" s="4"/>
      <c r="H15" s="3" t="s">
        <v>98</v>
      </c>
      <c r="I15" s="4"/>
    </row>
    <row r="16" spans="1:9" s="32" customFormat="1" ht="42.75" customHeight="1">
      <c r="A16" s="247" t="s">
        <v>287</v>
      </c>
      <c r="B16" s="254" t="s">
        <v>63</v>
      </c>
      <c r="C16" s="270"/>
      <c r="D16" s="247" t="s">
        <v>252</v>
      </c>
      <c r="E16" s="247" t="s">
        <v>259</v>
      </c>
      <c r="F16" s="237" t="s">
        <v>308</v>
      </c>
      <c r="G16" s="238"/>
      <c r="H16" s="247" t="s">
        <v>309</v>
      </c>
      <c r="I16" s="152"/>
    </row>
    <row r="17" spans="1:9" s="32" customFormat="1" ht="82.5" customHeight="1">
      <c r="A17" s="248"/>
      <c r="B17" s="255"/>
      <c r="C17" s="271"/>
      <c r="D17" s="248"/>
      <c r="E17" s="248"/>
      <c r="F17" s="10" t="s">
        <v>169</v>
      </c>
      <c r="G17" s="37" t="s">
        <v>195</v>
      </c>
      <c r="H17" s="248"/>
      <c r="I17" s="152"/>
    </row>
    <row r="18" spans="1:9" s="30" customFormat="1" ht="15.75" customHeight="1">
      <c r="A18" s="29">
        <v>1</v>
      </c>
      <c r="B18" s="319">
        <v>2</v>
      </c>
      <c r="C18" s="320"/>
      <c r="D18" s="29">
        <v>3</v>
      </c>
      <c r="E18" s="29">
        <v>4</v>
      </c>
      <c r="F18" s="29">
        <v>5</v>
      </c>
      <c r="G18" s="29">
        <v>6</v>
      </c>
      <c r="H18" s="29">
        <v>7</v>
      </c>
      <c r="I18" s="97"/>
    </row>
    <row r="19" spans="1:9" s="30" customFormat="1" ht="28.5" customHeight="1">
      <c r="A19" s="25" t="s">
        <v>215</v>
      </c>
      <c r="B19" s="321" t="s">
        <v>219</v>
      </c>
      <c r="C19" s="322"/>
      <c r="D19" s="29"/>
      <c r="E19" s="29"/>
      <c r="F19" s="29"/>
      <c r="G19" s="29"/>
      <c r="H19" s="29"/>
      <c r="I19" s="97"/>
    </row>
    <row r="20" spans="1:9" s="155" customFormat="1" ht="40.5" customHeight="1">
      <c r="A20" s="25" t="s">
        <v>216</v>
      </c>
      <c r="B20" s="321" t="s">
        <v>217</v>
      </c>
      <c r="C20" s="322"/>
      <c r="D20" s="178"/>
      <c r="E20" s="178"/>
      <c r="F20" s="178"/>
      <c r="G20" s="178"/>
      <c r="H20" s="333" t="s">
        <v>355</v>
      </c>
      <c r="I20" s="117"/>
    </row>
    <row r="21" spans="1:9" s="60" customFormat="1" ht="78" customHeight="1">
      <c r="A21" s="10">
        <v>2610</v>
      </c>
      <c r="B21" s="321" t="s">
        <v>47</v>
      </c>
      <c r="C21" s="322"/>
      <c r="D21" s="28">
        <f>'2019-2(6;6.1;6.2)'!D10</f>
        <v>6142986</v>
      </c>
      <c r="E21" s="28">
        <f>'2019-2(6;6.1;6.2)'!H10</f>
        <v>10976000</v>
      </c>
      <c r="F21" s="28">
        <f>'2019-2(6;6.1;6.2)'!L10</f>
        <v>7000000</v>
      </c>
      <c r="G21" s="28">
        <v>8505311</v>
      </c>
      <c r="H21" s="334" t="s">
        <v>226</v>
      </c>
      <c r="I21" s="97"/>
    </row>
    <row r="22" spans="1:9" s="377" customFormat="1" ht="26.25" customHeight="1">
      <c r="A22" s="25" t="s">
        <v>209</v>
      </c>
      <c r="B22" s="321" t="s">
        <v>218</v>
      </c>
      <c r="C22" s="322"/>
      <c r="D22" s="178"/>
      <c r="E22" s="178"/>
      <c r="F22" s="178"/>
      <c r="G22" s="178"/>
      <c r="H22" s="333"/>
      <c r="I22" s="117"/>
    </row>
    <row r="23" spans="1:9" s="60" customFormat="1" ht="33" customHeight="1">
      <c r="A23" s="10">
        <v>2610</v>
      </c>
      <c r="B23" s="321" t="s">
        <v>47</v>
      </c>
      <c r="C23" s="322"/>
      <c r="D23" s="28">
        <f>'2019-2(6;6.1;6.2)'!D12</f>
        <v>2642820</v>
      </c>
      <c r="E23" s="28">
        <f>'2019-2(6;6.1;6.2)'!H12</f>
        <v>5193620</v>
      </c>
      <c r="F23" s="28">
        <f>'2019-2(6;6.1;6.2)'!L12</f>
        <v>0</v>
      </c>
      <c r="G23" s="28"/>
      <c r="H23" s="334"/>
      <c r="I23" s="97"/>
    </row>
    <row r="24" spans="1:9" s="60" customFormat="1" ht="13.5">
      <c r="A24" s="111"/>
      <c r="B24" s="323" t="s">
        <v>312</v>
      </c>
      <c r="C24" s="324"/>
      <c r="D24" s="169">
        <f>D21+D23</f>
        <v>8785806</v>
      </c>
      <c r="E24" s="169">
        <f>E21+E23</f>
        <v>16169620</v>
      </c>
      <c r="F24" s="169">
        <f>F21+F23</f>
        <v>7000000</v>
      </c>
      <c r="G24" s="169">
        <f>G21+G23</f>
        <v>8505311</v>
      </c>
      <c r="H24" s="29"/>
      <c r="I24" s="97"/>
    </row>
    <row r="25" spans="1:9" s="20" customFormat="1" ht="15">
      <c r="A25" s="4"/>
      <c r="B25" s="4"/>
      <c r="C25" s="4"/>
      <c r="D25" s="4"/>
      <c r="E25" s="4"/>
      <c r="F25" s="4"/>
      <c r="G25" s="4"/>
      <c r="H25" s="4"/>
      <c r="I25" s="4"/>
    </row>
    <row r="26" spans="1:9" s="20" customFormat="1" ht="13.5" customHeight="1">
      <c r="A26" s="153" t="s">
        <v>344</v>
      </c>
      <c r="B26" s="153"/>
      <c r="C26" s="154"/>
      <c r="D26" s="154"/>
      <c r="E26" s="154"/>
      <c r="F26" s="154"/>
      <c r="G26" s="154"/>
      <c r="H26" s="154"/>
      <c r="I26" s="4"/>
    </row>
    <row r="27" spans="1:9" s="20" customFormat="1" ht="15">
      <c r="A27" s="4"/>
      <c r="B27" s="4"/>
      <c r="C27" s="4"/>
      <c r="D27" s="4"/>
      <c r="E27" s="4"/>
      <c r="F27" s="4"/>
      <c r="G27" s="4"/>
      <c r="H27" s="4"/>
      <c r="I27" s="4"/>
    </row>
    <row r="28" spans="1:9" s="20" customFormat="1" ht="29.25" customHeight="1">
      <c r="A28" s="10" t="s">
        <v>27</v>
      </c>
      <c r="B28" s="237" t="s">
        <v>114</v>
      </c>
      <c r="C28" s="238"/>
      <c r="D28" s="10" t="s">
        <v>67</v>
      </c>
      <c r="E28" s="10" t="s">
        <v>68</v>
      </c>
      <c r="F28" s="228" t="s">
        <v>310</v>
      </c>
      <c r="G28" s="228"/>
      <c r="H28" s="10" t="s">
        <v>311</v>
      </c>
      <c r="I28" s="4"/>
    </row>
    <row r="29" spans="1:9" s="155" customFormat="1" ht="15">
      <c r="A29" s="29">
        <v>1</v>
      </c>
      <c r="B29" s="319">
        <v>2</v>
      </c>
      <c r="C29" s="320"/>
      <c r="D29" s="29">
        <v>3</v>
      </c>
      <c r="E29" s="29">
        <v>4</v>
      </c>
      <c r="F29" s="318">
        <v>5</v>
      </c>
      <c r="G29" s="318"/>
      <c r="H29" s="29">
        <v>6</v>
      </c>
      <c r="I29" s="117"/>
    </row>
    <row r="30" spans="1:9" s="155" customFormat="1" ht="48.75" customHeight="1">
      <c r="A30" s="390" t="s">
        <v>227</v>
      </c>
      <c r="B30" s="390" t="s">
        <v>216</v>
      </c>
      <c r="C30" s="335" t="s">
        <v>220</v>
      </c>
      <c r="D30" s="336"/>
      <c r="E30" s="337"/>
      <c r="F30" s="325"/>
      <c r="G30" s="326"/>
      <c r="H30" s="219"/>
      <c r="I30" s="117"/>
    </row>
    <row r="31" spans="1:9" s="155" customFormat="1" ht="13.5" customHeight="1">
      <c r="A31" s="29"/>
      <c r="B31" s="29"/>
      <c r="C31" s="220" t="s">
        <v>70</v>
      </c>
      <c r="D31" s="31"/>
      <c r="E31" s="29"/>
      <c r="F31" s="325"/>
      <c r="G31" s="326"/>
      <c r="H31" s="219"/>
      <c r="I31" s="117"/>
    </row>
    <row r="32" spans="1:9" s="155" customFormat="1" ht="60" customHeight="1">
      <c r="A32" s="193" t="s">
        <v>137</v>
      </c>
      <c r="B32" s="29"/>
      <c r="C32" s="26" t="s">
        <v>221</v>
      </c>
      <c r="D32" s="195" t="s">
        <v>87</v>
      </c>
      <c r="E32" s="69" t="s">
        <v>148</v>
      </c>
      <c r="F32" s="338">
        <f>'2019-2(8)'!K12</f>
        <v>7000000</v>
      </c>
      <c r="G32" s="326"/>
      <c r="H32" s="214">
        <f>F32+G21</f>
        <v>15505311</v>
      </c>
      <c r="I32" s="117"/>
    </row>
    <row r="33" spans="1:9" s="20" customFormat="1" ht="14.25" customHeight="1">
      <c r="A33" s="199" t="s">
        <v>20</v>
      </c>
      <c r="B33" s="166"/>
      <c r="C33" s="220" t="s">
        <v>71</v>
      </c>
      <c r="D33" s="31"/>
      <c r="E33" s="221"/>
      <c r="F33" s="325"/>
      <c r="G33" s="326"/>
      <c r="H33" s="219"/>
      <c r="I33" s="4"/>
    </row>
    <row r="34" spans="1:9" s="20" customFormat="1" ht="69.75" customHeight="1">
      <c r="A34" s="193" t="s">
        <v>138</v>
      </c>
      <c r="B34" s="166"/>
      <c r="C34" s="191" t="s">
        <v>222</v>
      </c>
      <c r="D34" s="195" t="s">
        <v>86</v>
      </c>
      <c r="E34" s="222" t="s">
        <v>350</v>
      </c>
      <c r="F34" s="338">
        <v>1</v>
      </c>
      <c r="G34" s="326"/>
      <c r="H34" s="214">
        <v>1</v>
      </c>
      <c r="I34" s="4"/>
    </row>
    <row r="35" spans="1:9" s="20" customFormat="1" ht="15">
      <c r="A35" s="199" t="s">
        <v>25</v>
      </c>
      <c r="B35" s="166"/>
      <c r="C35" s="220" t="s">
        <v>72</v>
      </c>
      <c r="D35" s="31"/>
      <c r="E35" s="221"/>
      <c r="F35" s="325"/>
      <c r="G35" s="326"/>
      <c r="H35" s="219"/>
      <c r="I35" s="4"/>
    </row>
    <row r="36" spans="1:9" s="20" customFormat="1" ht="56.25" customHeight="1">
      <c r="A36" s="193" t="s">
        <v>139</v>
      </c>
      <c r="B36" s="166"/>
      <c r="C36" s="191" t="s">
        <v>223</v>
      </c>
      <c r="D36" s="195" t="s">
        <v>87</v>
      </c>
      <c r="E36" s="221" t="s">
        <v>141</v>
      </c>
      <c r="F36" s="338">
        <f>F32/12</f>
        <v>583333.3333333334</v>
      </c>
      <c r="G36" s="339"/>
      <c r="H36" s="214">
        <f>H32/12</f>
        <v>1292109.25</v>
      </c>
      <c r="I36" s="4"/>
    </row>
    <row r="37" spans="1:9" s="20" customFormat="1" ht="15">
      <c r="A37" s="199" t="s">
        <v>26</v>
      </c>
      <c r="B37" s="166"/>
      <c r="C37" s="220" t="s">
        <v>73</v>
      </c>
      <c r="D37" s="31"/>
      <c r="E37" s="221"/>
      <c r="F37" s="325"/>
      <c r="G37" s="326"/>
      <c r="H37" s="219"/>
      <c r="I37" s="4"/>
    </row>
    <row r="38" spans="1:9" s="20" customFormat="1" ht="39">
      <c r="A38" s="193" t="s">
        <v>140</v>
      </c>
      <c r="B38" s="390"/>
      <c r="C38" s="191" t="s">
        <v>224</v>
      </c>
      <c r="D38" s="195" t="s">
        <v>147</v>
      </c>
      <c r="E38" s="221" t="s">
        <v>141</v>
      </c>
      <c r="F38" s="328">
        <f>'2019-2(8)'!K18</f>
        <v>63.775510204081634</v>
      </c>
      <c r="G38" s="329"/>
      <c r="H38" s="223">
        <f>H32/'2019-2(6;6.1;6.2)'!H10*100</f>
        <v>141.26558855685133</v>
      </c>
      <c r="I38" s="4"/>
    </row>
    <row r="39" spans="1:9" s="20" customFormat="1" ht="15">
      <c r="A39" s="4"/>
      <c r="B39" s="4"/>
      <c r="C39" s="4"/>
      <c r="D39" s="4"/>
      <c r="E39" s="4"/>
      <c r="F39" s="4"/>
      <c r="G39" s="4"/>
      <c r="H39" s="4"/>
      <c r="I39" s="4"/>
    </row>
    <row r="40" spans="1:9" s="20" customFormat="1" ht="30" customHeight="1">
      <c r="A40" s="332" t="s">
        <v>345</v>
      </c>
      <c r="B40" s="332"/>
      <c r="C40" s="332"/>
      <c r="D40" s="332"/>
      <c r="E40" s="332"/>
      <c r="F40" s="332"/>
      <c r="G40" s="332"/>
      <c r="H40" s="332"/>
      <c r="I40" s="4"/>
    </row>
    <row r="41" spans="1:9" s="20" customFormat="1" ht="13.5" customHeight="1">
      <c r="A41" s="4"/>
      <c r="B41" s="4"/>
      <c r="C41" s="154"/>
      <c r="D41" s="154"/>
      <c r="E41" s="154"/>
      <c r="F41" s="154"/>
      <c r="G41" s="154"/>
      <c r="H41" s="154"/>
      <c r="I41" s="4"/>
    </row>
    <row r="42" spans="1:9" s="51" customFormat="1" ht="13.5" customHeight="1" hidden="1">
      <c r="A42" s="340" t="s">
        <v>121</v>
      </c>
      <c r="B42" s="340"/>
      <c r="C42" s="340"/>
      <c r="D42" s="340"/>
      <c r="E42" s="340"/>
      <c r="F42" s="340"/>
      <c r="G42" s="340"/>
      <c r="H42" s="340"/>
      <c r="I42" s="20"/>
    </row>
    <row r="43" spans="1:9" s="51" customFormat="1" ht="13.5" customHeight="1" hidden="1">
      <c r="A43" s="41"/>
      <c r="B43" s="41"/>
      <c r="C43" s="85"/>
      <c r="D43" s="85"/>
      <c r="E43" s="85"/>
      <c r="F43" s="85"/>
      <c r="G43" s="85"/>
      <c r="H43" s="45" t="s">
        <v>98</v>
      </c>
      <c r="I43" s="156"/>
    </row>
    <row r="44" spans="1:9" s="20" customFormat="1" ht="13.5" customHeight="1">
      <c r="A44" s="341" t="s">
        <v>242</v>
      </c>
      <c r="B44" s="342"/>
      <c r="C44" s="157"/>
      <c r="D44" s="158"/>
      <c r="E44" s="158"/>
      <c r="F44" s="158"/>
      <c r="G44" s="158"/>
      <c r="H44" s="158"/>
      <c r="I44" s="159"/>
    </row>
    <row r="45" spans="1:9" s="20" customFormat="1" ht="13.5" customHeight="1">
      <c r="A45" s="4"/>
      <c r="B45" s="4"/>
      <c r="C45" s="154"/>
      <c r="D45" s="154"/>
      <c r="E45" s="154"/>
      <c r="F45" s="154"/>
      <c r="G45" s="154"/>
      <c r="H45" s="154"/>
      <c r="I45" s="4"/>
    </row>
    <row r="46" spans="1:9" s="20" customFormat="1" ht="16.5" customHeight="1">
      <c r="A46" s="96" t="s">
        <v>250</v>
      </c>
      <c r="B46" s="313" t="s">
        <v>346</v>
      </c>
      <c r="C46" s="313"/>
      <c r="D46" s="313"/>
      <c r="E46" s="313"/>
      <c r="F46" s="313"/>
      <c r="G46" s="313"/>
      <c r="H46" s="313"/>
      <c r="I46" s="4"/>
    </row>
    <row r="47" spans="1:9" s="20" customFormat="1" ht="13.5" customHeight="1">
      <c r="A47" s="4"/>
      <c r="B47" s="4"/>
      <c r="C47" s="154"/>
      <c r="D47" s="154"/>
      <c r="E47" s="154"/>
      <c r="F47" s="154"/>
      <c r="G47" s="154"/>
      <c r="H47" s="154"/>
      <c r="I47" s="4"/>
    </row>
    <row r="48" spans="1:9" s="20" customFormat="1" ht="32.25" customHeight="1">
      <c r="A48" s="228" t="s">
        <v>17</v>
      </c>
      <c r="B48" s="254" t="s">
        <v>63</v>
      </c>
      <c r="C48" s="270"/>
      <c r="D48" s="228" t="s">
        <v>206</v>
      </c>
      <c r="E48" s="228"/>
      <c r="F48" s="228" t="s">
        <v>313</v>
      </c>
      <c r="G48" s="228"/>
      <c r="H48" s="247" t="s">
        <v>314</v>
      </c>
      <c r="I48" s="4"/>
    </row>
    <row r="49" spans="1:9" s="20" customFormat="1" ht="41.25" customHeight="1">
      <c r="A49" s="228"/>
      <c r="B49" s="255"/>
      <c r="C49" s="271"/>
      <c r="D49" s="10" t="s">
        <v>120</v>
      </c>
      <c r="E49" s="12" t="s">
        <v>195</v>
      </c>
      <c r="F49" s="10" t="s">
        <v>120</v>
      </c>
      <c r="G49" s="12" t="s">
        <v>195</v>
      </c>
      <c r="H49" s="248"/>
      <c r="I49" s="4"/>
    </row>
    <row r="50" spans="1:9" s="20" customFormat="1" ht="13.5" customHeight="1">
      <c r="A50" s="10">
        <v>1</v>
      </c>
      <c r="B50" s="237">
        <v>2</v>
      </c>
      <c r="C50" s="238"/>
      <c r="D50" s="10">
        <v>3</v>
      </c>
      <c r="E50" s="10">
        <v>4</v>
      </c>
      <c r="F50" s="10">
        <v>5</v>
      </c>
      <c r="G50" s="10">
        <v>6</v>
      </c>
      <c r="H50" s="10">
        <v>7</v>
      </c>
      <c r="I50" s="4"/>
    </row>
    <row r="51" spans="1:9" s="51" customFormat="1" ht="13.5" customHeight="1">
      <c r="A51" s="26"/>
      <c r="B51" s="321"/>
      <c r="C51" s="322"/>
      <c r="D51" s="10"/>
      <c r="E51" s="10"/>
      <c r="F51" s="10"/>
      <c r="G51" s="10"/>
      <c r="H51" s="10"/>
      <c r="I51" s="4"/>
    </row>
    <row r="52" spans="1:9" s="51" customFormat="1" ht="13.5" customHeight="1">
      <c r="A52" s="26"/>
      <c r="B52" s="321"/>
      <c r="C52" s="322"/>
      <c r="D52" s="10"/>
      <c r="E52" s="10"/>
      <c r="F52" s="10"/>
      <c r="G52" s="10"/>
      <c r="H52" s="10"/>
      <c r="I52" s="4"/>
    </row>
    <row r="53" spans="1:9" s="51" customFormat="1" ht="13.5" customHeight="1">
      <c r="A53" s="26"/>
      <c r="B53" s="321"/>
      <c r="C53" s="322"/>
      <c r="D53" s="10"/>
      <c r="E53" s="10"/>
      <c r="F53" s="10"/>
      <c r="G53" s="10"/>
      <c r="H53" s="10"/>
      <c r="I53" s="4"/>
    </row>
    <row r="54" spans="1:9" s="51" customFormat="1" ht="13.5" customHeight="1">
      <c r="A54" s="26"/>
      <c r="B54" s="321"/>
      <c r="C54" s="322"/>
      <c r="D54" s="10"/>
      <c r="E54" s="10"/>
      <c r="F54" s="10"/>
      <c r="G54" s="10"/>
      <c r="H54" s="10"/>
      <c r="I54" s="4"/>
    </row>
    <row r="55" spans="1:9" s="51" customFormat="1" ht="13.5" customHeight="1">
      <c r="A55" s="26"/>
      <c r="B55" s="321"/>
      <c r="C55" s="322"/>
      <c r="D55" s="10"/>
      <c r="E55" s="10"/>
      <c r="F55" s="10"/>
      <c r="G55" s="10"/>
      <c r="H55" s="10"/>
      <c r="I55" s="4"/>
    </row>
    <row r="56" spans="1:9" s="20" customFormat="1" ht="13.5" customHeight="1">
      <c r="A56" s="4"/>
      <c r="B56" s="4"/>
      <c r="C56" s="154"/>
      <c r="D56" s="154"/>
      <c r="E56" s="154"/>
      <c r="F56" s="154"/>
      <c r="G56" s="154"/>
      <c r="H56" s="154"/>
      <c r="I56" s="4"/>
    </row>
    <row r="57" spans="1:9" s="20" customFormat="1" ht="13.5" customHeight="1">
      <c r="A57" s="153" t="s">
        <v>347</v>
      </c>
      <c r="B57" s="153"/>
      <c r="C57" s="154"/>
      <c r="D57" s="154"/>
      <c r="E57" s="154"/>
      <c r="F57" s="154"/>
      <c r="G57" s="154"/>
      <c r="H57" s="154"/>
      <c r="I57" s="4"/>
    </row>
    <row r="58" spans="1:9" s="20" customFormat="1" ht="13.5" customHeight="1">
      <c r="A58" s="153"/>
      <c r="B58" s="153"/>
      <c r="C58" s="154"/>
      <c r="D58" s="154"/>
      <c r="E58" s="154"/>
      <c r="F58" s="154"/>
      <c r="G58" s="154"/>
      <c r="H58" s="154"/>
      <c r="I58" s="4"/>
    </row>
    <row r="59" spans="1:9" s="20" customFormat="1" ht="72.75" customHeight="1">
      <c r="A59" s="69" t="s">
        <v>27</v>
      </c>
      <c r="B59" s="276" t="s">
        <v>63</v>
      </c>
      <c r="C59" s="278"/>
      <c r="D59" s="69" t="s">
        <v>67</v>
      </c>
      <c r="E59" s="69" t="s">
        <v>68</v>
      </c>
      <c r="F59" s="69" t="s">
        <v>207</v>
      </c>
      <c r="G59" s="69" t="s">
        <v>208</v>
      </c>
      <c r="H59" s="69" t="s">
        <v>315</v>
      </c>
      <c r="I59" s="69" t="s">
        <v>316</v>
      </c>
    </row>
    <row r="60" spans="1:9" s="20" customFormat="1" ht="13.5" customHeight="1">
      <c r="A60" s="69">
        <v>1</v>
      </c>
      <c r="B60" s="276">
        <v>2</v>
      </c>
      <c r="C60" s="278"/>
      <c r="D60" s="69">
        <v>3</v>
      </c>
      <c r="E60" s="69">
        <v>4</v>
      </c>
      <c r="F60" s="69">
        <v>5</v>
      </c>
      <c r="G60" s="69">
        <v>6</v>
      </c>
      <c r="H60" s="69">
        <v>7</v>
      </c>
      <c r="I60" s="69">
        <v>8</v>
      </c>
    </row>
    <row r="61" spans="1:9" s="51" customFormat="1" ht="13.5" customHeight="1" hidden="1">
      <c r="A61" s="380"/>
      <c r="B61" s="343" t="s">
        <v>106</v>
      </c>
      <c r="C61" s="344"/>
      <c r="D61" s="380"/>
      <c r="E61" s="380"/>
      <c r="F61" s="380"/>
      <c r="G61" s="380"/>
      <c r="H61" s="380"/>
      <c r="I61" s="380"/>
    </row>
    <row r="62" spans="1:9" s="20" customFormat="1" ht="13.5" customHeight="1" hidden="1">
      <c r="A62" s="381"/>
      <c r="B62" s="316" t="s">
        <v>69</v>
      </c>
      <c r="C62" s="317"/>
      <c r="D62" s="381"/>
      <c r="E62" s="381"/>
      <c r="F62" s="381"/>
      <c r="G62" s="381"/>
      <c r="H62" s="381"/>
      <c r="I62" s="381"/>
    </row>
    <row r="63" spans="1:9" s="20" customFormat="1" ht="13.5" customHeight="1">
      <c r="A63" s="381"/>
      <c r="B63" s="316" t="s">
        <v>70</v>
      </c>
      <c r="C63" s="317"/>
      <c r="D63" s="381"/>
      <c r="E63" s="381"/>
      <c r="F63" s="381"/>
      <c r="G63" s="381"/>
      <c r="H63" s="381"/>
      <c r="I63" s="381"/>
    </row>
    <row r="64" spans="1:9" s="20" customFormat="1" ht="13.5" customHeight="1">
      <c r="A64" s="381"/>
      <c r="B64" s="316"/>
      <c r="C64" s="317"/>
      <c r="D64" s="381"/>
      <c r="E64" s="381"/>
      <c r="F64" s="381"/>
      <c r="G64" s="381"/>
      <c r="H64" s="381"/>
      <c r="I64" s="381"/>
    </row>
    <row r="65" spans="1:9" s="20" customFormat="1" ht="13.5" customHeight="1">
      <c r="A65" s="381"/>
      <c r="B65" s="316" t="s">
        <v>71</v>
      </c>
      <c r="C65" s="317"/>
      <c r="D65" s="381"/>
      <c r="E65" s="381"/>
      <c r="F65" s="381"/>
      <c r="G65" s="381"/>
      <c r="H65" s="381"/>
      <c r="I65" s="381"/>
    </row>
    <row r="66" spans="1:9" s="20" customFormat="1" ht="13.5" customHeight="1">
      <c r="A66" s="381"/>
      <c r="B66" s="316"/>
      <c r="C66" s="317"/>
      <c r="D66" s="381"/>
      <c r="E66" s="381"/>
      <c r="F66" s="381"/>
      <c r="G66" s="381"/>
      <c r="H66" s="381"/>
      <c r="I66" s="381"/>
    </row>
    <row r="67" spans="1:9" s="20" customFormat="1" ht="13.5" customHeight="1">
      <c r="A67" s="381"/>
      <c r="B67" s="316" t="s">
        <v>72</v>
      </c>
      <c r="C67" s="317"/>
      <c r="D67" s="381"/>
      <c r="E67" s="381"/>
      <c r="F67" s="381"/>
      <c r="G67" s="381"/>
      <c r="H67" s="381"/>
      <c r="I67" s="381"/>
    </row>
    <row r="68" spans="1:9" s="20" customFormat="1" ht="13.5" customHeight="1">
      <c r="A68" s="381"/>
      <c r="B68" s="316"/>
      <c r="C68" s="317"/>
      <c r="D68" s="381"/>
      <c r="E68" s="381"/>
      <c r="F68" s="381"/>
      <c r="G68" s="381"/>
      <c r="H68" s="381"/>
      <c r="I68" s="381"/>
    </row>
    <row r="69" spans="1:9" s="20" customFormat="1" ht="13.5" customHeight="1">
      <c r="A69" s="381"/>
      <c r="B69" s="316" t="s">
        <v>73</v>
      </c>
      <c r="C69" s="317"/>
      <c r="D69" s="381"/>
      <c r="E69" s="381"/>
      <c r="F69" s="381"/>
      <c r="G69" s="381"/>
      <c r="H69" s="381"/>
      <c r="I69" s="381"/>
    </row>
    <row r="70" spans="1:9" s="20" customFormat="1" ht="13.5" customHeight="1">
      <c r="A70" s="381"/>
      <c r="B70" s="316"/>
      <c r="C70" s="317"/>
      <c r="D70" s="381"/>
      <c r="E70" s="381"/>
      <c r="F70" s="381"/>
      <c r="G70" s="381"/>
      <c r="H70" s="381"/>
      <c r="I70" s="381"/>
    </row>
    <row r="71" spans="1:9" s="20" customFormat="1" ht="13.5" customHeight="1">
      <c r="A71" s="382"/>
      <c r="B71" s="382"/>
      <c r="C71" s="4"/>
      <c r="D71" s="4"/>
      <c r="E71" s="4"/>
      <c r="F71" s="4"/>
      <c r="G71" s="4"/>
      <c r="H71" s="4"/>
      <c r="I71" s="4"/>
    </row>
    <row r="72" spans="1:9" s="20" customFormat="1" ht="29.25" customHeight="1">
      <c r="A72" s="332" t="s">
        <v>317</v>
      </c>
      <c r="B72" s="332"/>
      <c r="C72" s="332"/>
      <c r="D72" s="332"/>
      <c r="E72" s="332"/>
      <c r="F72" s="332"/>
      <c r="G72" s="332"/>
      <c r="H72" s="332"/>
      <c r="I72" s="4"/>
    </row>
    <row r="73" spans="1:9" s="20" customFormat="1" ht="13.5" customHeight="1">
      <c r="A73" s="153"/>
      <c r="B73" s="153"/>
      <c r="C73" s="154"/>
      <c r="D73" s="154"/>
      <c r="E73" s="154"/>
      <c r="F73" s="154"/>
      <c r="G73" s="154"/>
      <c r="H73" s="154"/>
      <c r="I73" s="4"/>
    </row>
    <row r="74" spans="1:9" s="51" customFormat="1" ht="13.5" customHeight="1" hidden="1">
      <c r="A74" s="340" t="s">
        <v>122</v>
      </c>
      <c r="B74" s="340"/>
      <c r="C74" s="340"/>
      <c r="D74" s="340"/>
      <c r="E74" s="340"/>
      <c r="F74" s="340"/>
      <c r="G74" s="340"/>
      <c r="H74" s="340"/>
      <c r="I74" s="41"/>
    </row>
    <row r="75" spans="1:9" s="51" customFormat="1" ht="13.5" customHeight="1" hidden="1">
      <c r="A75" s="84"/>
      <c r="B75" s="84"/>
      <c r="C75" s="85"/>
      <c r="D75" s="85"/>
      <c r="E75" s="85"/>
      <c r="F75" s="85"/>
      <c r="G75" s="85"/>
      <c r="H75" s="85"/>
      <c r="I75" s="41"/>
    </row>
    <row r="76" spans="1:9" s="51" customFormat="1" ht="13.5" customHeight="1" hidden="1">
      <c r="A76" s="87"/>
      <c r="B76" s="87"/>
      <c r="C76" s="88"/>
      <c r="D76" s="87"/>
      <c r="E76" s="87"/>
      <c r="F76" s="87"/>
      <c r="G76" s="87"/>
      <c r="H76" s="87"/>
      <c r="I76" s="45" t="s">
        <v>98</v>
      </c>
    </row>
    <row r="77" spans="1:9" s="163" customFormat="1" ht="13.5" customHeight="1">
      <c r="A77" s="345" t="s">
        <v>242</v>
      </c>
      <c r="B77" s="346"/>
      <c r="C77" s="161"/>
      <c r="D77" s="162"/>
      <c r="E77" s="162"/>
      <c r="F77" s="330"/>
      <c r="G77" s="331"/>
      <c r="H77" s="162"/>
      <c r="I77" s="162"/>
    </row>
    <row r="78" spans="1:9" s="385" customFormat="1" ht="13.5" customHeight="1">
      <c r="A78" s="383"/>
      <c r="B78" s="383"/>
      <c r="C78" s="384"/>
      <c r="D78" s="384"/>
      <c r="E78" s="384"/>
      <c r="F78" s="384"/>
      <c r="G78" s="384"/>
      <c r="H78" s="384"/>
      <c r="I78" s="4"/>
    </row>
    <row r="79" spans="1:9" s="385" customFormat="1" ht="18.75" customHeight="1">
      <c r="A79" s="389"/>
      <c r="B79" s="389"/>
      <c r="C79" s="391" t="s">
        <v>191</v>
      </c>
      <c r="D79" s="361"/>
      <c r="E79" s="361"/>
      <c r="F79" s="363"/>
      <c r="G79" s="364" t="s">
        <v>192</v>
      </c>
      <c r="H79" s="364"/>
      <c r="I79" s="4"/>
    </row>
    <row r="80" spans="1:9" s="385" customFormat="1" ht="15">
      <c r="A80" s="359"/>
      <c r="B80" s="359"/>
      <c r="C80" s="359"/>
      <c r="D80" s="367" t="s">
        <v>8</v>
      </c>
      <c r="E80" s="367"/>
      <c r="F80" s="359"/>
      <c r="G80" s="369" t="s">
        <v>38</v>
      </c>
      <c r="H80" s="369"/>
      <c r="I80" s="4"/>
    </row>
    <row r="81" spans="1:9" s="385" customFormat="1" ht="36" customHeight="1">
      <c r="A81" s="389"/>
      <c r="B81" s="389"/>
      <c r="C81" s="389" t="s">
        <v>351</v>
      </c>
      <c r="D81" s="361"/>
      <c r="E81" s="361"/>
      <c r="F81" s="363"/>
      <c r="G81" s="364" t="s">
        <v>352</v>
      </c>
      <c r="H81" s="364"/>
      <c r="I81" s="4"/>
    </row>
    <row r="82" spans="1:9" s="385" customFormat="1" ht="16.5">
      <c r="A82" s="366"/>
      <c r="B82" s="366"/>
      <c r="C82" s="359"/>
      <c r="D82" s="367" t="s">
        <v>8</v>
      </c>
      <c r="E82" s="367"/>
      <c r="F82" s="359"/>
      <c r="G82" s="369" t="s">
        <v>38</v>
      </c>
      <c r="H82" s="369"/>
      <c r="I82" s="4"/>
    </row>
    <row r="83" spans="1:9" s="385" customFormat="1" ht="36" customHeight="1" hidden="1">
      <c r="A83" s="389"/>
      <c r="B83" s="389"/>
      <c r="C83" s="389" t="s">
        <v>60</v>
      </c>
      <c r="D83" s="361"/>
      <c r="E83" s="361"/>
      <c r="F83" s="363"/>
      <c r="G83" s="364" t="s">
        <v>61</v>
      </c>
      <c r="H83" s="364"/>
      <c r="I83" s="4"/>
    </row>
    <row r="84" spans="1:9" s="385" customFormat="1" ht="16.5" hidden="1">
      <c r="A84" s="366"/>
      <c r="B84" s="366"/>
      <c r="C84" s="359"/>
      <c r="D84" s="367" t="s">
        <v>8</v>
      </c>
      <c r="E84" s="367"/>
      <c r="F84" s="359"/>
      <c r="G84" s="369" t="s">
        <v>38</v>
      </c>
      <c r="H84" s="369"/>
      <c r="I84" s="4"/>
    </row>
    <row r="85" spans="1:9" s="385" customFormat="1" ht="15" hidden="1">
      <c r="A85" s="359"/>
      <c r="B85" s="359"/>
      <c r="C85" s="359"/>
      <c r="D85" s="359"/>
      <c r="E85" s="359"/>
      <c r="F85" s="359"/>
      <c r="G85" s="359"/>
      <c r="H85" s="359"/>
      <c r="I85" s="4"/>
    </row>
    <row r="86" spans="1:9" s="385" customFormat="1" ht="15">
      <c r="A86" s="359"/>
      <c r="B86" s="359"/>
      <c r="C86" s="359"/>
      <c r="D86" s="359"/>
      <c r="E86" s="359"/>
      <c r="F86" s="359"/>
      <c r="G86" s="359"/>
      <c r="H86" s="359"/>
      <c r="I86" s="4"/>
    </row>
    <row r="87" spans="1:9" s="385" customFormat="1" ht="15">
      <c r="A87" s="359"/>
      <c r="B87" s="359"/>
      <c r="C87" s="359"/>
      <c r="D87" s="359"/>
      <c r="E87" s="359"/>
      <c r="F87" s="359"/>
      <c r="G87" s="359"/>
      <c r="H87" s="359"/>
      <c r="I87" s="4"/>
    </row>
    <row r="88" spans="1:9" s="385" customFormat="1" ht="15">
      <c r="A88" s="359"/>
      <c r="B88" s="359"/>
      <c r="C88" s="359"/>
      <c r="D88" s="359"/>
      <c r="E88" s="359"/>
      <c r="F88" s="359"/>
      <c r="G88" s="359"/>
      <c r="H88" s="359"/>
      <c r="I88" s="4"/>
    </row>
    <row r="89" spans="1:9" s="385" customFormat="1" ht="15">
      <c r="A89" s="359"/>
      <c r="B89" s="359"/>
      <c r="C89" s="359"/>
      <c r="D89" s="359"/>
      <c r="E89" s="359"/>
      <c r="F89" s="359"/>
      <c r="G89" s="359"/>
      <c r="H89" s="359"/>
      <c r="I89" s="4"/>
    </row>
    <row r="90" spans="1:9" s="385" customFormat="1" ht="15">
      <c r="A90" s="359"/>
      <c r="B90" s="359"/>
      <c r="C90" s="359"/>
      <c r="D90" s="359"/>
      <c r="E90" s="359"/>
      <c r="F90" s="359"/>
      <c r="G90" s="359"/>
      <c r="H90" s="359"/>
      <c r="I90" s="4"/>
    </row>
    <row r="91" spans="1:9" s="385" customFormat="1" ht="15">
      <c r="A91" s="359"/>
      <c r="B91" s="359"/>
      <c r="C91" s="359"/>
      <c r="D91" s="359"/>
      <c r="E91" s="359"/>
      <c r="F91" s="359"/>
      <c r="G91" s="359"/>
      <c r="H91" s="359"/>
      <c r="I91" s="4"/>
    </row>
    <row r="92" spans="1:9" s="385" customFormat="1" ht="15">
      <c r="A92" s="359"/>
      <c r="B92" s="359"/>
      <c r="C92" s="359"/>
      <c r="D92" s="359"/>
      <c r="E92" s="359"/>
      <c r="F92" s="359"/>
      <c r="G92" s="359"/>
      <c r="H92" s="359"/>
      <c r="I92" s="4"/>
    </row>
    <row r="93" spans="1:9" s="385" customFormat="1" ht="15">
      <c r="A93" s="359"/>
      <c r="B93" s="359"/>
      <c r="C93" s="359"/>
      <c r="D93" s="359"/>
      <c r="E93" s="359"/>
      <c r="F93" s="359"/>
      <c r="G93" s="359"/>
      <c r="H93" s="359"/>
      <c r="I93" s="4"/>
    </row>
    <row r="94" spans="1:9" s="385" customFormat="1" ht="15">
      <c r="A94" s="359"/>
      <c r="B94" s="359"/>
      <c r="C94" s="359"/>
      <c r="D94" s="359"/>
      <c r="E94" s="359"/>
      <c r="F94" s="359"/>
      <c r="G94" s="359"/>
      <c r="H94" s="359"/>
      <c r="I94" s="4"/>
    </row>
    <row r="95" spans="1:9" s="385" customFormat="1" ht="15">
      <c r="A95" s="359"/>
      <c r="B95" s="359"/>
      <c r="C95" s="359"/>
      <c r="D95" s="359"/>
      <c r="E95" s="359"/>
      <c r="F95" s="359"/>
      <c r="G95" s="359"/>
      <c r="H95" s="359"/>
      <c r="I95" s="4"/>
    </row>
    <row r="96" spans="1:9" s="385" customFormat="1" ht="15">
      <c r="A96" s="359"/>
      <c r="B96" s="359"/>
      <c r="C96" s="359"/>
      <c r="D96" s="359"/>
      <c r="E96" s="359"/>
      <c r="F96" s="359"/>
      <c r="G96" s="359"/>
      <c r="H96" s="359"/>
      <c r="I96" s="4"/>
    </row>
    <row r="97" spans="1:9" s="385" customFormat="1" ht="15">
      <c r="A97" s="359"/>
      <c r="B97" s="359"/>
      <c r="C97" s="359"/>
      <c r="D97" s="359"/>
      <c r="E97" s="359"/>
      <c r="F97" s="359"/>
      <c r="G97" s="359"/>
      <c r="H97" s="359"/>
      <c r="I97" s="4"/>
    </row>
    <row r="98" spans="1:9" s="385" customFormat="1" ht="15">
      <c r="A98" s="359"/>
      <c r="B98" s="359"/>
      <c r="C98" s="359"/>
      <c r="D98" s="359"/>
      <c r="E98" s="359"/>
      <c r="F98" s="359"/>
      <c r="G98" s="359"/>
      <c r="H98" s="359"/>
      <c r="I98" s="4"/>
    </row>
    <row r="99" spans="1:9" s="385" customFormat="1" ht="15">
      <c r="A99" s="359"/>
      <c r="B99" s="359"/>
      <c r="C99" s="359"/>
      <c r="D99" s="359"/>
      <c r="E99" s="359"/>
      <c r="F99" s="359"/>
      <c r="G99" s="359"/>
      <c r="H99" s="359"/>
      <c r="I99" s="4"/>
    </row>
    <row r="100" spans="1:9" s="385" customFormat="1" ht="15">
      <c r="A100" s="359"/>
      <c r="B100" s="359"/>
      <c r="C100" s="359"/>
      <c r="D100" s="359"/>
      <c r="E100" s="359"/>
      <c r="F100" s="359"/>
      <c r="G100" s="359"/>
      <c r="H100" s="359"/>
      <c r="I100" s="4"/>
    </row>
    <row r="101" spans="1:9" s="385" customFormat="1" ht="15">
      <c r="A101" s="359"/>
      <c r="B101" s="359"/>
      <c r="C101" s="359"/>
      <c r="D101" s="359"/>
      <c r="E101" s="359"/>
      <c r="F101" s="359"/>
      <c r="G101" s="359"/>
      <c r="H101" s="359"/>
      <c r="I101" s="4"/>
    </row>
    <row r="102" spans="1:9" s="385" customFormat="1" ht="15">
      <c r="A102" s="359"/>
      <c r="B102" s="359"/>
      <c r="C102" s="359"/>
      <c r="D102" s="359"/>
      <c r="E102" s="359"/>
      <c r="F102" s="359"/>
      <c r="G102" s="359"/>
      <c r="H102" s="359"/>
      <c r="I102" s="4"/>
    </row>
    <row r="103" spans="1:9" s="385" customFormat="1" ht="15">
      <c r="A103" s="359"/>
      <c r="B103" s="359"/>
      <c r="C103" s="359"/>
      <c r="D103" s="359"/>
      <c r="E103" s="359"/>
      <c r="F103" s="359"/>
      <c r="G103" s="359"/>
      <c r="H103" s="359"/>
      <c r="I103" s="4"/>
    </row>
    <row r="104" spans="1:9" s="385" customFormat="1" ht="15">
      <c r="A104" s="359"/>
      <c r="B104" s="359"/>
      <c r="C104" s="359"/>
      <c r="D104" s="359"/>
      <c r="E104" s="359"/>
      <c r="F104" s="359"/>
      <c r="G104" s="359"/>
      <c r="H104" s="359"/>
      <c r="I104" s="4"/>
    </row>
    <row r="105" spans="1:9" s="385" customFormat="1" ht="15">
      <c r="A105" s="359"/>
      <c r="B105" s="359"/>
      <c r="C105" s="359"/>
      <c r="D105" s="359"/>
      <c r="E105" s="359"/>
      <c r="F105" s="359"/>
      <c r="G105" s="359"/>
      <c r="H105" s="359"/>
      <c r="I105" s="4"/>
    </row>
    <row r="106" spans="1:9" s="385" customFormat="1" ht="15">
      <c r="A106" s="359"/>
      <c r="B106" s="359"/>
      <c r="C106" s="359"/>
      <c r="D106" s="359"/>
      <c r="E106" s="359"/>
      <c r="F106" s="359"/>
      <c r="G106" s="359"/>
      <c r="H106" s="359"/>
      <c r="I106" s="4"/>
    </row>
    <row r="107" spans="1:9" s="385" customFormat="1" ht="15">
      <c r="A107" s="359"/>
      <c r="B107" s="359"/>
      <c r="C107" s="359"/>
      <c r="D107" s="359"/>
      <c r="E107" s="359"/>
      <c r="F107" s="359"/>
      <c r="G107" s="359"/>
      <c r="H107" s="359"/>
      <c r="I107" s="4"/>
    </row>
    <row r="108" spans="1:9" s="385" customFormat="1" ht="15">
      <c r="A108" s="359"/>
      <c r="B108" s="359"/>
      <c r="C108" s="359"/>
      <c r="D108" s="359"/>
      <c r="E108" s="359"/>
      <c r="F108" s="359"/>
      <c r="G108" s="359"/>
      <c r="H108" s="359"/>
      <c r="I108" s="4"/>
    </row>
    <row r="109" spans="1:9" s="385" customFormat="1" ht="15">
      <c r="A109" s="359"/>
      <c r="B109" s="359"/>
      <c r="C109" s="359"/>
      <c r="D109" s="359"/>
      <c r="E109" s="359"/>
      <c r="F109" s="359"/>
      <c r="G109" s="359"/>
      <c r="H109" s="359"/>
      <c r="I109" s="4"/>
    </row>
    <row r="110" spans="1:9" s="385" customFormat="1" ht="15">
      <c r="A110" s="359"/>
      <c r="B110" s="359"/>
      <c r="C110" s="359"/>
      <c r="D110" s="359"/>
      <c r="E110" s="359"/>
      <c r="F110" s="359"/>
      <c r="G110" s="359"/>
      <c r="H110" s="359"/>
      <c r="I110" s="4"/>
    </row>
    <row r="111" spans="1:9" s="385" customFormat="1" ht="15">
      <c r="A111" s="359"/>
      <c r="B111" s="359"/>
      <c r="C111" s="359"/>
      <c r="D111" s="359"/>
      <c r="E111" s="359"/>
      <c r="F111" s="359"/>
      <c r="G111" s="359"/>
      <c r="H111" s="359"/>
      <c r="I111" s="4"/>
    </row>
    <row r="112" spans="1:9" s="385" customFormat="1" ht="15">
      <c r="A112" s="359"/>
      <c r="B112" s="359"/>
      <c r="C112" s="359"/>
      <c r="D112" s="359"/>
      <c r="E112" s="359"/>
      <c r="F112" s="359"/>
      <c r="G112" s="359"/>
      <c r="H112" s="359"/>
      <c r="I112" s="4"/>
    </row>
    <row r="113" spans="1:9" s="385" customFormat="1" ht="15">
      <c r="A113" s="359"/>
      <c r="B113" s="359"/>
      <c r="C113" s="359"/>
      <c r="D113" s="359"/>
      <c r="E113" s="359"/>
      <c r="F113" s="359"/>
      <c r="G113" s="359"/>
      <c r="H113" s="359"/>
      <c r="I113" s="4"/>
    </row>
    <row r="114" spans="1:9" s="385" customFormat="1" ht="15">
      <c r="A114" s="359"/>
      <c r="B114" s="359"/>
      <c r="C114" s="359"/>
      <c r="D114" s="359"/>
      <c r="E114" s="359"/>
      <c r="F114" s="359"/>
      <c r="G114" s="359"/>
      <c r="H114" s="359"/>
      <c r="I114" s="4"/>
    </row>
    <row r="115" spans="1:9" s="385" customFormat="1" ht="15">
      <c r="A115" s="359"/>
      <c r="B115" s="359"/>
      <c r="C115" s="359"/>
      <c r="D115" s="359"/>
      <c r="E115" s="359"/>
      <c r="F115" s="359"/>
      <c r="G115" s="359"/>
      <c r="H115" s="359"/>
      <c r="I115" s="4"/>
    </row>
    <row r="116" spans="1:9" s="385" customFormat="1" ht="15">
      <c r="A116" s="359"/>
      <c r="B116" s="359"/>
      <c r="C116" s="359"/>
      <c r="D116" s="359"/>
      <c r="E116" s="359"/>
      <c r="F116" s="359"/>
      <c r="G116" s="359"/>
      <c r="H116" s="359"/>
      <c r="I116" s="4"/>
    </row>
    <row r="117" spans="1:9" s="385" customFormat="1" ht="15">
      <c r="A117" s="359"/>
      <c r="B117" s="359"/>
      <c r="C117" s="359"/>
      <c r="D117" s="359"/>
      <c r="E117" s="359"/>
      <c r="F117" s="359"/>
      <c r="G117" s="359"/>
      <c r="H117" s="359"/>
      <c r="I117" s="4"/>
    </row>
    <row r="118" spans="1:9" s="385" customFormat="1" ht="15">
      <c r="A118" s="359"/>
      <c r="B118" s="359"/>
      <c r="C118" s="359"/>
      <c r="D118" s="359"/>
      <c r="E118" s="359"/>
      <c r="F118" s="359"/>
      <c r="G118" s="359"/>
      <c r="H118" s="359"/>
      <c r="I118" s="4"/>
    </row>
    <row r="119" spans="1:9" s="385" customFormat="1" ht="15">
      <c r="A119" s="359"/>
      <c r="B119" s="359"/>
      <c r="C119" s="359"/>
      <c r="D119" s="359"/>
      <c r="E119" s="359"/>
      <c r="F119" s="359"/>
      <c r="G119" s="359"/>
      <c r="H119" s="359"/>
      <c r="I119" s="4"/>
    </row>
    <row r="120" spans="1:9" s="385" customFormat="1" ht="15">
      <c r="A120" s="359"/>
      <c r="B120" s="359"/>
      <c r="C120" s="359"/>
      <c r="D120" s="359"/>
      <c r="E120" s="359"/>
      <c r="F120" s="359"/>
      <c r="G120" s="359"/>
      <c r="H120" s="359"/>
      <c r="I120" s="4"/>
    </row>
    <row r="121" spans="1:9" s="385" customFormat="1" ht="15">
      <c r="A121" s="359"/>
      <c r="B121" s="359"/>
      <c r="C121" s="359"/>
      <c r="D121" s="359"/>
      <c r="E121" s="359"/>
      <c r="F121" s="359"/>
      <c r="G121" s="359"/>
      <c r="H121" s="359"/>
      <c r="I121" s="4"/>
    </row>
    <row r="122" spans="1:9" s="385" customFormat="1" ht="15">
      <c r="A122" s="359"/>
      <c r="B122" s="359"/>
      <c r="C122" s="359"/>
      <c r="D122" s="359"/>
      <c r="E122" s="359"/>
      <c r="F122" s="359"/>
      <c r="G122" s="359"/>
      <c r="H122" s="359"/>
      <c r="I122" s="4"/>
    </row>
    <row r="123" spans="1:9" s="385" customFormat="1" ht="15">
      <c r="A123" s="359"/>
      <c r="B123" s="359"/>
      <c r="C123" s="359"/>
      <c r="D123" s="359"/>
      <c r="E123" s="359"/>
      <c r="F123" s="359"/>
      <c r="G123" s="359"/>
      <c r="H123" s="359"/>
      <c r="I123" s="4"/>
    </row>
    <row r="124" spans="1:9" s="385" customFormat="1" ht="15">
      <c r="A124" s="359"/>
      <c r="B124" s="359"/>
      <c r="C124" s="359"/>
      <c r="D124" s="359"/>
      <c r="E124" s="359"/>
      <c r="F124" s="359"/>
      <c r="G124" s="359"/>
      <c r="H124" s="359"/>
      <c r="I124" s="4"/>
    </row>
    <row r="125" spans="1:9" s="385" customFormat="1" ht="15">
      <c r="A125" s="359"/>
      <c r="B125" s="359"/>
      <c r="C125" s="359"/>
      <c r="D125" s="359"/>
      <c r="E125" s="359"/>
      <c r="F125" s="359"/>
      <c r="G125" s="359"/>
      <c r="H125" s="359"/>
      <c r="I125" s="4"/>
    </row>
    <row r="126" spans="1:9" s="385" customFormat="1" ht="15">
      <c r="A126" s="359"/>
      <c r="B126" s="359"/>
      <c r="C126" s="359"/>
      <c r="D126" s="359"/>
      <c r="E126" s="359"/>
      <c r="F126" s="359"/>
      <c r="G126" s="359"/>
      <c r="H126" s="359"/>
      <c r="I126" s="4"/>
    </row>
    <row r="127" spans="1:9" s="385" customFormat="1" ht="15">
      <c r="A127" s="359"/>
      <c r="B127" s="359"/>
      <c r="C127" s="359"/>
      <c r="D127" s="359"/>
      <c r="E127" s="359"/>
      <c r="F127" s="359"/>
      <c r="G127" s="359"/>
      <c r="H127" s="359"/>
      <c r="I127" s="4"/>
    </row>
    <row r="128" spans="1:9" s="385" customFormat="1" ht="15">
      <c r="A128" s="359"/>
      <c r="B128" s="359"/>
      <c r="C128" s="359"/>
      <c r="D128" s="359"/>
      <c r="E128" s="359"/>
      <c r="F128" s="359"/>
      <c r="G128" s="359"/>
      <c r="H128" s="359"/>
      <c r="I128" s="4"/>
    </row>
    <row r="129" spans="1:9" s="385" customFormat="1" ht="15">
      <c r="A129" s="359"/>
      <c r="B129" s="359"/>
      <c r="C129" s="359"/>
      <c r="D129" s="359"/>
      <c r="E129" s="359"/>
      <c r="F129" s="359"/>
      <c r="G129" s="359"/>
      <c r="H129" s="359"/>
      <c r="I129" s="4"/>
    </row>
    <row r="130" spans="1:9" s="385" customFormat="1" ht="15">
      <c r="A130" s="359"/>
      <c r="B130" s="359"/>
      <c r="C130" s="359"/>
      <c r="D130" s="359"/>
      <c r="E130" s="359"/>
      <c r="F130" s="359"/>
      <c r="G130" s="359"/>
      <c r="H130" s="359"/>
      <c r="I130" s="4"/>
    </row>
    <row r="131" spans="1:9" s="385" customFormat="1" ht="15">
      <c r="A131" s="359"/>
      <c r="B131" s="359"/>
      <c r="C131" s="359"/>
      <c r="D131" s="359"/>
      <c r="E131" s="359"/>
      <c r="F131" s="359"/>
      <c r="G131" s="359"/>
      <c r="H131" s="359"/>
      <c r="I131" s="4"/>
    </row>
    <row r="132" spans="1:9" s="385" customFormat="1" ht="15">
      <c r="A132" s="359"/>
      <c r="B132" s="359"/>
      <c r="C132" s="359"/>
      <c r="D132" s="359"/>
      <c r="E132" s="359"/>
      <c r="F132" s="359"/>
      <c r="G132" s="359"/>
      <c r="H132" s="359"/>
      <c r="I132" s="4"/>
    </row>
    <row r="133" spans="1:9" s="385" customFormat="1" ht="15">
      <c r="A133" s="359"/>
      <c r="B133" s="359"/>
      <c r="C133" s="359"/>
      <c r="D133" s="359"/>
      <c r="E133" s="359"/>
      <c r="F133" s="359"/>
      <c r="G133" s="359"/>
      <c r="H133" s="359"/>
      <c r="I133" s="4"/>
    </row>
    <row r="134" spans="1:9" s="385" customFormat="1" ht="15">
      <c r="A134" s="359"/>
      <c r="B134" s="359"/>
      <c r="C134" s="359"/>
      <c r="D134" s="359"/>
      <c r="E134" s="359"/>
      <c r="F134" s="359"/>
      <c r="G134" s="359"/>
      <c r="H134" s="359"/>
      <c r="I134" s="4"/>
    </row>
    <row r="135" spans="1:9" s="385" customFormat="1" ht="15">
      <c r="A135" s="359"/>
      <c r="B135" s="359"/>
      <c r="C135" s="359"/>
      <c r="D135" s="359"/>
      <c r="E135" s="359"/>
      <c r="F135" s="359"/>
      <c r="G135" s="359"/>
      <c r="H135" s="359"/>
      <c r="I135" s="4"/>
    </row>
    <row r="136" spans="1:9" s="385" customFormat="1" ht="15">
      <c r="A136" s="359"/>
      <c r="B136" s="359"/>
      <c r="C136" s="359"/>
      <c r="D136" s="359"/>
      <c r="E136" s="359"/>
      <c r="F136" s="359"/>
      <c r="G136" s="359"/>
      <c r="H136" s="359"/>
      <c r="I136" s="4"/>
    </row>
    <row r="137" spans="1:9" s="385" customFormat="1" ht="15">
      <c r="A137" s="359"/>
      <c r="B137" s="359"/>
      <c r="C137" s="359"/>
      <c r="D137" s="359"/>
      <c r="E137" s="359"/>
      <c r="F137" s="359"/>
      <c r="G137" s="359"/>
      <c r="H137" s="359"/>
      <c r="I137" s="4"/>
    </row>
    <row r="138" spans="1:9" s="385" customFormat="1" ht="15">
      <c r="A138" s="359"/>
      <c r="B138" s="359"/>
      <c r="C138" s="359"/>
      <c r="D138" s="359"/>
      <c r="E138" s="359"/>
      <c r="F138" s="359"/>
      <c r="G138" s="359"/>
      <c r="H138" s="359"/>
      <c r="I138" s="4"/>
    </row>
    <row r="139" spans="1:9" s="385" customFormat="1" ht="15">
      <c r="A139" s="359"/>
      <c r="B139" s="359"/>
      <c r="C139" s="359"/>
      <c r="D139" s="359"/>
      <c r="E139" s="359"/>
      <c r="F139" s="359"/>
      <c r="G139" s="359"/>
      <c r="H139" s="359"/>
      <c r="I139" s="4"/>
    </row>
    <row r="140" spans="1:9" s="385" customFormat="1" ht="15">
      <c r="A140" s="359"/>
      <c r="B140" s="359"/>
      <c r="C140" s="359"/>
      <c r="D140" s="359"/>
      <c r="E140" s="359"/>
      <c r="F140" s="359"/>
      <c r="G140" s="359"/>
      <c r="H140" s="359"/>
      <c r="I140" s="4"/>
    </row>
    <row r="141" spans="1:9" s="385" customFormat="1" ht="15">
      <c r="A141" s="359"/>
      <c r="B141" s="359"/>
      <c r="C141" s="359"/>
      <c r="D141" s="359"/>
      <c r="E141" s="359"/>
      <c r="F141" s="359"/>
      <c r="G141" s="359"/>
      <c r="H141" s="359"/>
      <c r="I141" s="4"/>
    </row>
    <row r="142" spans="1:9" s="385" customFormat="1" ht="15">
      <c r="A142" s="359"/>
      <c r="B142" s="359"/>
      <c r="C142" s="359"/>
      <c r="D142" s="359"/>
      <c r="E142" s="359"/>
      <c r="F142" s="359"/>
      <c r="G142" s="359"/>
      <c r="H142" s="359"/>
      <c r="I142" s="4"/>
    </row>
    <row r="143" spans="1:9" s="385" customFormat="1" ht="15">
      <c r="A143" s="359"/>
      <c r="B143" s="359"/>
      <c r="C143" s="359"/>
      <c r="D143" s="359"/>
      <c r="E143" s="359"/>
      <c r="F143" s="359"/>
      <c r="G143" s="359"/>
      <c r="H143" s="359"/>
      <c r="I143" s="4"/>
    </row>
    <row r="144" spans="1:9" s="385" customFormat="1" ht="15">
      <c r="A144" s="359"/>
      <c r="B144" s="359"/>
      <c r="C144" s="359"/>
      <c r="D144" s="359"/>
      <c r="E144" s="359"/>
      <c r="F144" s="359"/>
      <c r="G144" s="359"/>
      <c r="H144" s="359"/>
      <c r="I144" s="4"/>
    </row>
    <row r="145" spans="1:9" s="385" customFormat="1" ht="15">
      <c r="A145" s="359"/>
      <c r="B145" s="359"/>
      <c r="C145" s="359"/>
      <c r="D145" s="359"/>
      <c r="E145" s="359"/>
      <c r="F145" s="359"/>
      <c r="G145" s="359"/>
      <c r="H145" s="359"/>
      <c r="I145" s="4"/>
    </row>
    <row r="146" spans="1:9" s="15" customFormat="1" ht="15">
      <c r="A146" s="13"/>
      <c r="B146" s="13"/>
      <c r="C146" s="13"/>
      <c r="D146" s="13"/>
      <c r="E146" s="13"/>
      <c r="F146" s="13"/>
      <c r="G146" s="13"/>
      <c r="H146" s="13"/>
      <c r="I146" s="14"/>
    </row>
    <row r="147" spans="1:9" s="15" customFormat="1" ht="15">
      <c r="A147" s="13"/>
      <c r="B147" s="13"/>
      <c r="C147" s="13"/>
      <c r="D147" s="13"/>
      <c r="E147" s="13"/>
      <c r="F147" s="13"/>
      <c r="G147" s="13"/>
      <c r="H147" s="13"/>
      <c r="I147" s="14"/>
    </row>
    <row r="148" spans="1:9" s="15" customFormat="1" ht="15">
      <c r="A148" s="13"/>
      <c r="B148" s="13"/>
      <c r="C148" s="13"/>
      <c r="D148" s="13"/>
      <c r="E148" s="13"/>
      <c r="F148" s="13"/>
      <c r="G148" s="13"/>
      <c r="H148" s="13"/>
      <c r="I148" s="14"/>
    </row>
    <row r="149" spans="1:9" s="15" customFormat="1" ht="15">
      <c r="A149" s="13"/>
      <c r="B149" s="13"/>
      <c r="C149" s="13"/>
      <c r="D149" s="13"/>
      <c r="E149" s="13"/>
      <c r="F149" s="13"/>
      <c r="G149" s="13"/>
      <c r="H149" s="13"/>
      <c r="I149" s="14"/>
    </row>
    <row r="150" spans="1:9" s="15" customFormat="1" ht="15">
      <c r="A150" s="13"/>
      <c r="B150" s="13"/>
      <c r="C150" s="13"/>
      <c r="D150" s="13"/>
      <c r="E150" s="13"/>
      <c r="F150" s="13"/>
      <c r="G150" s="13"/>
      <c r="H150" s="13"/>
      <c r="I150" s="14"/>
    </row>
    <row r="151" spans="1:9" s="15" customFormat="1" ht="15">
      <c r="A151" s="13"/>
      <c r="B151" s="13"/>
      <c r="C151" s="13"/>
      <c r="D151" s="13"/>
      <c r="E151" s="13"/>
      <c r="F151" s="13"/>
      <c r="G151" s="13"/>
      <c r="H151" s="13"/>
      <c r="I151" s="14"/>
    </row>
    <row r="152" spans="1:9" s="15" customFormat="1" ht="15">
      <c r="A152" s="13"/>
      <c r="B152" s="13"/>
      <c r="C152" s="13"/>
      <c r="D152" s="13"/>
      <c r="E152" s="13"/>
      <c r="F152" s="13"/>
      <c r="G152" s="13"/>
      <c r="H152" s="13"/>
      <c r="I152" s="14"/>
    </row>
    <row r="153" spans="1:9" s="15" customFormat="1" ht="15">
      <c r="A153" s="13"/>
      <c r="B153" s="13"/>
      <c r="C153" s="13"/>
      <c r="D153" s="13"/>
      <c r="E153" s="13"/>
      <c r="F153" s="13"/>
      <c r="G153" s="13"/>
      <c r="H153" s="13"/>
      <c r="I153" s="14"/>
    </row>
    <row r="154" spans="1:9" s="15" customFormat="1" ht="15">
      <c r="A154" s="13"/>
      <c r="B154" s="13"/>
      <c r="C154" s="13"/>
      <c r="D154" s="13"/>
      <c r="E154" s="13"/>
      <c r="F154" s="13"/>
      <c r="G154" s="13"/>
      <c r="H154" s="13"/>
      <c r="I154" s="14"/>
    </row>
    <row r="155" spans="1:9" s="15" customFormat="1" ht="15">
      <c r="A155" s="13"/>
      <c r="B155" s="13"/>
      <c r="C155" s="13"/>
      <c r="D155" s="13"/>
      <c r="E155" s="13"/>
      <c r="F155" s="13"/>
      <c r="G155" s="13"/>
      <c r="H155" s="13"/>
      <c r="I155" s="14"/>
    </row>
    <row r="156" spans="1:9" s="15" customFormat="1" ht="15">
      <c r="A156" s="13"/>
      <c r="B156" s="13"/>
      <c r="C156" s="13"/>
      <c r="D156" s="13"/>
      <c r="E156" s="13"/>
      <c r="F156" s="13"/>
      <c r="G156" s="13"/>
      <c r="H156" s="13"/>
      <c r="I156" s="14"/>
    </row>
    <row r="157" spans="1:9" s="15" customFormat="1" ht="15">
      <c r="A157" s="13"/>
      <c r="B157" s="13"/>
      <c r="C157" s="13"/>
      <c r="D157" s="13"/>
      <c r="E157" s="13"/>
      <c r="F157" s="13"/>
      <c r="G157" s="13"/>
      <c r="H157" s="13"/>
      <c r="I157" s="14"/>
    </row>
    <row r="158" spans="1:9" s="15" customFormat="1" ht="15">
      <c r="A158" s="13"/>
      <c r="B158" s="13"/>
      <c r="C158" s="13"/>
      <c r="D158" s="13"/>
      <c r="E158" s="13"/>
      <c r="F158" s="13"/>
      <c r="G158" s="13"/>
      <c r="H158" s="13"/>
      <c r="I158" s="14"/>
    </row>
    <row r="159" spans="1:9" s="15" customFormat="1" ht="15">
      <c r="A159" s="13"/>
      <c r="B159" s="13"/>
      <c r="C159" s="13"/>
      <c r="D159" s="13"/>
      <c r="E159" s="13"/>
      <c r="F159" s="13"/>
      <c r="G159" s="13"/>
      <c r="H159" s="13"/>
      <c r="I159" s="14"/>
    </row>
    <row r="160" spans="1:9" s="15" customFormat="1" ht="15">
      <c r="A160" s="13"/>
      <c r="B160" s="13"/>
      <c r="C160" s="13"/>
      <c r="D160" s="13"/>
      <c r="E160" s="13"/>
      <c r="F160" s="13"/>
      <c r="G160" s="13"/>
      <c r="H160" s="13"/>
      <c r="I160" s="14"/>
    </row>
    <row r="161" spans="1:9" s="15" customFormat="1" ht="15">
      <c r="A161" s="13"/>
      <c r="B161" s="13"/>
      <c r="C161" s="13"/>
      <c r="D161" s="13"/>
      <c r="E161" s="13"/>
      <c r="F161" s="13"/>
      <c r="G161" s="13"/>
      <c r="H161" s="13"/>
      <c r="I161" s="14"/>
    </row>
    <row r="162" spans="1:9" s="15" customFormat="1" ht="15">
      <c r="A162" s="13"/>
      <c r="B162" s="13"/>
      <c r="C162" s="13"/>
      <c r="D162" s="13"/>
      <c r="E162" s="13"/>
      <c r="F162" s="13"/>
      <c r="G162" s="13"/>
      <c r="H162" s="13"/>
      <c r="I162" s="14"/>
    </row>
    <row r="163" spans="1:9" s="15" customFormat="1" ht="15">
      <c r="A163" s="13"/>
      <c r="B163" s="13"/>
      <c r="C163" s="13"/>
      <c r="D163" s="13"/>
      <c r="E163" s="13"/>
      <c r="F163" s="13"/>
      <c r="G163" s="13"/>
      <c r="H163" s="13"/>
      <c r="I163" s="14"/>
    </row>
    <row r="164" spans="1:9" s="15" customFormat="1" ht="15">
      <c r="A164" s="13"/>
      <c r="B164" s="13"/>
      <c r="C164" s="13"/>
      <c r="D164" s="13"/>
      <c r="E164" s="13"/>
      <c r="F164" s="13"/>
      <c r="G164" s="13"/>
      <c r="H164" s="13"/>
      <c r="I164" s="14"/>
    </row>
    <row r="165" spans="1:9" s="15" customFormat="1" ht="15">
      <c r="A165" s="13"/>
      <c r="B165" s="13"/>
      <c r="C165" s="13"/>
      <c r="D165" s="13"/>
      <c r="E165" s="13"/>
      <c r="F165" s="13"/>
      <c r="G165" s="13"/>
      <c r="H165" s="13"/>
      <c r="I165" s="14"/>
    </row>
    <row r="166" spans="1:9" s="15" customFormat="1" ht="15">
      <c r="A166" s="13"/>
      <c r="B166" s="13"/>
      <c r="C166" s="13"/>
      <c r="D166" s="13"/>
      <c r="E166" s="13"/>
      <c r="F166" s="13"/>
      <c r="G166" s="13"/>
      <c r="H166" s="13"/>
      <c r="I166" s="14"/>
    </row>
    <row r="167" spans="1:9" s="15" customFormat="1" ht="15">
      <c r="A167" s="13"/>
      <c r="B167" s="13"/>
      <c r="C167" s="13"/>
      <c r="D167" s="13"/>
      <c r="E167" s="13"/>
      <c r="F167" s="13"/>
      <c r="G167" s="13"/>
      <c r="H167" s="13"/>
      <c r="I167" s="14"/>
    </row>
    <row r="168" spans="1:9" s="15" customFormat="1" ht="15">
      <c r="A168" s="13"/>
      <c r="B168" s="13"/>
      <c r="C168" s="13"/>
      <c r="D168" s="13"/>
      <c r="E168" s="13"/>
      <c r="F168" s="13"/>
      <c r="G168" s="13"/>
      <c r="H168" s="13"/>
      <c r="I168" s="14"/>
    </row>
    <row r="169" spans="1:9" s="15" customFormat="1" ht="15">
      <c r="A169" s="13"/>
      <c r="B169" s="13"/>
      <c r="C169" s="13"/>
      <c r="D169" s="13"/>
      <c r="E169" s="13"/>
      <c r="F169" s="13"/>
      <c r="G169" s="13"/>
      <c r="H169" s="13"/>
      <c r="I169" s="14"/>
    </row>
    <row r="170" spans="1:9" s="15" customFormat="1" ht="15">
      <c r="A170" s="13"/>
      <c r="B170" s="13"/>
      <c r="C170" s="13"/>
      <c r="D170" s="13"/>
      <c r="E170" s="13"/>
      <c r="F170" s="13"/>
      <c r="G170" s="13"/>
      <c r="H170" s="13"/>
      <c r="I170" s="14"/>
    </row>
    <row r="171" spans="1:9" s="15" customFormat="1" ht="15">
      <c r="A171" s="13"/>
      <c r="B171" s="13"/>
      <c r="C171" s="13"/>
      <c r="D171" s="13"/>
      <c r="E171" s="13"/>
      <c r="F171" s="13"/>
      <c r="G171" s="13"/>
      <c r="H171" s="13"/>
      <c r="I171" s="14"/>
    </row>
    <row r="172" spans="1:9" s="15" customFormat="1" ht="15">
      <c r="A172" s="13"/>
      <c r="B172" s="13"/>
      <c r="C172" s="13"/>
      <c r="D172" s="13"/>
      <c r="E172" s="13"/>
      <c r="F172" s="13"/>
      <c r="G172" s="13"/>
      <c r="H172" s="13"/>
      <c r="I172" s="14"/>
    </row>
    <row r="173" spans="1:9" s="15" customFormat="1" ht="15">
      <c r="A173" s="13"/>
      <c r="B173" s="13"/>
      <c r="C173" s="13"/>
      <c r="D173" s="13"/>
      <c r="E173" s="13"/>
      <c r="F173" s="13"/>
      <c r="G173" s="13"/>
      <c r="H173" s="13"/>
      <c r="I173" s="14"/>
    </row>
    <row r="174" spans="1:9" s="15" customFormat="1" ht="15">
      <c r="A174" s="13"/>
      <c r="B174" s="13"/>
      <c r="C174" s="13"/>
      <c r="D174" s="13"/>
      <c r="E174" s="13"/>
      <c r="F174" s="13"/>
      <c r="G174" s="13"/>
      <c r="H174" s="13"/>
      <c r="I174" s="14"/>
    </row>
    <row r="175" spans="1:9" s="15" customFormat="1" ht="15">
      <c r="A175" s="13"/>
      <c r="B175" s="13"/>
      <c r="C175" s="13"/>
      <c r="D175" s="13"/>
      <c r="E175" s="13"/>
      <c r="F175" s="13"/>
      <c r="G175" s="13"/>
      <c r="H175" s="13"/>
      <c r="I175" s="14"/>
    </row>
    <row r="176" spans="1:9" s="15" customFormat="1" ht="15">
      <c r="A176" s="13"/>
      <c r="B176" s="13"/>
      <c r="C176" s="13"/>
      <c r="D176" s="13"/>
      <c r="E176" s="13"/>
      <c r="F176" s="13"/>
      <c r="G176" s="13"/>
      <c r="H176" s="13"/>
      <c r="I176" s="14"/>
    </row>
    <row r="177" spans="1:9" s="15" customFormat="1" ht="15">
      <c r="A177" s="13"/>
      <c r="B177" s="13"/>
      <c r="C177" s="13"/>
      <c r="D177" s="13"/>
      <c r="E177" s="13"/>
      <c r="F177" s="13"/>
      <c r="G177" s="13"/>
      <c r="H177" s="13"/>
      <c r="I177" s="14"/>
    </row>
    <row r="178" spans="1:9" s="15" customFormat="1" ht="15">
      <c r="A178" s="13"/>
      <c r="B178" s="13"/>
      <c r="C178" s="13"/>
      <c r="D178" s="13"/>
      <c r="E178" s="13"/>
      <c r="F178" s="13"/>
      <c r="G178" s="13"/>
      <c r="H178" s="13"/>
      <c r="I178" s="14"/>
    </row>
    <row r="179" spans="1:9" s="15" customFormat="1" ht="15">
      <c r="A179" s="13"/>
      <c r="B179" s="13"/>
      <c r="C179" s="13"/>
      <c r="D179" s="13"/>
      <c r="E179" s="13"/>
      <c r="F179" s="13"/>
      <c r="G179" s="13"/>
      <c r="H179" s="13"/>
      <c r="I179" s="14"/>
    </row>
    <row r="180" spans="1:9" s="15" customFormat="1" ht="15">
      <c r="A180" s="13"/>
      <c r="B180" s="13"/>
      <c r="C180" s="13"/>
      <c r="D180" s="13"/>
      <c r="E180" s="13"/>
      <c r="F180" s="13"/>
      <c r="G180" s="13"/>
      <c r="H180" s="13"/>
      <c r="I180" s="14"/>
    </row>
    <row r="181" spans="1:9" s="15" customFormat="1" ht="15">
      <c r="A181" s="13"/>
      <c r="B181" s="13"/>
      <c r="C181" s="13"/>
      <c r="D181" s="13"/>
      <c r="E181" s="13"/>
      <c r="F181" s="13"/>
      <c r="G181" s="13"/>
      <c r="H181" s="13"/>
      <c r="I181" s="14"/>
    </row>
    <row r="182" spans="1:9" s="15" customFormat="1" ht="15">
      <c r="A182" s="13"/>
      <c r="B182" s="13"/>
      <c r="C182" s="13"/>
      <c r="D182" s="13"/>
      <c r="E182" s="13"/>
      <c r="F182" s="13"/>
      <c r="G182" s="13"/>
      <c r="H182" s="13"/>
      <c r="I182" s="14"/>
    </row>
    <row r="183" spans="1:9" s="15" customFormat="1" ht="15">
      <c r="A183" s="13"/>
      <c r="B183" s="13"/>
      <c r="C183" s="13"/>
      <c r="D183" s="13"/>
      <c r="E183" s="13"/>
      <c r="F183" s="13"/>
      <c r="G183" s="13"/>
      <c r="H183" s="13"/>
      <c r="I183" s="14"/>
    </row>
    <row r="184" spans="1:9" s="15" customFormat="1" ht="15">
      <c r="A184" s="13"/>
      <c r="B184" s="13"/>
      <c r="C184" s="13"/>
      <c r="D184" s="13"/>
      <c r="E184" s="13"/>
      <c r="F184" s="13"/>
      <c r="G184" s="13"/>
      <c r="H184" s="13"/>
      <c r="I184" s="14"/>
    </row>
    <row r="185" spans="1:9" s="15" customFormat="1" ht="15">
      <c r="A185" s="13"/>
      <c r="B185" s="13"/>
      <c r="C185" s="13"/>
      <c r="D185" s="13"/>
      <c r="E185" s="13"/>
      <c r="F185" s="13"/>
      <c r="G185" s="13"/>
      <c r="H185" s="13"/>
      <c r="I185" s="14"/>
    </row>
    <row r="186" spans="1:9" s="15" customFormat="1" ht="15">
      <c r="A186" s="13"/>
      <c r="B186" s="13"/>
      <c r="C186" s="13"/>
      <c r="D186" s="13"/>
      <c r="E186" s="13"/>
      <c r="F186" s="13"/>
      <c r="G186" s="13"/>
      <c r="H186" s="13"/>
      <c r="I186" s="14"/>
    </row>
    <row r="187" spans="1:9" s="15" customFormat="1" ht="15">
      <c r="A187" s="13"/>
      <c r="B187" s="13"/>
      <c r="C187" s="13"/>
      <c r="D187" s="13"/>
      <c r="E187" s="13"/>
      <c r="F187" s="13"/>
      <c r="G187" s="13"/>
      <c r="H187" s="13"/>
      <c r="I187" s="14"/>
    </row>
    <row r="188" spans="1:9" s="15" customFormat="1" ht="15">
      <c r="A188" s="13"/>
      <c r="B188" s="13"/>
      <c r="C188" s="13"/>
      <c r="D188" s="13"/>
      <c r="E188" s="13"/>
      <c r="F188" s="13"/>
      <c r="G188" s="13"/>
      <c r="H188" s="13"/>
      <c r="I188" s="14"/>
    </row>
    <row r="189" spans="1:9" s="15" customFormat="1" ht="15">
      <c r="A189" s="13"/>
      <c r="B189" s="13"/>
      <c r="C189" s="13"/>
      <c r="D189" s="13"/>
      <c r="E189" s="13"/>
      <c r="F189" s="13"/>
      <c r="G189" s="13"/>
      <c r="H189" s="13"/>
      <c r="I189" s="14"/>
    </row>
    <row r="190" spans="1:9" s="15" customFormat="1" ht="15">
      <c r="A190" s="13"/>
      <c r="B190" s="13"/>
      <c r="C190" s="13"/>
      <c r="D190" s="13"/>
      <c r="E190" s="13"/>
      <c r="F190" s="13"/>
      <c r="G190" s="13"/>
      <c r="H190" s="13"/>
      <c r="I190" s="14"/>
    </row>
    <row r="191" spans="1:9" s="15" customFormat="1" ht="15">
      <c r="A191" s="13"/>
      <c r="B191" s="13"/>
      <c r="C191" s="13"/>
      <c r="D191" s="13"/>
      <c r="E191" s="13"/>
      <c r="F191" s="13"/>
      <c r="G191" s="13"/>
      <c r="H191" s="13"/>
      <c r="I191" s="14"/>
    </row>
    <row r="192" spans="1:9" s="15" customFormat="1" ht="15">
      <c r="A192" s="13"/>
      <c r="B192" s="13"/>
      <c r="C192" s="13"/>
      <c r="D192" s="13"/>
      <c r="E192" s="13"/>
      <c r="F192" s="13"/>
      <c r="G192" s="13"/>
      <c r="H192" s="13"/>
      <c r="I192" s="14"/>
    </row>
    <row r="193" spans="1:9" s="15" customFormat="1" ht="15">
      <c r="A193" s="13"/>
      <c r="B193" s="13"/>
      <c r="C193" s="13"/>
      <c r="D193" s="13"/>
      <c r="E193" s="13"/>
      <c r="F193" s="13"/>
      <c r="G193" s="13"/>
      <c r="H193" s="13"/>
      <c r="I193" s="14"/>
    </row>
    <row r="194" spans="1:9" s="15" customFormat="1" ht="15">
      <c r="A194" s="13"/>
      <c r="B194" s="13"/>
      <c r="C194" s="13"/>
      <c r="D194" s="13"/>
      <c r="E194" s="13"/>
      <c r="F194" s="13"/>
      <c r="G194" s="13"/>
      <c r="H194" s="13"/>
      <c r="I194" s="14"/>
    </row>
    <row r="195" spans="1:9" s="15" customFormat="1" ht="15">
      <c r="A195" s="13"/>
      <c r="B195" s="13"/>
      <c r="C195" s="13"/>
      <c r="D195" s="13"/>
      <c r="E195" s="13"/>
      <c r="F195" s="13"/>
      <c r="G195" s="13"/>
      <c r="H195" s="13"/>
      <c r="I195" s="14"/>
    </row>
    <row r="196" spans="1:9" s="15" customFormat="1" ht="15">
      <c r="A196" s="13"/>
      <c r="B196" s="13"/>
      <c r="C196" s="13"/>
      <c r="D196" s="13"/>
      <c r="E196" s="13"/>
      <c r="F196" s="13"/>
      <c r="G196" s="13"/>
      <c r="H196" s="13"/>
      <c r="I196" s="14"/>
    </row>
    <row r="197" spans="1:9" s="15" customFormat="1" ht="15">
      <c r="A197" s="13"/>
      <c r="B197" s="13"/>
      <c r="C197" s="13"/>
      <c r="D197" s="13"/>
      <c r="E197" s="13"/>
      <c r="F197" s="13"/>
      <c r="G197" s="13"/>
      <c r="H197" s="13"/>
      <c r="I197" s="14"/>
    </row>
    <row r="198" spans="1:9" s="15" customFormat="1" ht="15">
      <c r="A198" s="13"/>
      <c r="B198" s="13"/>
      <c r="C198" s="13"/>
      <c r="D198" s="13"/>
      <c r="E198" s="13"/>
      <c r="F198" s="13"/>
      <c r="G198" s="13"/>
      <c r="H198" s="13"/>
      <c r="I198" s="14"/>
    </row>
    <row r="199" spans="1:9" s="15" customFormat="1" ht="15">
      <c r="A199" s="13"/>
      <c r="B199" s="13"/>
      <c r="C199" s="13"/>
      <c r="D199" s="13"/>
      <c r="E199" s="13"/>
      <c r="F199" s="13"/>
      <c r="G199" s="13"/>
      <c r="H199" s="13"/>
      <c r="I199" s="14"/>
    </row>
    <row r="200" spans="1:9" s="15" customFormat="1" ht="15">
      <c r="A200" s="13"/>
      <c r="B200" s="13"/>
      <c r="C200" s="13"/>
      <c r="D200" s="13"/>
      <c r="E200" s="13"/>
      <c r="F200" s="13"/>
      <c r="G200" s="13"/>
      <c r="H200" s="13"/>
      <c r="I200" s="14"/>
    </row>
    <row r="201" spans="1:9" s="15" customFormat="1" ht="15">
      <c r="A201" s="13"/>
      <c r="B201" s="13"/>
      <c r="C201" s="13"/>
      <c r="D201" s="13"/>
      <c r="E201" s="13"/>
      <c r="F201" s="13"/>
      <c r="G201" s="13"/>
      <c r="H201" s="13"/>
      <c r="I201" s="14"/>
    </row>
    <row r="202" spans="1:9" s="15" customFormat="1" ht="15">
      <c r="A202" s="13"/>
      <c r="B202" s="13"/>
      <c r="C202" s="13"/>
      <c r="D202" s="13"/>
      <c r="E202" s="13"/>
      <c r="F202" s="13"/>
      <c r="G202" s="13"/>
      <c r="H202" s="13"/>
      <c r="I202" s="14"/>
    </row>
    <row r="203" spans="1:9" s="15" customFormat="1" ht="15">
      <c r="A203" s="13"/>
      <c r="B203" s="13"/>
      <c r="C203" s="13"/>
      <c r="D203" s="13"/>
      <c r="E203" s="13"/>
      <c r="F203" s="13"/>
      <c r="G203" s="13"/>
      <c r="H203" s="13"/>
      <c r="I203" s="14"/>
    </row>
    <row r="204" spans="1:9" s="15" customFormat="1" ht="15">
      <c r="A204" s="13"/>
      <c r="B204" s="13"/>
      <c r="C204" s="13"/>
      <c r="D204" s="13"/>
      <c r="E204" s="13"/>
      <c r="F204" s="13"/>
      <c r="G204" s="13"/>
      <c r="H204" s="13"/>
      <c r="I204" s="14"/>
    </row>
    <row r="205" spans="1:9" s="15" customFormat="1" ht="15">
      <c r="A205" s="13"/>
      <c r="B205" s="13"/>
      <c r="C205" s="13"/>
      <c r="D205" s="13"/>
      <c r="E205" s="13"/>
      <c r="F205" s="13"/>
      <c r="G205" s="13"/>
      <c r="H205" s="13"/>
      <c r="I205" s="14"/>
    </row>
    <row r="206" spans="1:9" s="15" customFormat="1" ht="15">
      <c r="A206" s="13"/>
      <c r="B206" s="13"/>
      <c r="C206" s="13"/>
      <c r="D206" s="13"/>
      <c r="E206" s="13"/>
      <c r="F206" s="13"/>
      <c r="G206" s="13"/>
      <c r="H206" s="13"/>
      <c r="I206" s="14"/>
    </row>
    <row r="207" spans="1:9" s="15" customFormat="1" ht="15">
      <c r="A207" s="13"/>
      <c r="B207" s="13"/>
      <c r="C207" s="13"/>
      <c r="D207" s="13"/>
      <c r="E207" s="13"/>
      <c r="F207" s="13"/>
      <c r="G207" s="13"/>
      <c r="H207" s="13"/>
      <c r="I207" s="14"/>
    </row>
    <row r="208" spans="1:9" s="15" customFormat="1" ht="15">
      <c r="A208" s="13"/>
      <c r="B208" s="13"/>
      <c r="C208" s="13"/>
      <c r="D208" s="13"/>
      <c r="E208" s="13"/>
      <c r="F208" s="13"/>
      <c r="G208" s="13"/>
      <c r="H208" s="13"/>
      <c r="I208" s="14"/>
    </row>
    <row r="209" spans="1:9" s="15" customFormat="1" ht="15">
      <c r="A209" s="13"/>
      <c r="B209" s="13"/>
      <c r="C209" s="13"/>
      <c r="D209" s="13"/>
      <c r="E209" s="13"/>
      <c r="F209" s="13"/>
      <c r="G209" s="13"/>
      <c r="H209" s="13"/>
      <c r="I209" s="14"/>
    </row>
    <row r="210" spans="1:9" s="15" customFormat="1" ht="15">
      <c r="A210" s="13"/>
      <c r="B210" s="13"/>
      <c r="C210" s="13"/>
      <c r="D210" s="13"/>
      <c r="E210" s="13"/>
      <c r="F210" s="13"/>
      <c r="G210" s="13"/>
      <c r="H210" s="13"/>
      <c r="I210" s="14"/>
    </row>
    <row r="211" spans="1:9" s="15" customFormat="1" ht="15">
      <c r="A211" s="13"/>
      <c r="B211" s="13"/>
      <c r="C211" s="13"/>
      <c r="D211" s="13"/>
      <c r="E211" s="13"/>
      <c r="F211" s="13"/>
      <c r="G211" s="13"/>
      <c r="H211" s="13"/>
      <c r="I211" s="14"/>
    </row>
    <row r="212" spans="1:9" s="15" customFormat="1" ht="15">
      <c r="A212" s="13"/>
      <c r="B212" s="13"/>
      <c r="C212" s="13"/>
      <c r="D212" s="13"/>
      <c r="E212" s="13"/>
      <c r="F212" s="13"/>
      <c r="G212" s="13"/>
      <c r="H212" s="13"/>
      <c r="I212" s="14"/>
    </row>
    <row r="213" spans="1:9" s="15" customFormat="1" ht="15">
      <c r="A213" s="13"/>
      <c r="B213" s="13"/>
      <c r="C213" s="13"/>
      <c r="D213" s="13"/>
      <c r="E213" s="13"/>
      <c r="F213" s="13"/>
      <c r="G213" s="13"/>
      <c r="H213" s="13"/>
      <c r="I213" s="14"/>
    </row>
    <row r="214" spans="1:9" s="15" customFormat="1" ht="15">
      <c r="A214" s="13"/>
      <c r="B214" s="13"/>
      <c r="C214" s="13"/>
      <c r="D214" s="13"/>
      <c r="E214" s="13"/>
      <c r="F214" s="13"/>
      <c r="G214" s="13"/>
      <c r="H214" s="13"/>
      <c r="I214" s="14"/>
    </row>
    <row r="215" spans="1:9" s="15" customFormat="1" ht="15">
      <c r="A215" s="13"/>
      <c r="B215" s="13"/>
      <c r="C215" s="13"/>
      <c r="D215" s="13"/>
      <c r="E215" s="13"/>
      <c r="F215" s="13"/>
      <c r="G215" s="13"/>
      <c r="H215" s="13"/>
      <c r="I215" s="14"/>
    </row>
    <row r="216" spans="1:9" s="15" customFormat="1" ht="15">
      <c r="A216" s="13"/>
      <c r="B216" s="13"/>
      <c r="C216" s="13"/>
      <c r="D216" s="13"/>
      <c r="E216" s="13"/>
      <c r="F216" s="13"/>
      <c r="G216" s="13"/>
      <c r="H216" s="13"/>
      <c r="I216" s="14"/>
    </row>
    <row r="217" spans="1:9" s="15" customFormat="1" ht="15">
      <c r="A217" s="13"/>
      <c r="B217" s="13"/>
      <c r="C217" s="13"/>
      <c r="D217" s="13"/>
      <c r="E217" s="13"/>
      <c r="F217" s="13"/>
      <c r="G217" s="13"/>
      <c r="H217" s="13"/>
      <c r="I217" s="14"/>
    </row>
    <row r="218" spans="1:9" s="15" customFormat="1" ht="15">
      <c r="A218" s="13"/>
      <c r="B218" s="13"/>
      <c r="C218" s="13"/>
      <c r="D218" s="13"/>
      <c r="E218" s="13"/>
      <c r="F218" s="13"/>
      <c r="G218" s="13"/>
      <c r="H218" s="13"/>
      <c r="I218" s="14"/>
    </row>
    <row r="219" spans="1:9" s="15" customFormat="1" ht="15">
      <c r="A219" s="13"/>
      <c r="B219" s="13"/>
      <c r="C219" s="13"/>
      <c r="D219" s="13"/>
      <c r="E219" s="13"/>
      <c r="F219" s="13"/>
      <c r="G219" s="13"/>
      <c r="H219" s="13"/>
      <c r="I219" s="14"/>
    </row>
    <row r="220" spans="1:9" s="15" customFormat="1" ht="15">
      <c r="A220" s="13"/>
      <c r="B220" s="13"/>
      <c r="C220" s="13"/>
      <c r="D220" s="13"/>
      <c r="E220" s="13"/>
      <c r="F220" s="13"/>
      <c r="G220" s="13"/>
      <c r="H220" s="13"/>
      <c r="I220" s="14"/>
    </row>
    <row r="221" spans="1:9" s="15" customFormat="1" ht="15">
      <c r="A221" s="13"/>
      <c r="B221" s="13"/>
      <c r="C221" s="13"/>
      <c r="D221" s="13"/>
      <c r="E221" s="13"/>
      <c r="F221" s="13"/>
      <c r="G221" s="13"/>
      <c r="H221" s="13"/>
      <c r="I221" s="14"/>
    </row>
    <row r="222" spans="1:9" s="15" customFormat="1" ht="15">
      <c r="A222" s="13"/>
      <c r="B222" s="13"/>
      <c r="C222" s="13"/>
      <c r="D222" s="13"/>
      <c r="E222" s="13"/>
      <c r="F222" s="13"/>
      <c r="G222" s="13"/>
      <c r="H222" s="13"/>
      <c r="I222" s="14"/>
    </row>
    <row r="223" spans="1:9" s="15" customFormat="1" ht="15">
      <c r="A223" s="13"/>
      <c r="B223" s="13"/>
      <c r="C223" s="13"/>
      <c r="D223" s="13"/>
      <c r="E223" s="13"/>
      <c r="F223" s="13"/>
      <c r="G223" s="13"/>
      <c r="H223" s="13"/>
      <c r="I223" s="14"/>
    </row>
    <row r="224" spans="1:9" s="15" customFormat="1" ht="15">
      <c r="A224" s="13"/>
      <c r="B224" s="13"/>
      <c r="C224" s="13"/>
      <c r="D224" s="13"/>
      <c r="E224" s="13"/>
      <c r="F224" s="13"/>
      <c r="G224" s="13"/>
      <c r="H224" s="13"/>
      <c r="I224" s="14"/>
    </row>
    <row r="225" spans="1:9" s="15" customFormat="1" ht="15">
      <c r="A225" s="13"/>
      <c r="B225" s="13"/>
      <c r="C225" s="13"/>
      <c r="D225" s="13"/>
      <c r="E225" s="13"/>
      <c r="F225" s="13"/>
      <c r="G225" s="13"/>
      <c r="H225" s="13"/>
      <c r="I225" s="14"/>
    </row>
    <row r="226" spans="1:9" s="15" customFormat="1" ht="15">
      <c r="A226" s="13"/>
      <c r="B226" s="13"/>
      <c r="C226" s="13"/>
      <c r="D226" s="13"/>
      <c r="E226" s="13"/>
      <c r="F226" s="13"/>
      <c r="G226" s="13"/>
      <c r="H226" s="13"/>
      <c r="I226" s="14"/>
    </row>
    <row r="227" spans="1:9" s="15" customFormat="1" ht="15">
      <c r="A227" s="13"/>
      <c r="B227" s="13"/>
      <c r="C227" s="13"/>
      <c r="D227" s="13"/>
      <c r="E227" s="13"/>
      <c r="F227" s="13"/>
      <c r="G227" s="13"/>
      <c r="H227" s="13"/>
      <c r="I227" s="14"/>
    </row>
    <row r="228" spans="1:9" s="15" customFormat="1" ht="15">
      <c r="A228" s="13"/>
      <c r="B228" s="13"/>
      <c r="C228" s="13"/>
      <c r="D228" s="13"/>
      <c r="E228" s="13"/>
      <c r="F228" s="13"/>
      <c r="G228" s="13"/>
      <c r="H228" s="13"/>
      <c r="I228" s="14"/>
    </row>
    <row r="229" spans="1:9" s="15" customFormat="1" ht="15">
      <c r="A229" s="13"/>
      <c r="B229" s="13"/>
      <c r="C229" s="13"/>
      <c r="D229" s="13"/>
      <c r="E229" s="13"/>
      <c r="F229" s="13"/>
      <c r="G229" s="13"/>
      <c r="H229" s="13"/>
      <c r="I229" s="14"/>
    </row>
    <row r="230" spans="1:9" s="15" customFormat="1" ht="15">
      <c r="A230" s="13"/>
      <c r="B230" s="13"/>
      <c r="C230" s="13"/>
      <c r="D230" s="13"/>
      <c r="E230" s="13"/>
      <c r="F230" s="13"/>
      <c r="G230" s="13"/>
      <c r="H230" s="13"/>
      <c r="I230" s="14"/>
    </row>
    <row r="231" spans="1:9" s="15" customFormat="1" ht="15">
      <c r="A231" s="13"/>
      <c r="B231" s="13"/>
      <c r="C231" s="13"/>
      <c r="D231" s="13"/>
      <c r="E231" s="13"/>
      <c r="F231" s="13"/>
      <c r="G231" s="13"/>
      <c r="H231" s="13"/>
      <c r="I231" s="14"/>
    </row>
    <row r="232" spans="1:9" s="15" customFormat="1" ht="15">
      <c r="A232" s="13"/>
      <c r="B232" s="13"/>
      <c r="C232" s="13"/>
      <c r="D232" s="13"/>
      <c r="E232" s="13"/>
      <c r="F232" s="13"/>
      <c r="G232" s="13"/>
      <c r="H232" s="13"/>
      <c r="I232" s="14"/>
    </row>
    <row r="233" spans="1:9" s="15" customFormat="1" ht="15">
      <c r="A233" s="13"/>
      <c r="B233" s="13"/>
      <c r="C233" s="13"/>
      <c r="D233" s="13"/>
      <c r="E233" s="13"/>
      <c r="F233" s="13"/>
      <c r="G233" s="13"/>
      <c r="H233" s="13"/>
      <c r="I233" s="14"/>
    </row>
    <row r="234" spans="1:9" s="15" customFormat="1" ht="15">
      <c r="A234" s="13"/>
      <c r="B234" s="13"/>
      <c r="C234" s="13"/>
      <c r="D234" s="13"/>
      <c r="E234" s="13"/>
      <c r="F234" s="13"/>
      <c r="G234" s="13"/>
      <c r="H234" s="13"/>
      <c r="I234" s="14"/>
    </row>
    <row r="235" spans="1:9" s="15" customFormat="1" ht="15">
      <c r="A235" s="13"/>
      <c r="B235" s="13"/>
      <c r="C235" s="13"/>
      <c r="D235" s="13"/>
      <c r="E235" s="13"/>
      <c r="F235" s="13"/>
      <c r="G235" s="13"/>
      <c r="H235" s="13"/>
      <c r="I235" s="14"/>
    </row>
    <row r="236" spans="1:9" s="15" customFormat="1" ht="15">
      <c r="A236" s="13"/>
      <c r="B236" s="13"/>
      <c r="C236" s="13"/>
      <c r="D236" s="13"/>
      <c r="E236" s="13"/>
      <c r="F236" s="13"/>
      <c r="G236" s="13"/>
      <c r="H236" s="13"/>
      <c r="I236" s="14"/>
    </row>
    <row r="237" spans="1:9" s="15" customFormat="1" ht="15">
      <c r="A237" s="13"/>
      <c r="B237" s="13"/>
      <c r="C237" s="13"/>
      <c r="D237" s="13"/>
      <c r="E237" s="13"/>
      <c r="F237" s="13"/>
      <c r="G237" s="13"/>
      <c r="H237" s="13"/>
      <c r="I237" s="14"/>
    </row>
    <row r="238" spans="1:9" s="15" customFormat="1" ht="15">
      <c r="A238" s="13"/>
      <c r="B238" s="13"/>
      <c r="C238" s="13"/>
      <c r="D238" s="13"/>
      <c r="E238" s="13"/>
      <c r="F238" s="13"/>
      <c r="G238" s="13"/>
      <c r="H238" s="13"/>
      <c r="I238" s="14"/>
    </row>
    <row r="239" spans="1:9" s="15" customFormat="1" ht="15">
      <c r="A239" s="13"/>
      <c r="B239" s="13"/>
      <c r="C239" s="13"/>
      <c r="D239" s="13"/>
      <c r="E239" s="13"/>
      <c r="F239" s="13"/>
      <c r="G239" s="13"/>
      <c r="H239" s="13"/>
      <c r="I239" s="14"/>
    </row>
    <row r="240" spans="1:9" s="15" customFormat="1" ht="15">
      <c r="A240" s="13"/>
      <c r="B240" s="13"/>
      <c r="C240" s="13"/>
      <c r="D240" s="13"/>
      <c r="E240" s="13"/>
      <c r="F240" s="13"/>
      <c r="G240" s="13"/>
      <c r="H240" s="13"/>
      <c r="I240" s="14"/>
    </row>
    <row r="241" spans="1:9" s="15" customFormat="1" ht="15">
      <c r="A241" s="13"/>
      <c r="B241" s="13"/>
      <c r="C241" s="13"/>
      <c r="D241" s="13"/>
      <c r="E241" s="13"/>
      <c r="F241" s="13"/>
      <c r="G241" s="13"/>
      <c r="H241" s="13"/>
      <c r="I241" s="14"/>
    </row>
    <row r="242" spans="1:9" s="15" customFormat="1" ht="15">
      <c r="A242" s="13"/>
      <c r="B242" s="13"/>
      <c r="C242" s="13"/>
      <c r="D242" s="13"/>
      <c r="E242" s="13"/>
      <c r="F242" s="13"/>
      <c r="G242" s="13"/>
      <c r="H242" s="13"/>
      <c r="I242" s="14"/>
    </row>
    <row r="243" spans="1:9" s="15" customFormat="1" ht="15">
      <c r="A243" s="13"/>
      <c r="B243" s="13"/>
      <c r="C243" s="13"/>
      <c r="D243" s="13"/>
      <c r="E243" s="13"/>
      <c r="F243" s="13"/>
      <c r="G243" s="13"/>
      <c r="H243" s="13"/>
      <c r="I243" s="14"/>
    </row>
    <row r="244" spans="1:9" s="15" customFormat="1" ht="15">
      <c r="A244" s="13"/>
      <c r="B244" s="13"/>
      <c r="C244" s="13"/>
      <c r="D244" s="13"/>
      <c r="E244" s="13"/>
      <c r="F244" s="13"/>
      <c r="G244" s="13"/>
      <c r="H244" s="13"/>
      <c r="I244" s="14"/>
    </row>
    <row r="245" spans="1:9" s="15" customFormat="1" ht="15">
      <c r="A245" s="13"/>
      <c r="B245" s="13"/>
      <c r="C245" s="13"/>
      <c r="D245" s="13"/>
      <c r="E245" s="13"/>
      <c r="F245" s="13"/>
      <c r="G245" s="13"/>
      <c r="H245" s="13"/>
      <c r="I245" s="14"/>
    </row>
    <row r="246" spans="1:9" s="15" customFormat="1" ht="15">
      <c r="A246" s="13"/>
      <c r="B246" s="13"/>
      <c r="C246" s="13"/>
      <c r="D246" s="13"/>
      <c r="E246" s="13"/>
      <c r="F246" s="13"/>
      <c r="G246" s="13"/>
      <c r="H246" s="13"/>
      <c r="I246" s="14"/>
    </row>
    <row r="247" spans="1:9" s="15" customFormat="1" ht="15">
      <c r="A247" s="13"/>
      <c r="B247" s="13"/>
      <c r="C247" s="13"/>
      <c r="D247" s="13"/>
      <c r="E247" s="13"/>
      <c r="F247" s="13"/>
      <c r="G247" s="13"/>
      <c r="H247" s="13"/>
      <c r="I247" s="14"/>
    </row>
    <row r="248" spans="1:9" s="15" customFormat="1" ht="15">
      <c r="A248" s="13"/>
      <c r="B248" s="13"/>
      <c r="C248" s="13"/>
      <c r="D248" s="13"/>
      <c r="E248" s="13"/>
      <c r="F248" s="13"/>
      <c r="G248" s="13"/>
      <c r="H248" s="13"/>
      <c r="I248" s="14"/>
    </row>
    <row r="249" spans="1:9" s="15" customFormat="1" ht="15">
      <c r="A249" s="13"/>
      <c r="B249" s="13"/>
      <c r="C249" s="13"/>
      <c r="D249" s="13"/>
      <c r="E249" s="13"/>
      <c r="F249" s="13"/>
      <c r="G249" s="13"/>
      <c r="H249" s="13"/>
      <c r="I249" s="14"/>
    </row>
    <row r="250" spans="1:9" s="15" customFormat="1" ht="15">
      <c r="A250" s="13"/>
      <c r="B250" s="13"/>
      <c r="C250" s="13"/>
      <c r="D250" s="13"/>
      <c r="E250" s="13"/>
      <c r="F250" s="13"/>
      <c r="G250" s="13"/>
      <c r="H250" s="13"/>
      <c r="I250" s="14"/>
    </row>
    <row r="251" spans="1:9" s="15" customFormat="1" ht="15">
      <c r="A251" s="13"/>
      <c r="B251" s="13"/>
      <c r="C251" s="13"/>
      <c r="D251" s="13"/>
      <c r="E251" s="13"/>
      <c r="F251" s="13"/>
      <c r="G251" s="13"/>
      <c r="H251" s="13"/>
      <c r="I251" s="14"/>
    </row>
    <row r="252" spans="1:9" s="15" customFormat="1" ht="15">
      <c r="A252" s="13"/>
      <c r="B252" s="13"/>
      <c r="C252" s="13"/>
      <c r="D252" s="13"/>
      <c r="E252" s="13"/>
      <c r="F252" s="13"/>
      <c r="G252" s="13"/>
      <c r="H252" s="13"/>
      <c r="I252" s="14"/>
    </row>
    <row r="253" spans="1:9" s="15" customFormat="1" ht="15">
      <c r="A253" s="13"/>
      <c r="B253" s="13"/>
      <c r="C253" s="13"/>
      <c r="D253" s="13"/>
      <c r="E253" s="13"/>
      <c r="F253" s="13"/>
      <c r="G253" s="13"/>
      <c r="H253" s="13"/>
      <c r="I253" s="14"/>
    </row>
    <row r="254" spans="1:9" s="15" customFormat="1" ht="15">
      <c r="A254" s="13"/>
      <c r="B254" s="13"/>
      <c r="C254" s="13"/>
      <c r="D254" s="13"/>
      <c r="E254" s="13"/>
      <c r="F254" s="13"/>
      <c r="G254" s="13"/>
      <c r="H254" s="13"/>
      <c r="I254" s="14"/>
    </row>
    <row r="255" spans="1:9" s="15" customFormat="1" ht="15">
      <c r="A255" s="13"/>
      <c r="B255" s="13"/>
      <c r="C255" s="13"/>
      <c r="D255" s="13"/>
      <c r="E255" s="13"/>
      <c r="F255" s="13"/>
      <c r="G255" s="13"/>
      <c r="H255" s="13"/>
      <c r="I255" s="14"/>
    </row>
    <row r="256" spans="1:9" s="15" customFormat="1" ht="15">
      <c r="A256" s="13"/>
      <c r="B256" s="13"/>
      <c r="C256" s="13"/>
      <c r="D256" s="13"/>
      <c r="E256" s="13"/>
      <c r="F256" s="13"/>
      <c r="G256" s="13"/>
      <c r="H256" s="13"/>
      <c r="I256" s="14"/>
    </row>
    <row r="257" spans="1:9" s="15" customFormat="1" ht="15">
      <c r="A257" s="13"/>
      <c r="B257" s="13"/>
      <c r="C257" s="13"/>
      <c r="D257" s="13"/>
      <c r="E257" s="13"/>
      <c r="F257" s="13"/>
      <c r="G257" s="13"/>
      <c r="H257" s="13"/>
      <c r="I257" s="14"/>
    </row>
    <row r="258" spans="1:9" s="15" customFormat="1" ht="15">
      <c r="A258" s="13"/>
      <c r="B258" s="13"/>
      <c r="C258" s="13"/>
      <c r="D258" s="13"/>
      <c r="E258" s="13"/>
      <c r="F258" s="13"/>
      <c r="G258" s="13"/>
      <c r="H258" s="13"/>
      <c r="I258" s="14"/>
    </row>
    <row r="259" spans="1:9" s="15" customFormat="1" ht="15">
      <c r="A259" s="13"/>
      <c r="B259" s="13"/>
      <c r="C259" s="13"/>
      <c r="D259" s="13"/>
      <c r="E259" s="13"/>
      <c r="F259" s="13"/>
      <c r="G259" s="13"/>
      <c r="H259" s="13"/>
      <c r="I259" s="14"/>
    </row>
    <row r="260" spans="1:9" s="15" customFormat="1" ht="15">
      <c r="A260" s="13"/>
      <c r="B260" s="13"/>
      <c r="C260" s="13"/>
      <c r="D260" s="13"/>
      <c r="E260" s="13"/>
      <c r="F260" s="13"/>
      <c r="G260" s="13"/>
      <c r="H260" s="13"/>
      <c r="I260" s="14"/>
    </row>
    <row r="261" spans="1:9" s="15" customFormat="1" ht="15">
      <c r="A261" s="13"/>
      <c r="B261" s="13"/>
      <c r="C261" s="13"/>
      <c r="D261" s="13"/>
      <c r="E261" s="13"/>
      <c r="F261" s="13"/>
      <c r="G261" s="13"/>
      <c r="H261" s="13"/>
      <c r="I261" s="14"/>
    </row>
    <row r="262" spans="1:9" s="15" customFormat="1" ht="15">
      <c r="A262" s="13"/>
      <c r="B262" s="13"/>
      <c r="C262" s="13"/>
      <c r="D262" s="13"/>
      <c r="E262" s="13"/>
      <c r="F262" s="13"/>
      <c r="G262" s="13"/>
      <c r="H262" s="13"/>
      <c r="I262" s="14"/>
    </row>
    <row r="263" spans="1:9" s="15" customFormat="1" ht="15">
      <c r="A263" s="13"/>
      <c r="B263" s="13"/>
      <c r="C263" s="13"/>
      <c r="D263" s="13"/>
      <c r="E263" s="13"/>
      <c r="F263" s="13"/>
      <c r="G263" s="13"/>
      <c r="H263" s="13"/>
      <c r="I263" s="14"/>
    </row>
    <row r="264" spans="1:9" s="15" customFormat="1" ht="15">
      <c r="A264" s="13"/>
      <c r="B264" s="13"/>
      <c r="C264" s="13"/>
      <c r="D264" s="13"/>
      <c r="E264" s="13"/>
      <c r="F264" s="13"/>
      <c r="G264" s="13"/>
      <c r="H264" s="13"/>
      <c r="I264" s="14"/>
    </row>
    <row r="265" spans="1:9" s="15" customFormat="1" ht="15">
      <c r="A265" s="13"/>
      <c r="B265" s="13"/>
      <c r="C265" s="13"/>
      <c r="D265" s="13"/>
      <c r="E265" s="13"/>
      <c r="F265" s="13"/>
      <c r="G265" s="13"/>
      <c r="H265" s="13"/>
      <c r="I265" s="14"/>
    </row>
    <row r="266" spans="1:9" s="15" customFormat="1" ht="15">
      <c r="A266" s="13"/>
      <c r="B266" s="13"/>
      <c r="C266" s="13"/>
      <c r="D266" s="13"/>
      <c r="E266" s="13"/>
      <c r="F266" s="13"/>
      <c r="G266" s="13"/>
      <c r="H266" s="13"/>
      <c r="I266" s="14"/>
    </row>
    <row r="267" spans="1:9" s="15" customFormat="1" ht="15">
      <c r="A267" s="13"/>
      <c r="B267" s="13"/>
      <c r="C267" s="13"/>
      <c r="D267" s="13"/>
      <c r="E267" s="13"/>
      <c r="F267" s="13"/>
      <c r="G267" s="13"/>
      <c r="H267" s="13"/>
      <c r="I267" s="14"/>
    </row>
    <row r="268" spans="1:9" s="15" customFormat="1" ht="15">
      <c r="A268" s="13"/>
      <c r="B268" s="13"/>
      <c r="C268" s="13"/>
      <c r="D268" s="13"/>
      <c r="E268" s="13"/>
      <c r="F268" s="13"/>
      <c r="G268" s="13"/>
      <c r="H268" s="13"/>
      <c r="I268" s="14"/>
    </row>
    <row r="269" spans="1:9" s="15" customFormat="1" ht="15">
      <c r="A269" s="13"/>
      <c r="B269" s="13"/>
      <c r="C269" s="13"/>
      <c r="D269" s="13"/>
      <c r="E269" s="13"/>
      <c r="F269" s="13"/>
      <c r="G269" s="13"/>
      <c r="H269" s="13"/>
      <c r="I269" s="14"/>
    </row>
    <row r="270" spans="1:9" s="15" customFormat="1" ht="15">
      <c r="A270" s="13"/>
      <c r="B270" s="13"/>
      <c r="C270" s="13"/>
      <c r="D270" s="13"/>
      <c r="E270" s="13"/>
      <c r="F270" s="13"/>
      <c r="G270" s="13"/>
      <c r="H270" s="13"/>
      <c r="I270" s="14"/>
    </row>
    <row r="271" spans="1:9" s="15" customFormat="1" ht="15">
      <c r="A271" s="13"/>
      <c r="B271" s="13"/>
      <c r="C271" s="13"/>
      <c r="D271" s="13"/>
      <c r="E271" s="13"/>
      <c r="F271" s="13"/>
      <c r="G271" s="13"/>
      <c r="H271" s="13"/>
      <c r="I271" s="14"/>
    </row>
    <row r="272" spans="1:9" s="15" customFormat="1" ht="15">
      <c r="A272" s="13"/>
      <c r="B272" s="13"/>
      <c r="C272" s="13"/>
      <c r="D272" s="13"/>
      <c r="E272" s="13"/>
      <c r="F272" s="13"/>
      <c r="G272" s="13"/>
      <c r="H272" s="13"/>
      <c r="I272" s="14"/>
    </row>
    <row r="273" spans="1:9" s="15" customFormat="1" ht="15">
      <c r="A273" s="13"/>
      <c r="B273" s="13"/>
      <c r="C273" s="13"/>
      <c r="D273" s="13"/>
      <c r="E273" s="13"/>
      <c r="F273" s="13"/>
      <c r="G273" s="13"/>
      <c r="H273" s="13"/>
      <c r="I273" s="14"/>
    </row>
    <row r="274" spans="1:9" s="15" customFormat="1" ht="15">
      <c r="A274" s="13"/>
      <c r="B274" s="13"/>
      <c r="C274" s="13"/>
      <c r="D274" s="13"/>
      <c r="E274" s="13"/>
      <c r="F274" s="13"/>
      <c r="G274" s="13"/>
      <c r="H274" s="13"/>
      <c r="I274" s="14"/>
    </row>
    <row r="275" spans="1:9" s="15" customFormat="1" ht="15">
      <c r="A275" s="13"/>
      <c r="B275" s="13"/>
      <c r="C275" s="13"/>
      <c r="D275" s="13"/>
      <c r="E275" s="13"/>
      <c r="F275" s="13"/>
      <c r="G275" s="13"/>
      <c r="H275" s="13"/>
      <c r="I275" s="14"/>
    </row>
    <row r="276" spans="1:9" s="15" customFormat="1" ht="15">
      <c r="A276" s="13"/>
      <c r="B276" s="13"/>
      <c r="C276" s="13"/>
      <c r="D276" s="13"/>
      <c r="E276" s="13"/>
      <c r="F276" s="13"/>
      <c r="G276" s="13"/>
      <c r="H276" s="13"/>
      <c r="I276" s="14"/>
    </row>
    <row r="277" spans="1:9" s="15" customFormat="1" ht="15">
      <c r="A277" s="13"/>
      <c r="B277" s="13"/>
      <c r="C277" s="13"/>
      <c r="D277" s="13"/>
      <c r="E277" s="13"/>
      <c r="F277" s="13"/>
      <c r="G277" s="13"/>
      <c r="H277" s="13"/>
      <c r="I277" s="14"/>
    </row>
    <row r="278" spans="1:9" s="15" customFormat="1" ht="15">
      <c r="A278" s="13"/>
      <c r="B278" s="13"/>
      <c r="C278" s="13"/>
      <c r="D278" s="13"/>
      <c r="E278" s="13"/>
      <c r="F278" s="13"/>
      <c r="G278" s="13"/>
      <c r="H278" s="13"/>
      <c r="I278" s="14"/>
    </row>
    <row r="279" spans="1:9" s="15" customFormat="1" ht="15">
      <c r="A279" s="13"/>
      <c r="B279" s="13"/>
      <c r="C279" s="13"/>
      <c r="D279" s="13"/>
      <c r="E279" s="13"/>
      <c r="F279" s="13"/>
      <c r="G279" s="13"/>
      <c r="H279" s="13"/>
      <c r="I279" s="14"/>
    </row>
    <row r="280" spans="1:9" s="15" customFormat="1" ht="15">
      <c r="A280" s="13"/>
      <c r="B280" s="13"/>
      <c r="C280" s="13"/>
      <c r="D280" s="13"/>
      <c r="E280" s="13"/>
      <c r="F280" s="13"/>
      <c r="G280" s="13"/>
      <c r="H280" s="13"/>
      <c r="I280" s="14"/>
    </row>
    <row r="281" spans="1:9" s="15" customFormat="1" ht="15">
      <c r="A281" s="13"/>
      <c r="B281" s="13"/>
      <c r="C281" s="13"/>
      <c r="D281" s="13"/>
      <c r="E281" s="13"/>
      <c r="F281" s="13"/>
      <c r="G281" s="13"/>
      <c r="H281" s="13"/>
      <c r="I281" s="14"/>
    </row>
    <row r="282" spans="1:9" s="15" customFormat="1" ht="15">
      <c r="A282" s="13"/>
      <c r="B282" s="13"/>
      <c r="C282" s="13"/>
      <c r="D282" s="13"/>
      <c r="E282" s="13"/>
      <c r="F282" s="13"/>
      <c r="G282" s="13"/>
      <c r="H282" s="13"/>
      <c r="I282" s="14"/>
    </row>
    <row r="283" spans="1:9" s="15" customFormat="1" ht="15">
      <c r="A283" s="13"/>
      <c r="B283" s="13"/>
      <c r="C283" s="13"/>
      <c r="D283" s="13"/>
      <c r="E283" s="13"/>
      <c r="F283" s="13"/>
      <c r="G283" s="13"/>
      <c r="H283" s="13"/>
      <c r="I283" s="14"/>
    </row>
    <row r="284" spans="1:9" s="15" customFormat="1" ht="15">
      <c r="A284" s="13"/>
      <c r="B284" s="13"/>
      <c r="C284" s="13"/>
      <c r="D284" s="13"/>
      <c r="E284" s="13"/>
      <c r="F284" s="13"/>
      <c r="G284" s="13"/>
      <c r="H284" s="13"/>
      <c r="I284" s="14"/>
    </row>
    <row r="285" spans="1:9" s="15" customFormat="1" ht="15">
      <c r="A285" s="13"/>
      <c r="B285" s="13"/>
      <c r="C285" s="13"/>
      <c r="D285" s="13"/>
      <c r="E285" s="13"/>
      <c r="F285" s="13"/>
      <c r="G285" s="13"/>
      <c r="H285" s="13"/>
      <c r="I285" s="14"/>
    </row>
    <row r="286" spans="1:9" s="15" customFormat="1" ht="15">
      <c r="A286" s="13"/>
      <c r="B286" s="13"/>
      <c r="C286" s="13"/>
      <c r="D286" s="13"/>
      <c r="E286" s="13"/>
      <c r="F286" s="13"/>
      <c r="G286" s="13"/>
      <c r="H286" s="13"/>
      <c r="I286" s="14"/>
    </row>
    <row r="287" spans="1:9" s="15" customFormat="1" ht="15">
      <c r="A287" s="13"/>
      <c r="B287" s="13"/>
      <c r="C287" s="13"/>
      <c r="D287" s="13"/>
      <c r="E287" s="13"/>
      <c r="F287" s="13"/>
      <c r="G287" s="13"/>
      <c r="H287" s="13"/>
      <c r="I287" s="14"/>
    </row>
    <row r="288" spans="1:9" s="15" customFormat="1" ht="15">
      <c r="A288" s="13"/>
      <c r="B288" s="13"/>
      <c r="C288" s="13"/>
      <c r="D288" s="13"/>
      <c r="E288" s="13"/>
      <c r="F288" s="13"/>
      <c r="G288" s="13"/>
      <c r="H288" s="13"/>
      <c r="I288" s="14"/>
    </row>
    <row r="289" spans="1:9" s="15" customFormat="1" ht="15">
      <c r="A289" s="13"/>
      <c r="B289" s="13"/>
      <c r="C289" s="13"/>
      <c r="D289" s="13"/>
      <c r="E289" s="13"/>
      <c r="F289" s="13"/>
      <c r="G289" s="13"/>
      <c r="H289" s="13"/>
      <c r="I289" s="14"/>
    </row>
    <row r="290" spans="1:9" s="15" customFormat="1" ht="15">
      <c r="A290" s="13"/>
      <c r="B290" s="13"/>
      <c r="C290" s="13"/>
      <c r="D290" s="13"/>
      <c r="E290" s="13"/>
      <c r="F290" s="13"/>
      <c r="G290" s="13"/>
      <c r="H290" s="13"/>
      <c r="I290" s="14"/>
    </row>
    <row r="291" spans="1:9" s="15" customFormat="1" ht="15">
      <c r="A291" s="13"/>
      <c r="B291" s="13"/>
      <c r="C291" s="13"/>
      <c r="D291" s="13"/>
      <c r="E291" s="13"/>
      <c r="F291" s="13"/>
      <c r="G291" s="13"/>
      <c r="H291" s="13"/>
      <c r="I291" s="14"/>
    </row>
    <row r="292" spans="1:9" s="15" customFormat="1" ht="15">
      <c r="A292" s="13"/>
      <c r="B292" s="13"/>
      <c r="C292" s="13"/>
      <c r="D292" s="13"/>
      <c r="E292" s="13"/>
      <c r="F292" s="13"/>
      <c r="G292" s="13"/>
      <c r="H292" s="13"/>
      <c r="I292" s="14"/>
    </row>
    <row r="293" spans="1:9" s="15" customFormat="1" ht="15">
      <c r="A293" s="13"/>
      <c r="B293" s="13"/>
      <c r="C293" s="13"/>
      <c r="D293" s="13"/>
      <c r="E293" s="13"/>
      <c r="F293" s="13"/>
      <c r="G293" s="13"/>
      <c r="H293" s="13"/>
      <c r="I293" s="14"/>
    </row>
    <row r="294" spans="1:9" s="15" customFormat="1" ht="15">
      <c r="A294" s="13"/>
      <c r="B294" s="13"/>
      <c r="C294" s="13"/>
      <c r="D294" s="13"/>
      <c r="E294" s="13"/>
      <c r="F294" s="13"/>
      <c r="G294" s="13"/>
      <c r="H294" s="13"/>
      <c r="I294" s="14"/>
    </row>
    <row r="295" spans="1:9" s="15" customFormat="1" ht="15">
      <c r="A295" s="13"/>
      <c r="B295" s="13"/>
      <c r="C295" s="13"/>
      <c r="D295" s="13"/>
      <c r="E295" s="13"/>
      <c r="F295" s="13"/>
      <c r="G295" s="13"/>
      <c r="H295" s="13"/>
      <c r="I295" s="14"/>
    </row>
    <row r="296" spans="1:9" s="15" customFormat="1" ht="15">
      <c r="A296" s="13"/>
      <c r="B296" s="13"/>
      <c r="C296" s="13"/>
      <c r="D296" s="13"/>
      <c r="E296" s="13"/>
      <c r="F296" s="13"/>
      <c r="G296" s="13"/>
      <c r="H296" s="13"/>
      <c r="I296" s="14"/>
    </row>
    <row r="297" spans="1:9" s="15" customFormat="1" ht="15">
      <c r="A297" s="13"/>
      <c r="B297" s="13"/>
      <c r="C297" s="13"/>
      <c r="D297" s="13"/>
      <c r="E297" s="13"/>
      <c r="F297" s="13"/>
      <c r="G297" s="13"/>
      <c r="H297" s="13"/>
      <c r="I297" s="14"/>
    </row>
    <row r="298" spans="1:9" s="15" customFormat="1" ht="15">
      <c r="A298" s="13"/>
      <c r="B298" s="13"/>
      <c r="C298" s="13"/>
      <c r="D298" s="13"/>
      <c r="E298" s="13"/>
      <c r="F298" s="13"/>
      <c r="G298" s="13"/>
      <c r="H298" s="13"/>
      <c r="I298" s="14"/>
    </row>
    <row r="299" spans="1:9" s="15" customFormat="1" ht="15">
      <c r="A299" s="13"/>
      <c r="B299" s="13"/>
      <c r="C299" s="13"/>
      <c r="D299" s="13"/>
      <c r="E299" s="13"/>
      <c r="F299" s="13"/>
      <c r="G299" s="13"/>
      <c r="H299" s="13"/>
      <c r="I299" s="14"/>
    </row>
    <row r="300" spans="1:9" s="15" customFormat="1" ht="15">
      <c r="A300" s="13"/>
      <c r="B300" s="13"/>
      <c r="C300" s="13"/>
      <c r="D300" s="13"/>
      <c r="E300" s="13"/>
      <c r="F300" s="13"/>
      <c r="G300" s="13"/>
      <c r="H300" s="13"/>
      <c r="I300" s="14"/>
    </row>
    <row r="301" spans="1:9" s="15" customFormat="1" ht="15">
      <c r="A301" s="13"/>
      <c r="B301" s="13"/>
      <c r="C301" s="13"/>
      <c r="D301" s="13"/>
      <c r="E301" s="13"/>
      <c r="F301" s="13"/>
      <c r="G301" s="13"/>
      <c r="H301" s="13"/>
      <c r="I301" s="14"/>
    </row>
    <row r="302" spans="1:9" s="15" customFormat="1" ht="15">
      <c r="A302" s="13"/>
      <c r="B302" s="13"/>
      <c r="C302" s="13"/>
      <c r="D302" s="13"/>
      <c r="E302" s="13"/>
      <c r="F302" s="13"/>
      <c r="G302" s="13"/>
      <c r="H302" s="13"/>
      <c r="I302" s="14"/>
    </row>
    <row r="303" spans="1:9" s="15" customFormat="1" ht="15">
      <c r="A303" s="13"/>
      <c r="B303" s="13"/>
      <c r="C303" s="13"/>
      <c r="D303" s="13"/>
      <c r="E303" s="13"/>
      <c r="F303" s="13"/>
      <c r="G303" s="13"/>
      <c r="H303" s="13"/>
      <c r="I303" s="14"/>
    </row>
    <row r="304" spans="1:9" s="15" customFormat="1" ht="15">
      <c r="A304" s="13"/>
      <c r="B304" s="13"/>
      <c r="C304" s="13"/>
      <c r="D304" s="13"/>
      <c r="E304" s="13"/>
      <c r="F304" s="13"/>
      <c r="G304" s="13"/>
      <c r="H304" s="13"/>
      <c r="I304" s="14"/>
    </row>
    <row r="305" spans="1:9" s="15" customFormat="1" ht="15">
      <c r="A305" s="13"/>
      <c r="B305" s="13"/>
      <c r="C305" s="13"/>
      <c r="D305" s="13"/>
      <c r="E305" s="13"/>
      <c r="F305" s="13"/>
      <c r="G305" s="13"/>
      <c r="H305" s="13"/>
      <c r="I305" s="14"/>
    </row>
    <row r="306" spans="1:9" s="15" customFormat="1" ht="15">
      <c r="A306" s="13"/>
      <c r="B306" s="13"/>
      <c r="C306" s="13"/>
      <c r="D306" s="13"/>
      <c r="E306" s="13"/>
      <c r="F306" s="13"/>
      <c r="G306" s="13"/>
      <c r="H306" s="13"/>
      <c r="I306" s="14"/>
    </row>
    <row r="307" spans="1:9" s="15" customFormat="1" ht="15">
      <c r="A307" s="13"/>
      <c r="B307" s="13"/>
      <c r="C307" s="13"/>
      <c r="D307" s="13"/>
      <c r="E307" s="13"/>
      <c r="F307" s="13"/>
      <c r="G307" s="13"/>
      <c r="H307" s="13"/>
      <c r="I307" s="14"/>
    </row>
    <row r="308" spans="1:9" s="15" customFormat="1" ht="15">
      <c r="A308" s="13"/>
      <c r="B308" s="13"/>
      <c r="C308" s="13"/>
      <c r="D308" s="13"/>
      <c r="E308" s="13"/>
      <c r="F308" s="13"/>
      <c r="G308" s="13"/>
      <c r="H308" s="13"/>
      <c r="I308" s="14"/>
    </row>
    <row r="309" spans="1:9" s="15" customFormat="1" ht="15">
      <c r="A309" s="13"/>
      <c r="B309" s="13"/>
      <c r="C309" s="13"/>
      <c r="D309" s="13"/>
      <c r="E309" s="13"/>
      <c r="F309" s="13"/>
      <c r="G309" s="13"/>
      <c r="H309" s="13"/>
      <c r="I309" s="14"/>
    </row>
    <row r="310" spans="1:9" s="15" customFormat="1" ht="15">
      <c r="A310" s="13"/>
      <c r="B310" s="13"/>
      <c r="C310" s="13"/>
      <c r="D310" s="13"/>
      <c r="E310" s="13"/>
      <c r="F310" s="13"/>
      <c r="G310" s="13"/>
      <c r="H310" s="13"/>
      <c r="I310" s="14"/>
    </row>
    <row r="311" spans="1:9" s="15" customFormat="1" ht="15">
      <c r="A311" s="13"/>
      <c r="B311" s="13"/>
      <c r="C311" s="13"/>
      <c r="D311" s="13"/>
      <c r="E311" s="13"/>
      <c r="F311" s="13"/>
      <c r="G311" s="13"/>
      <c r="H311" s="13"/>
      <c r="I311" s="14"/>
    </row>
    <row r="312" spans="1:9" s="15" customFormat="1" ht="15">
      <c r="A312" s="13"/>
      <c r="B312" s="13"/>
      <c r="C312" s="13"/>
      <c r="D312" s="13"/>
      <c r="E312" s="13"/>
      <c r="F312" s="13"/>
      <c r="G312" s="13"/>
      <c r="H312" s="13"/>
      <c r="I312" s="14"/>
    </row>
    <row r="313" spans="1:9" s="15" customFormat="1" ht="15">
      <c r="A313" s="13"/>
      <c r="B313" s="13"/>
      <c r="C313" s="13"/>
      <c r="D313" s="13"/>
      <c r="E313" s="13"/>
      <c r="F313" s="13"/>
      <c r="G313" s="13"/>
      <c r="H313" s="13"/>
      <c r="I313" s="14"/>
    </row>
    <row r="314" spans="1:9" s="15" customFormat="1" ht="15">
      <c r="A314" s="13"/>
      <c r="B314" s="13"/>
      <c r="C314" s="13"/>
      <c r="D314" s="13"/>
      <c r="E314" s="13"/>
      <c r="F314" s="13"/>
      <c r="G314" s="13"/>
      <c r="H314" s="13"/>
      <c r="I314" s="14"/>
    </row>
    <row r="315" spans="1:9" s="15" customFormat="1" ht="15">
      <c r="A315" s="13"/>
      <c r="B315" s="13"/>
      <c r="C315" s="13"/>
      <c r="D315" s="13"/>
      <c r="E315" s="13"/>
      <c r="F315" s="13"/>
      <c r="G315" s="13"/>
      <c r="H315" s="13"/>
      <c r="I315" s="14"/>
    </row>
    <row r="316" spans="1:9" s="15" customFormat="1" ht="15">
      <c r="A316" s="13"/>
      <c r="B316" s="13"/>
      <c r="C316" s="13"/>
      <c r="D316" s="13"/>
      <c r="E316" s="13"/>
      <c r="F316" s="13"/>
      <c r="G316" s="13"/>
      <c r="H316" s="13"/>
      <c r="I316" s="14"/>
    </row>
    <row r="317" spans="1:9" s="15" customFormat="1" ht="15">
      <c r="A317" s="13"/>
      <c r="B317" s="13"/>
      <c r="C317" s="13"/>
      <c r="D317" s="13"/>
      <c r="E317" s="13"/>
      <c r="F317" s="13"/>
      <c r="G317" s="13"/>
      <c r="H317" s="13"/>
      <c r="I317" s="14"/>
    </row>
    <row r="318" spans="1:9" s="15" customFormat="1" ht="15">
      <c r="A318" s="13"/>
      <c r="B318" s="13"/>
      <c r="C318" s="13"/>
      <c r="D318" s="13"/>
      <c r="E318" s="13"/>
      <c r="F318" s="13"/>
      <c r="G318" s="13"/>
      <c r="H318" s="13"/>
      <c r="I318" s="14"/>
    </row>
    <row r="319" spans="1:9" s="15" customFormat="1" ht="15">
      <c r="A319" s="13"/>
      <c r="B319" s="13"/>
      <c r="C319" s="13"/>
      <c r="D319" s="13"/>
      <c r="E319" s="13"/>
      <c r="F319" s="13"/>
      <c r="G319" s="13"/>
      <c r="H319" s="13"/>
      <c r="I319" s="14"/>
    </row>
    <row r="320" spans="1:9" s="15" customFormat="1" ht="15">
      <c r="A320" s="13"/>
      <c r="B320" s="13"/>
      <c r="C320" s="13"/>
      <c r="D320" s="13"/>
      <c r="E320" s="13"/>
      <c r="F320" s="13"/>
      <c r="G320" s="13"/>
      <c r="H320" s="13"/>
      <c r="I320" s="14"/>
    </row>
    <row r="321" spans="1:9" s="15" customFormat="1" ht="15">
      <c r="A321" s="13"/>
      <c r="B321" s="13"/>
      <c r="C321" s="13"/>
      <c r="D321" s="13"/>
      <c r="E321" s="13"/>
      <c r="F321" s="13"/>
      <c r="G321" s="13"/>
      <c r="H321" s="13"/>
      <c r="I321" s="14"/>
    </row>
    <row r="322" spans="1:9" s="15" customFormat="1" ht="15">
      <c r="A322" s="13"/>
      <c r="B322" s="13"/>
      <c r="C322" s="13"/>
      <c r="D322" s="13"/>
      <c r="E322" s="13"/>
      <c r="F322" s="13"/>
      <c r="G322" s="13"/>
      <c r="H322" s="13"/>
      <c r="I322" s="14"/>
    </row>
    <row r="323" spans="1:9" s="15" customFormat="1" ht="15">
      <c r="A323" s="13"/>
      <c r="B323" s="13"/>
      <c r="C323" s="13"/>
      <c r="D323" s="13"/>
      <c r="E323" s="13"/>
      <c r="F323" s="13"/>
      <c r="G323" s="13"/>
      <c r="H323" s="13"/>
      <c r="I323" s="14"/>
    </row>
    <row r="324" spans="1:9" s="15" customFormat="1" ht="15">
      <c r="A324" s="13"/>
      <c r="B324" s="13"/>
      <c r="C324" s="13"/>
      <c r="D324" s="13"/>
      <c r="E324" s="13"/>
      <c r="F324" s="13"/>
      <c r="G324" s="13"/>
      <c r="H324" s="13"/>
      <c r="I324" s="14"/>
    </row>
    <row r="325" spans="1:9" s="15" customFormat="1" ht="15">
      <c r="A325" s="13"/>
      <c r="B325" s="13"/>
      <c r="C325" s="13"/>
      <c r="D325" s="13"/>
      <c r="E325" s="13"/>
      <c r="F325" s="13"/>
      <c r="G325" s="13"/>
      <c r="H325" s="13"/>
      <c r="I325" s="14"/>
    </row>
    <row r="326" spans="1:9" s="15" customFormat="1" ht="15">
      <c r="A326" s="13"/>
      <c r="B326" s="13"/>
      <c r="C326" s="13"/>
      <c r="D326" s="13"/>
      <c r="E326" s="13"/>
      <c r="F326" s="13"/>
      <c r="G326" s="13"/>
      <c r="H326" s="13"/>
      <c r="I326" s="14"/>
    </row>
    <row r="327" spans="1:9" s="15" customFormat="1" ht="15">
      <c r="A327" s="13"/>
      <c r="B327" s="13"/>
      <c r="C327" s="13"/>
      <c r="D327" s="13"/>
      <c r="E327" s="13"/>
      <c r="F327" s="13"/>
      <c r="G327" s="13"/>
      <c r="H327" s="13"/>
      <c r="I327" s="14"/>
    </row>
    <row r="328" spans="1:9" s="15" customFormat="1" ht="15">
      <c r="A328" s="13"/>
      <c r="B328" s="13"/>
      <c r="C328" s="13"/>
      <c r="D328" s="13"/>
      <c r="E328" s="13"/>
      <c r="F328" s="13"/>
      <c r="G328" s="13"/>
      <c r="H328" s="13"/>
      <c r="I328" s="14"/>
    </row>
    <row r="329" spans="1:9" s="15" customFormat="1" ht="15">
      <c r="A329" s="13"/>
      <c r="B329" s="13"/>
      <c r="C329" s="13"/>
      <c r="D329" s="13"/>
      <c r="E329" s="13"/>
      <c r="F329" s="13"/>
      <c r="G329" s="13"/>
      <c r="H329" s="13"/>
      <c r="I329" s="14"/>
    </row>
    <row r="330" spans="1:9" s="15" customFormat="1" ht="15">
      <c r="A330" s="13"/>
      <c r="B330" s="13"/>
      <c r="C330" s="13"/>
      <c r="D330" s="13"/>
      <c r="E330" s="13"/>
      <c r="F330" s="13"/>
      <c r="G330" s="13"/>
      <c r="H330" s="13"/>
      <c r="I330" s="14"/>
    </row>
    <row r="331" spans="1:9" s="15" customFormat="1" ht="15">
      <c r="A331" s="13"/>
      <c r="B331" s="13"/>
      <c r="C331" s="13"/>
      <c r="D331" s="13"/>
      <c r="E331" s="13"/>
      <c r="F331" s="13"/>
      <c r="G331" s="13"/>
      <c r="H331" s="13"/>
      <c r="I331" s="14"/>
    </row>
    <row r="332" spans="1:9" s="15" customFormat="1" ht="15">
      <c r="A332" s="13"/>
      <c r="B332" s="13"/>
      <c r="C332" s="13"/>
      <c r="D332" s="13"/>
      <c r="E332" s="13"/>
      <c r="F332" s="13"/>
      <c r="G332" s="13"/>
      <c r="H332" s="13"/>
      <c r="I332" s="14"/>
    </row>
    <row r="333" spans="1:9" s="15" customFormat="1" ht="15">
      <c r="A333" s="13"/>
      <c r="B333" s="13"/>
      <c r="C333" s="13"/>
      <c r="D333" s="13"/>
      <c r="E333" s="13"/>
      <c r="F333" s="13"/>
      <c r="G333" s="13"/>
      <c r="H333" s="13"/>
      <c r="I333" s="14"/>
    </row>
    <row r="334" spans="1:9" s="15" customFormat="1" ht="15">
      <c r="A334" s="13"/>
      <c r="B334" s="13"/>
      <c r="C334" s="13"/>
      <c r="D334" s="13"/>
      <c r="E334" s="13"/>
      <c r="F334" s="13"/>
      <c r="G334" s="13"/>
      <c r="H334" s="13"/>
      <c r="I334" s="14"/>
    </row>
    <row r="335" spans="1:9" s="15" customFormat="1" ht="15">
      <c r="A335" s="13"/>
      <c r="B335" s="13"/>
      <c r="C335" s="13"/>
      <c r="D335" s="13"/>
      <c r="E335" s="13"/>
      <c r="F335" s="13"/>
      <c r="G335" s="13"/>
      <c r="H335" s="13"/>
      <c r="I335" s="14"/>
    </row>
    <row r="336" spans="1:9" s="15" customFormat="1" ht="15">
      <c r="A336" s="13"/>
      <c r="B336" s="13"/>
      <c r="C336" s="13"/>
      <c r="D336" s="13"/>
      <c r="E336" s="13"/>
      <c r="F336" s="13"/>
      <c r="G336" s="13"/>
      <c r="H336" s="13"/>
      <c r="I336" s="14"/>
    </row>
    <row r="337" spans="1:9" s="15" customFormat="1" ht="15">
      <c r="A337" s="13"/>
      <c r="B337" s="13"/>
      <c r="C337" s="13"/>
      <c r="D337" s="13"/>
      <c r="E337" s="13"/>
      <c r="F337" s="13"/>
      <c r="G337" s="13"/>
      <c r="H337" s="13"/>
      <c r="I337" s="14"/>
    </row>
    <row r="338" spans="1:9" s="15" customFormat="1" ht="15">
      <c r="A338" s="13"/>
      <c r="B338" s="13"/>
      <c r="C338" s="13"/>
      <c r="D338" s="13"/>
      <c r="E338" s="13"/>
      <c r="F338" s="13"/>
      <c r="G338" s="13"/>
      <c r="H338" s="13"/>
      <c r="I338" s="14"/>
    </row>
    <row r="339" spans="1:9" s="15" customFormat="1" ht="15">
      <c r="A339" s="13"/>
      <c r="B339" s="13"/>
      <c r="C339" s="13"/>
      <c r="D339" s="13"/>
      <c r="E339" s="13"/>
      <c r="F339" s="13"/>
      <c r="G339" s="13"/>
      <c r="H339" s="13"/>
      <c r="I339" s="14"/>
    </row>
    <row r="340" spans="1:9" s="15" customFormat="1" ht="15">
      <c r="A340" s="13"/>
      <c r="B340" s="13"/>
      <c r="C340" s="13"/>
      <c r="D340" s="13"/>
      <c r="E340" s="13"/>
      <c r="F340" s="13"/>
      <c r="G340" s="13"/>
      <c r="H340" s="13"/>
      <c r="I340" s="14"/>
    </row>
    <row r="341" spans="1:9" s="15" customFormat="1" ht="15">
      <c r="A341" s="13"/>
      <c r="B341" s="13"/>
      <c r="C341" s="13"/>
      <c r="D341" s="13"/>
      <c r="E341" s="13"/>
      <c r="F341" s="13"/>
      <c r="G341" s="13"/>
      <c r="H341" s="13"/>
      <c r="I341" s="14"/>
    </row>
    <row r="342" spans="1:9" s="15" customFormat="1" ht="15">
      <c r="A342" s="13"/>
      <c r="B342" s="13"/>
      <c r="C342" s="13"/>
      <c r="D342" s="13"/>
      <c r="E342" s="13"/>
      <c r="F342" s="13"/>
      <c r="G342" s="13"/>
      <c r="H342" s="13"/>
      <c r="I342" s="14"/>
    </row>
    <row r="343" spans="1:9" s="15" customFormat="1" ht="15">
      <c r="A343" s="13"/>
      <c r="B343" s="13"/>
      <c r="C343" s="13"/>
      <c r="D343" s="13"/>
      <c r="E343" s="13"/>
      <c r="F343" s="13"/>
      <c r="G343" s="13"/>
      <c r="H343" s="13"/>
      <c r="I343" s="14"/>
    </row>
    <row r="344" spans="1:9" s="15" customFormat="1" ht="15">
      <c r="A344" s="13"/>
      <c r="B344" s="13"/>
      <c r="C344" s="13"/>
      <c r="D344" s="13"/>
      <c r="E344" s="13"/>
      <c r="F344" s="13"/>
      <c r="G344" s="13"/>
      <c r="H344" s="13"/>
      <c r="I344" s="14"/>
    </row>
    <row r="345" spans="1:9" s="15" customFormat="1" ht="15">
      <c r="A345" s="13"/>
      <c r="B345" s="13"/>
      <c r="C345" s="13"/>
      <c r="D345" s="13"/>
      <c r="E345" s="13"/>
      <c r="F345" s="13"/>
      <c r="G345" s="13"/>
      <c r="H345" s="13"/>
      <c r="I345" s="14"/>
    </row>
    <row r="346" spans="1:9" s="15" customFormat="1" ht="15">
      <c r="A346" s="13"/>
      <c r="B346" s="13"/>
      <c r="C346" s="13"/>
      <c r="D346" s="13"/>
      <c r="E346" s="13"/>
      <c r="F346" s="13"/>
      <c r="G346" s="13"/>
      <c r="H346" s="13"/>
      <c r="I346" s="14"/>
    </row>
    <row r="347" spans="1:9" s="15" customFormat="1" ht="15">
      <c r="A347" s="13"/>
      <c r="B347" s="13"/>
      <c r="C347" s="13"/>
      <c r="D347" s="13"/>
      <c r="E347" s="13"/>
      <c r="F347" s="13"/>
      <c r="G347" s="13"/>
      <c r="H347" s="13"/>
      <c r="I347" s="14"/>
    </row>
    <row r="348" spans="1:9" s="15" customFormat="1" ht="15">
      <c r="A348" s="13"/>
      <c r="B348" s="13"/>
      <c r="C348" s="13"/>
      <c r="D348" s="13"/>
      <c r="E348" s="13"/>
      <c r="F348" s="13"/>
      <c r="G348" s="13"/>
      <c r="H348" s="13"/>
      <c r="I348" s="14"/>
    </row>
    <row r="349" spans="1:9" s="15" customFormat="1" ht="15">
      <c r="A349" s="13"/>
      <c r="B349" s="13"/>
      <c r="C349" s="13"/>
      <c r="D349" s="13"/>
      <c r="E349" s="13"/>
      <c r="F349" s="13"/>
      <c r="G349" s="13"/>
      <c r="H349" s="13"/>
      <c r="I349" s="14"/>
    </row>
    <row r="350" spans="1:9" s="15" customFormat="1" ht="15">
      <c r="A350" s="13"/>
      <c r="B350" s="13"/>
      <c r="C350" s="13"/>
      <c r="D350" s="13"/>
      <c r="E350" s="13"/>
      <c r="F350" s="13"/>
      <c r="G350" s="13"/>
      <c r="H350" s="13"/>
      <c r="I350" s="14"/>
    </row>
    <row r="351" spans="1:9" s="15" customFormat="1" ht="15">
      <c r="A351" s="13"/>
      <c r="B351" s="13"/>
      <c r="C351" s="13"/>
      <c r="D351" s="13"/>
      <c r="E351" s="13"/>
      <c r="F351" s="13"/>
      <c r="G351" s="13"/>
      <c r="H351" s="13"/>
      <c r="I351" s="14"/>
    </row>
    <row r="352" spans="1:9" s="15" customFormat="1" ht="15">
      <c r="A352" s="13"/>
      <c r="B352" s="13"/>
      <c r="C352" s="13"/>
      <c r="D352" s="13"/>
      <c r="E352" s="13"/>
      <c r="F352" s="13"/>
      <c r="G352" s="13"/>
      <c r="H352" s="13"/>
      <c r="I352" s="14"/>
    </row>
    <row r="353" spans="1:9" s="15" customFormat="1" ht="15">
      <c r="A353" s="13"/>
      <c r="B353" s="13"/>
      <c r="C353" s="13"/>
      <c r="D353" s="13"/>
      <c r="E353" s="13"/>
      <c r="F353" s="13"/>
      <c r="G353" s="13"/>
      <c r="H353" s="13"/>
      <c r="I353" s="14"/>
    </row>
    <row r="354" spans="1:9" s="15" customFormat="1" ht="15">
      <c r="A354" s="13"/>
      <c r="B354" s="13"/>
      <c r="C354" s="13"/>
      <c r="D354" s="13"/>
      <c r="E354" s="13"/>
      <c r="F354" s="13"/>
      <c r="G354" s="13"/>
      <c r="H354" s="13"/>
      <c r="I354" s="14"/>
    </row>
    <row r="355" spans="1:9" s="15" customFormat="1" ht="15">
      <c r="A355" s="13"/>
      <c r="B355" s="13"/>
      <c r="C355" s="13"/>
      <c r="D355" s="13"/>
      <c r="E355" s="13"/>
      <c r="F355" s="13"/>
      <c r="G355" s="13"/>
      <c r="H355" s="13"/>
      <c r="I355" s="14"/>
    </row>
    <row r="356" spans="1:9" s="15" customFormat="1" ht="15">
      <c r="A356" s="13"/>
      <c r="B356" s="13"/>
      <c r="C356" s="13"/>
      <c r="D356" s="13"/>
      <c r="E356" s="13"/>
      <c r="F356" s="13"/>
      <c r="G356" s="13"/>
      <c r="H356" s="13"/>
      <c r="I356" s="14"/>
    </row>
    <row r="357" spans="1:9" s="15" customFormat="1" ht="15">
      <c r="A357" s="13"/>
      <c r="B357" s="13"/>
      <c r="C357" s="13"/>
      <c r="D357" s="13"/>
      <c r="E357" s="13"/>
      <c r="F357" s="13"/>
      <c r="G357" s="13"/>
      <c r="H357" s="13"/>
      <c r="I357" s="14"/>
    </row>
    <row r="358" spans="1:9" s="15" customFormat="1" ht="15">
      <c r="A358" s="13"/>
      <c r="B358" s="13"/>
      <c r="C358" s="13"/>
      <c r="D358" s="13"/>
      <c r="E358" s="13"/>
      <c r="F358" s="13"/>
      <c r="G358" s="13"/>
      <c r="H358" s="13"/>
      <c r="I358" s="14"/>
    </row>
    <row r="359" spans="1:9" s="15" customFormat="1" ht="15">
      <c r="A359" s="13"/>
      <c r="B359" s="13"/>
      <c r="C359" s="13"/>
      <c r="D359" s="13"/>
      <c r="E359" s="13"/>
      <c r="F359" s="13"/>
      <c r="G359" s="13"/>
      <c r="H359" s="13"/>
      <c r="I359" s="14"/>
    </row>
    <row r="360" spans="1:9" s="15" customFormat="1" ht="15">
      <c r="A360" s="13"/>
      <c r="B360" s="13"/>
      <c r="C360" s="13"/>
      <c r="D360" s="13"/>
      <c r="E360" s="13"/>
      <c r="F360" s="13"/>
      <c r="G360" s="13"/>
      <c r="H360" s="13"/>
      <c r="I360" s="14"/>
    </row>
    <row r="361" spans="1:9" s="15" customFormat="1" ht="15">
      <c r="A361" s="13"/>
      <c r="B361" s="13"/>
      <c r="C361" s="13"/>
      <c r="D361" s="13"/>
      <c r="E361" s="13"/>
      <c r="F361" s="13"/>
      <c r="G361" s="13"/>
      <c r="H361" s="13"/>
      <c r="I361" s="14"/>
    </row>
    <row r="362" spans="1:9" s="15" customFormat="1" ht="15">
      <c r="A362" s="13"/>
      <c r="B362" s="13"/>
      <c r="C362" s="13"/>
      <c r="D362" s="13"/>
      <c r="E362" s="13"/>
      <c r="F362" s="13"/>
      <c r="G362" s="13"/>
      <c r="H362" s="13"/>
      <c r="I362" s="14"/>
    </row>
    <row r="363" spans="1:9" s="15" customFormat="1" ht="15">
      <c r="A363" s="13"/>
      <c r="B363" s="13"/>
      <c r="C363" s="13"/>
      <c r="D363" s="13"/>
      <c r="E363" s="13"/>
      <c r="F363" s="13"/>
      <c r="G363" s="13"/>
      <c r="H363" s="13"/>
      <c r="I363" s="14"/>
    </row>
    <row r="364" spans="1:9" s="15" customFormat="1" ht="15">
      <c r="A364" s="13"/>
      <c r="B364" s="13"/>
      <c r="C364" s="13"/>
      <c r="D364" s="13"/>
      <c r="E364" s="13"/>
      <c r="F364" s="13"/>
      <c r="G364" s="13"/>
      <c r="H364" s="13"/>
      <c r="I364" s="14"/>
    </row>
    <row r="365" spans="1:9" s="15" customFormat="1" ht="15">
      <c r="A365" s="13"/>
      <c r="B365" s="13"/>
      <c r="C365" s="13"/>
      <c r="D365" s="13"/>
      <c r="E365" s="13"/>
      <c r="F365" s="13"/>
      <c r="G365" s="13"/>
      <c r="H365" s="13"/>
      <c r="I365" s="14"/>
    </row>
    <row r="366" spans="1:9" s="15" customFormat="1" ht="15">
      <c r="A366" s="13"/>
      <c r="B366" s="13"/>
      <c r="C366" s="13"/>
      <c r="D366" s="13"/>
      <c r="E366" s="13"/>
      <c r="F366" s="13"/>
      <c r="G366" s="13"/>
      <c r="H366" s="13"/>
      <c r="I366" s="14"/>
    </row>
    <row r="367" spans="1:9" s="15" customFormat="1" ht="15">
      <c r="A367" s="13"/>
      <c r="B367" s="13"/>
      <c r="C367" s="13"/>
      <c r="D367" s="13"/>
      <c r="E367" s="13"/>
      <c r="F367" s="13"/>
      <c r="G367" s="13"/>
      <c r="H367" s="13"/>
      <c r="I367" s="14"/>
    </row>
    <row r="368" spans="1:9" s="15" customFormat="1" ht="15">
      <c r="A368" s="13"/>
      <c r="B368" s="13"/>
      <c r="C368" s="13"/>
      <c r="D368" s="13"/>
      <c r="E368" s="13"/>
      <c r="F368" s="13"/>
      <c r="G368" s="13"/>
      <c r="H368" s="13"/>
      <c r="I368" s="14"/>
    </row>
    <row r="369" spans="1:9" s="15" customFormat="1" ht="15">
      <c r="A369" s="13"/>
      <c r="B369" s="13"/>
      <c r="C369" s="13"/>
      <c r="D369" s="13"/>
      <c r="E369" s="13"/>
      <c r="F369" s="13"/>
      <c r="G369" s="13"/>
      <c r="H369" s="13"/>
      <c r="I369" s="14"/>
    </row>
    <row r="370" spans="1:9" s="15" customFormat="1" ht="15">
      <c r="A370" s="13"/>
      <c r="B370" s="13"/>
      <c r="C370" s="13"/>
      <c r="D370" s="13"/>
      <c r="E370" s="13"/>
      <c r="F370" s="13"/>
      <c r="G370" s="13"/>
      <c r="H370" s="13"/>
      <c r="I370" s="14"/>
    </row>
    <row r="371" spans="1:9" s="15" customFormat="1" ht="15">
      <c r="A371" s="13"/>
      <c r="B371" s="13"/>
      <c r="C371" s="13"/>
      <c r="D371" s="13"/>
      <c r="E371" s="13"/>
      <c r="F371" s="13"/>
      <c r="G371" s="13"/>
      <c r="H371" s="13"/>
      <c r="I371" s="14"/>
    </row>
    <row r="372" spans="1:9" s="15" customFormat="1" ht="15">
      <c r="A372" s="13"/>
      <c r="B372" s="13"/>
      <c r="C372" s="13"/>
      <c r="D372" s="13"/>
      <c r="E372" s="13"/>
      <c r="F372" s="13"/>
      <c r="G372" s="13"/>
      <c r="H372" s="13"/>
      <c r="I372" s="14"/>
    </row>
    <row r="373" spans="1:9" s="15" customFormat="1" ht="15">
      <c r="A373" s="13"/>
      <c r="B373" s="13"/>
      <c r="C373" s="13"/>
      <c r="D373" s="13"/>
      <c r="E373" s="13"/>
      <c r="F373" s="13"/>
      <c r="G373" s="13"/>
      <c r="H373" s="13"/>
      <c r="I373" s="14"/>
    </row>
    <row r="374" spans="1:9" s="15" customFormat="1" ht="15">
      <c r="A374" s="13"/>
      <c r="B374" s="13"/>
      <c r="C374" s="13"/>
      <c r="D374" s="13"/>
      <c r="E374" s="13"/>
      <c r="F374" s="13"/>
      <c r="G374" s="13"/>
      <c r="H374" s="13"/>
      <c r="I374" s="14"/>
    </row>
    <row r="375" spans="1:9" s="15" customFormat="1" ht="15">
      <c r="A375" s="13"/>
      <c r="B375" s="13"/>
      <c r="C375" s="13"/>
      <c r="D375" s="13"/>
      <c r="E375" s="13"/>
      <c r="F375" s="13"/>
      <c r="G375" s="13"/>
      <c r="H375" s="13"/>
      <c r="I375" s="14"/>
    </row>
    <row r="376" spans="1:9" s="15" customFormat="1" ht="15">
      <c r="A376" s="13"/>
      <c r="B376" s="13"/>
      <c r="C376" s="13"/>
      <c r="D376" s="13"/>
      <c r="E376" s="13"/>
      <c r="F376" s="13"/>
      <c r="G376" s="13"/>
      <c r="H376" s="13"/>
      <c r="I376" s="14"/>
    </row>
    <row r="377" spans="1:9" s="15" customFormat="1" ht="15">
      <c r="A377" s="13"/>
      <c r="B377" s="13"/>
      <c r="C377" s="13"/>
      <c r="D377" s="13"/>
      <c r="E377" s="13"/>
      <c r="F377" s="13"/>
      <c r="G377" s="13"/>
      <c r="H377" s="13"/>
      <c r="I377" s="14"/>
    </row>
    <row r="378" spans="1:9" s="15" customFormat="1" ht="15">
      <c r="A378" s="13"/>
      <c r="B378" s="13"/>
      <c r="C378" s="13"/>
      <c r="D378" s="13"/>
      <c r="E378" s="13"/>
      <c r="F378" s="13"/>
      <c r="G378" s="13"/>
      <c r="H378" s="13"/>
      <c r="I378" s="14"/>
    </row>
    <row r="379" spans="1:9" s="15" customFormat="1" ht="15">
      <c r="A379" s="13"/>
      <c r="B379" s="13"/>
      <c r="C379" s="13"/>
      <c r="D379" s="13"/>
      <c r="E379" s="13"/>
      <c r="F379" s="13"/>
      <c r="G379" s="13"/>
      <c r="H379" s="13"/>
      <c r="I379" s="14"/>
    </row>
    <row r="380" spans="1:9" s="15" customFormat="1" ht="15">
      <c r="A380" s="13"/>
      <c r="B380" s="13"/>
      <c r="C380" s="13"/>
      <c r="D380" s="13"/>
      <c r="E380" s="13"/>
      <c r="F380" s="13"/>
      <c r="G380" s="13"/>
      <c r="H380" s="13"/>
      <c r="I380" s="14"/>
    </row>
    <row r="381" spans="1:9" s="15" customFormat="1" ht="15">
      <c r="A381" s="13"/>
      <c r="B381" s="13"/>
      <c r="C381" s="13"/>
      <c r="D381" s="13"/>
      <c r="E381" s="13"/>
      <c r="F381" s="13"/>
      <c r="G381" s="13"/>
      <c r="H381" s="13"/>
      <c r="I381" s="14"/>
    </row>
    <row r="382" spans="1:9" s="15" customFormat="1" ht="15">
      <c r="A382" s="13"/>
      <c r="B382" s="13"/>
      <c r="C382" s="13"/>
      <c r="D382" s="13"/>
      <c r="E382" s="13"/>
      <c r="F382" s="13"/>
      <c r="G382" s="13"/>
      <c r="H382" s="13"/>
      <c r="I382" s="14"/>
    </row>
    <row r="383" spans="1:9" s="15" customFormat="1" ht="15">
      <c r="A383" s="13"/>
      <c r="B383" s="13"/>
      <c r="C383" s="13"/>
      <c r="D383" s="13"/>
      <c r="E383" s="13"/>
      <c r="F383" s="13"/>
      <c r="G383" s="13"/>
      <c r="H383" s="13"/>
      <c r="I383" s="14"/>
    </row>
    <row r="384" spans="1:9" s="15" customFormat="1" ht="15">
      <c r="A384" s="13"/>
      <c r="B384" s="13"/>
      <c r="C384" s="13"/>
      <c r="D384" s="13"/>
      <c r="E384" s="13"/>
      <c r="F384" s="13"/>
      <c r="G384" s="13"/>
      <c r="H384" s="13"/>
      <c r="I384" s="14"/>
    </row>
    <row r="385" spans="1:9" s="15" customFormat="1" ht="15">
      <c r="A385" s="13"/>
      <c r="B385" s="13"/>
      <c r="C385" s="13"/>
      <c r="D385" s="13"/>
      <c r="E385" s="13"/>
      <c r="F385" s="13"/>
      <c r="G385" s="13"/>
      <c r="H385" s="13"/>
      <c r="I385" s="14"/>
    </row>
    <row r="386" spans="1:9" s="15" customFormat="1" ht="15">
      <c r="A386" s="13"/>
      <c r="B386" s="13"/>
      <c r="C386" s="13"/>
      <c r="D386" s="13"/>
      <c r="E386" s="13"/>
      <c r="F386" s="13"/>
      <c r="G386" s="13"/>
      <c r="H386" s="13"/>
      <c r="I386" s="14"/>
    </row>
    <row r="387" spans="1:9" s="15" customFormat="1" ht="15">
      <c r="A387" s="13"/>
      <c r="B387" s="13"/>
      <c r="C387" s="13"/>
      <c r="D387" s="13"/>
      <c r="E387" s="13"/>
      <c r="F387" s="13"/>
      <c r="G387" s="13"/>
      <c r="H387" s="13"/>
      <c r="I387" s="14"/>
    </row>
    <row r="388" spans="1:9" s="15" customFormat="1" ht="15">
      <c r="A388" s="13"/>
      <c r="B388" s="13"/>
      <c r="C388" s="13"/>
      <c r="D388" s="13"/>
      <c r="E388" s="13"/>
      <c r="F388" s="13"/>
      <c r="G388" s="13"/>
      <c r="H388" s="13"/>
      <c r="I388" s="14"/>
    </row>
    <row r="389" spans="1:9" s="15" customFormat="1" ht="15">
      <c r="A389" s="13"/>
      <c r="B389" s="13"/>
      <c r="C389" s="13"/>
      <c r="D389" s="13"/>
      <c r="E389" s="13"/>
      <c r="F389" s="13"/>
      <c r="G389" s="13"/>
      <c r="H389" s="13"/>
      <c r="I389" s="14"/>
    </row>
    <row r="390" spans="1:9" s="15" customFormat="1" ht="15">
      <c r="A390" s="13"/>
      <c r="B390" s="13"/>
      <c r="C390" s="13"/>
      <c r="D390" s="13"/>
      <c r="E390" s="13"/>
      <c r="F390" s="13"/>
      <c r="G390" s="13"/>
      <c r="H390" s="13"/>
      <c r="I390" s="14"/>
    </row>
    <row r="391" spans="1:9" s="15" customFormat="1" ht="15">
      <c r="A391" s="13"/>
      <c r="B391" s="13"/>
      <c r="C391" s="13"/>
      <c r="D391" s="13"/>
      <c r="E391" s="13"/>
      <c r="F391" s="13"/>
      <c r="G391" s="13"/>
      <c r="H391" s="13"/>
      <c r="I391" s="14"/>
    </row>
    <row r="392" spans="1:9" s="15" customFormat="1" ht="15">
      <c r="A392" s="13"/>
      <c r="B392" s="13"/>
      <c r="C392" s="13"/>
      <c r="D392" s="13"/>
      <c r="E392" s="13"/>
      <c r="F392" s="13"/>
      <c r="G392" s="13"/>
      <c r="H392" s="13"/>
      <c r="I392" s="14"/>
    </row>
    <row r="393" spans="1:9" s="15" customFormat="1" ht="15">
      <c r="A393" s="13"/>
      <c r="B393" s="13"/>
      <c r="C393" s="13"/>
      <c r="D393" s="13"/>
      <c r="E393" s="13"/>
      <c r="F393" s="13"/>
      <c r="G393" s="13"/>
      <c r="H393" s="13"/>
      <c r="I393" s="14"/>
    </row>
    <row r="394" spans="1:9" s="15" customFormat="1" ht="15">
      <c r="A394" s="13"/>
      <c r="B394" s="13"/>
      <c r="C394" s="13"/>
      <c r="D394" s="13"/>
      <c r="E394" s="13"/>
      <c r="F394" s="13"/>
      <c r="G394" s="13"/>
      <c r="H394" s="13"/>
      <c r="I394" s="14"/>
    </row>
    <row r="395" spans="1:9" s="15" customFormat="1" ht="15">
      <c r="A395" s="13"/>
      <c r="B395" s="13"/>
      <c r="C395" s="13"/>
      <c r="D395" s="13"/>
      <c r="E395" s="13"/>
      <c r="F395" s="13"/>
      <c r="G395" s="13"/>
      <c r="H395" s="13"/>
      <c r="I395" s="14"/>
    </row>
    <row r="396" spans="1:9" s="15" customFormat="1" ht="15">
      <c r="A396" s="13"/>
      <c r="B396" s="13"/>
      <c r="C396" s="13"/>
      <c r="D396" s="13"/>
      <c r="E396" s="13"/>
      <c r="F396" s="13"/>
      <c r="G396" s="13"/>
      <c r="H396" s="13"/>
      <c r="I396" s="14"/>
    </row>
    <row r="397" spans="1:9" s="15" customFormat="1" ht="15">
      <c r="A397" s="13"/>
      <c r="B397" s="13"/>
      <c r="C397" s="13"/>
      <c r="D397" s="13"/>
      <c r="E397" s="13"/>
      <c r="F397" s="13"/>
      <c r="G397" s="13"/>
      <c r="H397" s="13"/>
      <c r="I397" s="14"/>
    </row>
    <row r="398" spans="1:9" s="15" customFormat="1" ht="15">
      <c r="A398" s="13"/>
      <c r="B398" s="13"/>
      <c r="C398" s="13"/>
      <c r="D398" s="13"/>
      <c r="E398" s="13"/>
      <c r="F398" s="13"/>
      <c r="G398" s="13"/>
      <c r="H398" s="13"/>
      <c r="I398" s="14"/>
    </row>
    <row r="399" spans="1:9" s="15" customFormat="1" ht="15">
      <c r="A399" s="13"/>
      <c r="B399" s="13"/>
      <c r="C399" s="13"/>
      <c r="D399" s="13"/>
      <c r="E399" s="13"/>
      <c r="F399" s="13"/>
      <c r="G399" s="13"/>
      <c r="H399" s="13"/>
      <c r="I399" s="14"/>
    </row>
    <row r="400" spans="1:9" s="15" customFormat="1" ht="15">
      <c r="A400" s="13"/>
      <c r="B400" s="13"/>
      <c r="C400" s="13"/>
      <c r="D400" s="13"/>
      <c r="E400" s="13"/>
      <c r="F400" s="13"/>
      <c r="G400" s="13"/>
      <c r="H400" s="13"/>
      <c r="I400" s="14"/>
    </row>
    <row r="401" spans="1:9" s="15" customFormat="1" ht="15">
      <c r="A401" s="13"/>
      <c r="B401" s="13"/>
      <c r="C401" s="13"/>
      <c r="D401" s="13"/>
      <c r="E401" s="13"/>
      <c r="F401" s="13"/>
      <c r="G401" s="13"/>
      <c r="H401" s="13"/>
      <c r="I401" s="14"/>
    </row>
    <row r="402" spans="1:9" s="15" customFormat="1" ht="15">
      <c r="A402" s="13"/>
      <c r="B402" s="13"/>
      <c r="C402" s="13"/>
      <c r="D402" s="13"/>
      <c r="E402" s="13"/>
      <c r="F402" s="13"/>
      <c r="G402" s="13"/>
      <c r="H402" s="13"/>
      <c r="I402" s="14"/>
    </row>
    <row r="403" spans="1:9" s="15" customFormat="1" ht="15">
      <c r="A403" s="13"/>
      <c r="B403" s="13"/>
      <c r="C403" s="13"/>
      <c r="D403" s="13"/>
      <c r="E403" s="13"/>
      <c r="F403" s="13"/>
      <c r="G403" s="13"/>
      <c r="H403" s="13"/>
      <c r="I403" s="14"/>
    </row>
    <row r="404" spans="1:9" s="15" customFormat="1" ht="15">
      <c r="A404" s="13"/>
      <c r="B404" s="13"/>
      <c r="C404" s="13"/>
      <c r="D404" s="13"/>
      <c r="E404" s="13"/>
      <c r="F404" s="13"/>
      <c r="G404" s="13"/>
      <c r="H404" s="13"/>
      <c r="I404" s="14"/>
    </row>
    <row r="405" spans="1:9" s="15" customFormat="1" ht="15">
      <c r="A405" s="13"/>
      <c r="B405" s="13"/>
      <c r="C405" s="13"/>
      <c r="D405" s="13"/>
      <c r="E405" s="13"/>
      <c r="F405" s="13"/>
      <c r="G405" s="13"/>
      <c r="H405" s="13"/>
      <c r="I405" s="14"/>
    </row>
    <row r="406" spans="1:9" s="15" customFormat="1" ht="15">
      <c r="A406" s="13"/>
      <c r="B406" s="13"/>
      <c r="C406" s="13"/>
      <c r="D406" s="13"/>
      <c r="E406" s="13"/>
      <c r="F406" s="13"/>
      <c r="G406" s="13"/>
      <c r="H406" s="13"/>
      <c r="I406" s="14"/>
    </row>
    <row r="407" spans="1:9" s="15" customFormat="1" ht="15">
      <c r="A407" s="13"/>
      <c r="B407" s="13"/>
      <c r="C407" s="13"/>
      <c r="D407" s="13"/>
      <c r="E407" s="13"/>
      <c r="F407" s="13"/>
      <c r="G407" s="13"/>
      <c r="H407" s="13"/>
      <c r="I407" s="14"/>
    </row>
    <row r="408" spans="1:9" s="15" customFormat="1" ht="15">
      <c r="A408" s="13"/>
      <c r="B408" s="13"/>
      <c r="C408" s="13"/>
      <c r="D408" s="13"/>
      <c r="E408" s="13"/>
      <c r="F408" s="13"/>
      <c r="G408" s="13"/>
      <c r="H408" s="13"/>
      <c r="I408" s="14"/>
    </row>
    <row r="409" spans="1:9" s="15" customFormat="1" ht="15">
      <c r="A409" s="13"/>
      <c r="B409" s="13"/>
      <c r="C409" s="13"/>
      <c r="D409" s="13"/>
      <c r="E409" s="13"/>
      <c r="F409" s="13"/>
      <c r="G409" s="13"/>
      <c r="H409" s="13"/>
      <c r="I409" s="14"/>
    </row>
    <row r="410" spans="1:9" s="15" customFormat="1" ht="15">
      <c r="A410" s="13"/>
      <c r="B410" s="13"/>
      <c r="C410" s="13"/>
      <c r="D410" s="13"/>
      <c r="E410" s="13"/>
      <c r="F410" s="13"/>
      <c r="G410" s="13"/>
      <c r="H410" s="13"/>
      <c r="I410" s="14"/>
    </row>
    <row r="411" spans="1:9" s="15" customFormat="1" ht="15">
      <c r="A411" s="13"/>
      <c r="B411" s="13"/>
      <c r="C411" s="13"/>
      <c r="D411" s="13"/>
      <c r="E411" s="13"/>
      <c r="F411" s="13"/>
      <c r="G411" s="13"/>
      <c r="H411" s="13"/>
      <c r="I411" s="14"/>
    </row>
    <row r="412" spans="1:9" s="15" customFormat="1" ht="15">
      <c r="A412" s="13"/>
      <c r="B412" s="13"/>
      <c r="C412" s="13"/>
      <c r="D412" s="13"/>
      <c r="E412" s="13"/>
      <c r="F412" s="13"/>
      <c r="G412" s="13"/>
      <c r="H412" s="13"/>
      <c r="I412" s="14"/>
    </row>
    <row r="413" spans="1:9" s="15" customFormat="1" ht="15">
      <c r="A413" s="13"/>
      <c r="B413" s="13"/>
      <c r="C413" s="13"/>
      <c r="D413" s="13"/>
      <c r="E413" s="13"/>
      <c r="F413" s="13"/>
      <c r="G413" s="13"/>
      <c r="H413" s="13"/>
      <c r="I413" s="14"/>
    </row>
    <row r="414" spans="1:9" s="15" customFormat="1" ht="15">
      <c r="A414" s="13"/>
      <c r="B414" s="13"/>
      <c r="C414" s="13"/>
      <c r="D414" s="13"/>
      <c r="E414" s="13"/>
      <c r="F414" s="13"/>
      <c r="G414" s="13"/>
      <c r="H414" s="13"/>
      <c r="I414" s="14"/>
    </row>
    <row r="415" spans="1:9" s="15" customFormat="1" ht="15">
      <c r="A415" s="13"/>
      <c r="B415" s="13"/>
      <c r="C415" s="13"/>
      <c r="D415" s="13"/>
      <c r="E415" s="13"/>
      <c r="F415" s="13"/>
      <c r="G415" s="13"/>
      <c r="H415" s="13"/>
      <c r="I415" s="14"/>
    </row>
    <row r="416" spans="1:9" s="15" customFormat="1" ht="15">
      <c r="A416" s="13"/>
      <c r="B416" s="13"/>
      <c r="C416" s="13"/>
      <c r="D416" s="13"/>
      <c r="E416" s="13"/>
      <c r="F416" s="13"/>
      <c r="G416" s="13"/>
      <c r="H416" s="13"/>
      <c r="I416" s="14"/>
    </row>
    <row r="417" spans="1:9" s="15" customFormat="1" ht="15">
      <c r="A417" s="13"/>
      <c r="B417" s="13"/>
      <c r="C417" s="13"/>
      <c r="D417" s="13"/>
      <c r="E417" s="13"/>
      <c r="F417" s="13"/>
      <c r="G417" s="13"/>
      <c r="H417" s="13"/>
      <c r="I417" s="14"/>
    </row>
    <row r="418" spans="1:9" s="15" customFormat="1" ht="15">
      <c r="A418" s="13"/>
      <c r="B418" s="13"/>
      <c r="C418" s="13"/>
      <c r="D418" s="13"/>
      <c r="E418" s="13"/>
      <c r="F418" s="13"/>
      <c r="G418" s="13"/>
      <c r="H418" s="13"/>
      <c r="I418" s="14"/>
    </row>
    <row r="419" spans="1:9" s="15" customFormat="1" ht="15">
      <c r="A419" s="13"/>
      <c r="B419" s="13"/>
      <c r="C419" s="13"/>
      <c r="D419" s="13"/>
      <c r="E419" s="13"/>
      <c r="F419" s="13"/>
      <c r="G419" s="13"/>
      <c r="H419" s="13"/>
      <c r="I419" s="14"/>
    </row>
    <row r="420" spans="1:9" s="15" customFormat="1" ht="15">
      <c r="A420" s="13"/>
      <c r="B420" s="13"/>
      <c r="C420" s="13"/>
      <c r="D420" s="13"/>
      <c r="E420" s="13"/>
      <c r="F420" s="13"/>
      <c r="G420" s="13"/>
      <c r="H420" s="13"/>
      <c r="I420" s="14"/>
    </row>
    <row r="421" spans="1:9" s="15" customFormat="1" ht="15">
      <c r="A421" s="13"/>
      <c r="B421" s="13"/>
      <c r="C421" s="13"/>
      <c r="D421" s="13"/>
      <c r="E421" s="13"/>
      <c r="F421" s="13"/>
      <c r="G421" s="13"/>
      <c r="H421" s="13"/>
      <c r="I421" s="14"/>
    </row>
    <row r="422" spans="1:9" s="15" customFormat="1" ht="15">
      <c r="A422" s="13"/>
      <c r="B422" s="13"/>
      <c r="C422" s="13"/>
      <c r="D422" s="13"/>
      <c r="E422" s="13"/>
      <c r="F422" s="13"/>
      <c r="G422" s="13"/>
      <c r="H422" s="13"/>
      <c r="I422" s="14"/>
    </row>
    <row r="423" spans="1:9" s="15" customFormat="1" ht="15">
      <c r="A423" s="13"/>
      <c r="B423" s="13"/>
      <c r="C423" s="13"/>
      <c r="D423" s="13"/>
      <c r="E423" s="13"/>
      <c r="F423" s="13"/>
      <c r="G423" s="13"/>
      <c r="H423" s="13"/>
      <c r="I423" s="14"/>
    </row>
    <row r="424" spans="1:9" s="15" customFormat="1" ht="15">
      <c r="A424" s="13"/>
      <c r="B424" s="13"/>
      <c r="C424" s="13"/>
      <c r="D424" s="13"/>
      <c r="E424" s="13"/>
      <c r="F424" s="13"/>
      <c r="G424" s="13"/>
      <c r="H424" s="13"/>
      <c r="I424" s="14"/>
    </row>
    <row r="425" spans="1:9" s="15" customFormat="1" ht="15">
      <c r="A425" s="13"/>
      <c r="B425" s="13"/>
      <c r="C425" s="13"/>
      <c r="D425" s="13"/>
      <c r="E425" s="13"/>
      <c r="F425" s="13"/>
      <c r="G425" s="13"/>
      <c r="H425" s="13"/>
      <c r="I425" s="14"/>
    </row>
    <row r="426" spans="1:9" s="15" customFormat="1" ht="15">
      <c r="A426" s="13"/>
      <c r="B426" s="13"/>
      <c r="C426" s="13"/>
      <c r="D426" s="13"/>
      <c r="E426" s="13"/>
      <c r="F426" s="13"/>
      <c r="G426" s="13"/>
      <c r="H426" s="13"/>
      <c r="I426" s="14"/>
    </row>
    <row r="427" spans="1:9" s="15" customFormat="1" ht="15">
      <c r="A427" s="13"/>
      <c r="B427" s="13"/>
      <c r="C427" s="13"/>
      <c r="D427" s="13"/>
      <c r="E427" s="13"/>
      <c r="F427" s="13"/>
      <c r="G427" s="13"/>
      <c r="H427" s="13"/>
      <c r="I427" s="14"/>
    </row>
    <row r="428" spans="1:9" s="15" customFormat="1" ht="15">
      <c r="A428" s="13"/>
      <c r="B428" s="13"/>
      <c r="C428" s="13"/>
      <c r="D428" s="13"/>
      <c r="E428" s="13"/>
      <c r="F428" s="13"/>
      <c r="G428" s="13"/>
      <c r="H428" s="13"/>
      <c r="I428" s="14"/>
    </row>
    <row r="429" spans="1:9" s="15" customFormat="1" ht="15">
      <c r="A429" s="13"/>
      <c r="B429" s="13"/>
      <c r="C429" s="13"/>
      <c r="D429" s="13"/>
      <c r="E429" s="13"/>
      <c r="F429" s="13"/>
      <c r="G429" s="13"/>
      <c r="H429" s="13"/>
      <c r="I429" s="14"/>
    </row>
    <row r="430" spans="1:9" s="15" customFormat="1" ht="15">
      <c r="A430" s="13"/>
      <c r="B430" s="13"/>
      <c r="C430" s="13"/>
      <c r="D430" s="13"/>
      <c r="E430" s="13"/>
      <c r="F430" s="13"/>
      <c r="G430" s="13"/>
      <c r="H430" s="13"/>
      <c r="I430" s="14"/>
    </row>
    <row r="431" spans="1:9" s="15" customFormat="1" ht="15">
      <c r="A431" s="13"/>
      <c r="B431" s="13"/>
      <c r="C431" s="13"/>
      <c r="D431" s="13"/>
      <c r="E431" s="13"/>
      <c r="F431" s="13"/>
      <c r="G431" s="13"/>
      <c r="H431" s="13"/>
      <c r="I431" s="14"/>
    </row>
    <row r="432" spans="1:9" s="15" customFormat="1" ht="15">
      <c r="A432" s="13"/>
      <c r="B432" s="13"/>
      <c r="C432" s="13"/>
      <c r="D432" s="13"/>
      <c r="E432" s="13"/>
      <c r="F432" s="13"/>
      <c r="G432" s="13"/>
      <c r="H432" s="13"/>
      <c r="I432" s="14"/>
    </row>
    <row r="433" spans="1:9" s="15" customFormat="1" ht="15">
      <c r="A433" s="13"/>
      <c r="B433" s="13"/>
      <c r="C433" s="13"/>
      <c r="D433" s="13"/>
      <c r="E433" s="13"/>
      <c r="F433" s="13"/>
      <c r="G433" s="13"/>
      <c r="H433" s="13"/>
      <c r="I433" s="14"/>
    </row>
    <row r="434" spans="1:9" s="15" customFormat="1" ht="15">
      <c r="A434" s="13"/>
      <c r="B434" s="13"/>
      <c r="C434" s="13"/>
      <c r="D434" s="13"/>
      <c r="E434" s="13"/>
      <c r="F434" s="13"/>
      <c r="G434" s="13"/>
      <c r="H434" s="13"/>
      <c r="I434" s="14"/>
    </row>
    <row r="435" spans="1:9" s="15" customFormat="1" ht="15">
      <c r="A435" s="13"/>
      <c r="B435" s="13"/>
      <c r="C435" s="13"/>
      <c r="D435" s="13"/>
      <c r="E435" s="13"/>
      <c r="F435" s="13"/>
      <c r="G435" s="13"/>
      <c r="H435" s="13"/>
      <c r="I435" s="14"/>
    </row>
    <row r="436" spans="1:9" s="15" customFormat="1" ht="15">
      <c r="A436" s="13"/>
      <c r="B436" s="13"/>
      <c r="C436" s="13"/>
      <c r="D436" s="13"/>
      <c r="E436" s="13"/>
      <c r="F436" s="13"/>
      <c r="G436" s="13"/>
      <c r="H436" s="13"/>
      <c r="I436" s="14"/>
    </row>
    <row r="437" spans="1:9" s="15" customFormat="1" ht="15">
      <c r="A437" s="13"/>
      <c r="B437" s="13"/>
      <c r="C437" s="13"/>
      <c r="D437" s="13"/>
      <c r="E437" s="13"/>
      <c r="F437" s="13"/>
      <c r="G437" s="13"/>
      <c r="H437" s="13"/>
      <c r="I437" s="14"/>
    </row>
    <row r="438" spans="1:9" s="15" customFormat="1" ht="15">
      <c r="A438" s="13"/>
      <c r="B438" s="13"/>
      <c r="C438" s="13"/>
      <c r="D438" s="13"/>
      <c r="E438" s="13"/>
      <c r="F438" s="13"/>
      <c r="G438" s="13"/>
      <c r="H438" s="13"/>
      <c r="I438" s="14"/>
    </row>
    <row r="439" spans="1:9" s="15" customFormat="1" ht="15">
      <c r="A439" s="13"/>
      <c r="B439" s="13"/>
      <c r="C439" s="13"/>
      <c r="D439" s="13"/>
      <c r="E439" s="13"/>
      <c r="F439" s="13"/>
      <c r="G439" s="13"/>
      <c r="H439" s="13"/>
      <c r="I439" s="14"/>
    </row>
    <row r="440" spans="1:9" s="15" customFormat="1" ht="15">
      <c r="A440" s="13"/>
      <c r="B440" s="13"/>
      <c r="C440" s="13"/>
      <c r="D440" s="13"/>
      <c r="E440" s="13"/>
      <c r="F440" s="13"/>
      <c r="G440" s="13"/>
      <c r="H440" s="13"/>
      <c r="I440" s="14"/>
    </row>
    <row r="441" spans="1:9" s="15" customFormat="1" ht="15">
      <c r="A441" s="13"/>
      <c r="B441" s="13"/>
      <c r="C441" s="13"/>
      <c r="D441" s="13"/>
      <c r="E441" s="13"/>
      <c r="F441" s="13"/>
      <c r="G441" s="13"/>
      <c r="H441" s="13"/>
      <c r="I441" s="14"/>
    </row>
    <row r="442" spans="1:9" s="15" customFormat="1" ht="15">
      <c r="A442" s="13"/>
      <c r="B442" s="13"/>
      <c r="C442" s="13"/>
      <c r="D442" s="13"/>
      <c r="E442" s="13"/>
      <c r="F442" s="13"/>
      <c r="G442" s="13"/>
      <c r="H442" s="13"/>
      <c r="I442" s="14"/>
    </row>
    <row r="443" spans="1:9" s="15" customFormat="1" ht="15">
      <c r="A443" s="13"/>
      <c r="B443" s="13"/>
      <c r="C443" s="13"/>
      <c r="D443" s="13"/>
      <c r="E443" s="13"/>
      <c r="F443" s="13"/>
      <c r="G443" s="13"/>
      <c r="H443" s="13"/>
      <c r="I443" s="14"/>
    </row>
    <row r="444" spans="1:9" s="15" customFormat="1" ht="15">
      <c r="A444" s="13"/>
      <c r="B444" s="13"/>
      <c r="C444" s="13"/>
      <c r="D444" s="13"/>
      <c r="E444" s="13"/>
      <c r="F444" s="13"/>
      <c r="G444" s="13"/>
      <c r="H444" s="13"/>
      <c r="I444" s="14"/>
    </row>
    <row r="445" spans="1:9" s="15" customFormat="1" ht="15">
      <c r="A445" s="13"/>
      <c r="B445" s="13"/>
      <c r="C445" s="13"/>
      <c r="D445" s="13"/>
      <c r="E445" s="13"/>
      <c r="F445" s="13"/>
      <c r="G445" s="13"/>
      <c r="H445" s="13"/>
      <c r="I445" s="14"/>
    </row>
    <row r="446" spans="1:9" s="15" customFormat="1" ht="15">
      <c r="A446" s="13"/>
      <c r="B446" s="13"/>
      <c r="C446" s="13"/>
      <c r="D446" s="13"/>
      <c r="E446" s="13"/>
      <c r="F446" s="13"/>
      <c r="G446" s="13"/>
      <c r="H446" s="13"/>
      <c r="I446" s="14"/>
    </row>
    <row r="447" spans="1:9" s="15" customFormat="1" ht="15">
      <c r="A447" s="13"/>
      <c r="B447" s="13"/>
      <c r="C447" s="13"/>
      <c r="D447" s="13"/>
      <c r="E447" s="13"/>
      <c r="F447" s="13"/>
      <c r="G447" s="13"/>
      <c r="H447" s="13"/>
      <c r="I447" s="14"/>
    </row>
    <row r="448" spans="1:9" s="15" customFormat="1" ht="15">
      <c r="A448" s="13"/>
      <c r="B448" s="13"/>
      <c r="C448" s="13"/>
      <c r="D448" s="13"/>
      <c r="E448" s="13"/>
      <c r="F448" s="13"/>
      <c r="G448" s="13"/>
      <c r="H448" s="13"/>
      <c r="I448" s="14"/>
    </row>
    <row r="449" spans="1:9" s="15" customFormat="1" ht="15">
      <c r="A449" s="13"/>
      <c r="B449" s="13"/>
      <c r="C449" s="13"/>
      <c r="D449" s="13"/>
      <c r="E449" s="13"/>
      <c r="F449" s="13"/>
      <c r="G449" s="13"/>
      <c r="H449" s="13"/>
      <c r="I449" s="14"/>
    </row>
    <row r="450" spans="1:9" s="15" customFormat="1" ht="15">
      <c r="A450" s="13"/>
      <c r="B450" s="13"/>
      <c r="C450" s="13"/>
      <c r="D450" s="13"/>
      <c r="E450" s="13"/>
      <c r="F450" s="13"/>
      <c r="G450" s="13"/>
      <c r="H450" s="13"/>
      <c r="I450" s="14"/>
    </row>
    <row r="451" spans="1:9" s="15" customFormat="1" ht="15">
      <c r="A451" s="13"/>
      <c r="B451" s="13"/>
      <c r="C451" s="13"/>
      <c r="D451" s="13"/>
      <c r="E451" s="13"/>
      <c r="F451" s="13"/>
      <c r="G451" s="13"/>
      <c r="H451" s="13"/>
      <c r="I451" s="14"/>
    </row>
    <row r="452" spans="1:9" s="15" customFormat="1" ht="15">
      <c r="A452" s="13"/>
      <c r="B452" s="13"/>
      <c r="C452" s="13"/>
      <c r="D452" s="13"/>
      <c r="E452" s="13"/>
      <c r="F452" s="13"/>
      <c r="G452" s="13"/>
      <c r="H452" s="13"/>
      <c r="I452" s="14"/>
    </row>
    <row r="453" spans="1:9" s="15" customFormat="1" ht="15">
      <c r="A453" s="13"/>
      <c r="B453" s="13"/>
      <c r="C453" s="13"/>
      <c r="D453" s="13"/>
      <c r="E453" s="13"/>
      <c r="F453" s="13"/>
      <c r="G453" s="13"/>
      <c r="H453" s="13"/>
      <c r="I453" s="14"/>
    </row>
    <row r="454" spans="1:9" s="15" customFormat="1" ht="15">
      <c r="A454" s="13"/>
      <c r="B454" s="13"/>
      <c r="C454" s="13"/>
      <c r="D454" s="13"/>
      <c r="E454" s="13"/>
      <c r="F454" s="13"/>
      <c r="G454" s="13"/>
      <c r="H454" s="13"/>
      <c r="I454" s="14"/>
    </row>
    <row r="455" spans="1:9" s="15" customFormat="1" ht="15">
      <c r="A455" s="13"/>
      <c r="B455" s="13"/>
      <c r="C455" s="13"/>
      <c r="D455" s="13"/>
      <c r="E455" s="13"/>
      <c r="F455" s="13"/>
      <c r="G455" s="13"/>
      <c r="H455" s="13"/>
      <c r="I455" s="14"/>
    </row>
    <row r="456" spans="1:9" s="15" customFormat="1" ht="15">
      <c r="A456" s="13"/>
      <c r="B456" s="13"/>
      <c r="C456" s="13"/>
      <c r="D456" s="13"/>
      <c r="E456" s="13"/>
      <c r="F456" s="13"/>
      <c r="G456" s="13"/>
      <c r="H456" s="13"/>
      <c r="I456" s="14"/>
    </row>
    <row r="457" spans="1:9" s="15" customFormat="1" ht="15">
      <c r="A457" s="13"/>
      <c r="B457" s="13"/>
      <c r="C457" s="13"/>
      <c r="D457" s="13"/>
      <c r="E457" s="13"/>
      <c r="F457" s="13"/>
      <c r="G457" s="13"/>
      <c r="H457" s="13"/>
      <c r="I457" s="14"/>
    </row>
    <row r="458" spans="1:9" s="15" customFormat="1" ht="15">
      <c r="A458" s="13"/>
      <c r="B458" s="13"/>
      <c r="C458" s="13"/>
      <c r="D458" s="13"/>
      <c r="E458" s="13"/>
      <c r="F458" s="13"/>
      <c r="G458" s="13"/>
      <c r="H458" s="13"/>
      <c r="I458" s="14"/>
    </row>
    <row r="459" spans="1:9" s="15" customFormat="1" ht="15">
      <c r="A459" s="13"/>
      <c r="B459" s="13"/>
      <c r="C459" s="13"/>
      <c r="D459" s="13"/>
      <c r="E459" s="13"/>
      <c r="F459" s="13"/>
      <c r="G459" s="13"/>
      <c r="H459" s="13"/>
      <c r="I459" s="14"/>
    </row>
    <row r="460" spans="1:9" s="15" customFormat="1" ht="15">
      <c r="A460" s="13"/>
      <c r="B460" s="13"/>
      <c r="C460" s="13"/>
      <c r="D460" s="13"/>
      <c r="E460" s="13"/>
      <c r="F460" s="13"/>
      <c r="G460" s="13"/>
      <c r="H460" s="13"/>
      <c r="I460" s="14"/>
    </row>
    <row r="461" spans="1:9" s="15" customFormat="1" ht="15">
      <c r="A461" s="13"/>
      <c r="B461" s="13"/>
      <c r="C461" s="13"/>
      <c r="D461" s="13"/>
      <c r="E461" s="13"/>
      <c r="F461" s="13"/>
      <c r="G461" s="13"/>
      <c r="H461" s="13"/>
      <c r="I461" s="14"/>
    </row>
    <row r="462" spans="1:9" s="15" customFormat="1" ht="15">
      <c r="A462" s="13"/>
      <c r="B462" s="13"/>
      <c r="C462" s="13"/>
      <c r="D462" s="13"/>
      <c r="E462" s="13"/>
      <c r="F462" s="13"/>
      <c r="G462" s="13"/>
      <c r="H462" s="13"/>
      <c r="I462" s="14"/>
    </row>
    <row r="463" spans="1:9" s="15" customFormat="1" ht="15">
      <c r="A463" s="13"/>
      <c r="B463" s="13"/>
      <c r="C463" s="13"/>
      <c r="D463" s="13"/>
      <c r="E463" s="13"/>
      <c r="F463" s="13"/>
      <c r="G463" s="13"/>
      <c r="H463" s="13"/>
      <c r="I463" s="14"/>
    </row>
    <row r="464" spans="1:9" s="15" customFormat="1" ht="15">
      <c r="A464" s="13"/>
      <c r="B464" s="13"/>
      <c r="C464" s="13"/>
      <c r="D464" s="13"/>
      <c r="E464" s="13"/>
      <c r="F464" s="13"/>
      <c r="G464" s="13"/>
      <c r="H464" s="13"/>
      <c r="I464" s="14"/>
    </row>
    <row r="465" spans="1:9" s="15" customFormat="1" ht="15">
      <c r="A465" s="13"/>
      <c r="B465" s="13"/>
      <c r="C465" s="13"/>
      <c r="D465" s="13"/>
      <c r="E465" s="13"/>
      <c r="F465" s="13"/>
      <c r="G465" s="13"/>
      <c r="H465" s="13"/>
      <c r="I465" s="14"/>
    </row>
    <row r="466" spans="1:9" s="15" customFormat="1" ht="15">
      <c r="A466" s="13"/>
      <c r="B466" s="13"/>
      <c r="C466" s="13"/>
      <c r="D466" s="13"/>
      <c r="E466" s="13"/>
      <c r="F466" s="13"/>
      <c r="G466" s="13"/>
      <c r="H466" s="13"/>
      <c r="I466" s="14"/>
    </row>
    <row r="467" spans="1:9" s="15" customFormat="1" ht="15">
      <c r="A467" s="13"/>
      <c r="B467" s="13"/>
      <c r="C467" s="13"/>
      <c r="D467" s="13"/>
      <c r="E467" s="13"/>
      <c r="F467" s="13"/>
      <c r="G467" s="13"/>
      <c r="H467" s="13"/>
      <c r="I467" s="14"/>
    </row>
    <row r="468" spans="1:9" s="15" customFormat="1" ht="15">
      <c r="A468" s="13"/>
      <c r="B468" s="13"/>
      <c r="C468" s="13"/>
      <c r="D468" s="13"/>
      <c r="E468" s="13"/>
      <c r="F468" s="13"/>
      <c r="G468" s="13"/>
      <c r="H468" s="13"/>
      <c r="I468" s="14"/>
    </row>
    <row r="469" spans="1:9" s="15" customFormat="1" ht="15">
      <c r="A469" s="13"/>
      <c r="B469" s="13"/>
      <c r="C469" s="13"/>
      <c r="D469" s="13"/>
      <c r="E469" s="13"/>
      <c r="F469" s="13"/>
      <c r="G469" s="13"/>
      <c r="H469" s="13"/>
      <c r="I469" s="14"/>
    </row>
    <row r="470" spans="1:9" s="15" customFormat="1" ht="15">
      <c r="A470" s="13"/>
      <c r="B470" s="13"/>
      <c r="C470" s="13"/>
      <c r="D470" s="13"/>
      <c r="E470" s="13"/>
      <c r="F470" s="13"/>
      <c r="G470" s="13"/>
      <c r="H470" s="13"/>
      <c r="I470" s="14"/>
    </row>
    <row r="471" spans="1:9" s="15" customFormat="1" ht="15">
      <c r="A471" s="13"/>
      <c r="B471" s="13"/>
      <c r="C471" s="13"/>
      <c r="D471" s="13"/>
      <c r="E471" s="13"/>
      <c r="F471" s="13"/>
      <c r="G471" s="13"/>
      <c r="H471" s="13"/>
      <c r="I471" s="14"/>
    </row>
    <row r="472" spans="1:9" s="15" customFormat="1" ht="15">
      <c r="A472" s="13"/>
      <c r="B472" s="13"/>
      <c r="C472" s="13"/>
      <c r="D472" s="13"/>
      <c r="E472" s="13"/>
      <c r="F472" s="13"/>
      <c r="G472" s="13"/>
      <c r="H472" s="13"/>
      <c r="I472" s="14"/>
    </row>
    <row r="473" spans="1:9" s="15" customFormat="1" ht="15">
      <c r="A473" s="13"/>
      <c r="B473" s="13"/>
      <c r="C473" s="13"/>
      <c r="D473" s="13"/>
      <c r="E473" s="13"/>
      <c r="F473" s="13"/>
      <c r="G473" s="13"/>
      <c r="H473" s="13"/>
      <c r="I473" s="14"/>
    </row>
    <row r="474" spans="1:9" s="15" customFormat="1" ht="15">
      <c r="A474" s="13"/>
      <c r="B474" s="13"/>
      <c r="C474" s="13"/>
      <c r="D474" s="13"/>
      <c r="E474" s="13"/>
      <c r="F474" s="13"/>
      <c r="G474" s="13"/>
      <c r="H474" s="13"/>
      <c r="I474" s="14"/>
    </row>
    <row r="475" spans="1:9" s="15" customFormat="1" ht="15">
      <c r="A475" s="13"/>
      <c r="B475" s="13"/>
      <c r="C475" s="13"/>
      <c r="D475" s="13"/>
      <c r="E475" s="13"/>
      <c r="F475" s="13"/>
      <c r="G475" s="13"/>
      <c r="H475" s="13"/>
      <c r="I475" s="14"/>
    </row>
    <row r="476" spans="1:9" s="15" customFormat="1" ht="15">
      <c r="A476" s="13"/>
      <c r="B476" s="13"/>
      <c r="C476" s="13"/>
      <c r="D476" s="13"/>
      <c r="E476" s="13"/>
      <c r="F476" s="13"/>
      <c r="G476" s="13"/>
      <c r="H476" s="13"/>
      <c r="I476" s="14"/>
    </row>
    <row r="477" spans="1:9" s="15" customFormat="1" ht="15">
      <c r="A477" s="13"/>
      <c r="B477" s="13"/>
      <c r="C477" s="13"/>
      <c r="D477" s="13"/>
      <c r="E477" s="13"/>
      <c r="F477" s="13"/>
      <c r="G477" s="13"/>
      <c r="H477" s="13"/>
      <c r="I477" s="14"/>
    </row>
    <row r="478" spans="1:9" s="15" customFormat="1" ht="15">
      <c r="A478" s="13"/>
      <c r="B478" s="13"/>
      <c r="C478" s="13"/>
      <c r="D478" s="13"/>
      <c r="E478" s="13"/>
      <c r="F478" s="13"/>
      <c r="G478" s="13"/>
      <c r="H478" s="13"/>
      <c r="I478" s="14"/>
    </row>
    <row r="479" spans="1:9" s="15" customFormat="1" ht="15">
      <c r="A479" s="13"/>
      <c r="B479" s="13"/>
      <c r="C479" s="13"/>
      <c r="D479" s="13"/>
      <c r="E479" s="13"/>
      <c r="F479" s="13"/>
      <c r="G479" s="13"/>
      <c r="H479" s="13"/>
      <c r="I479" s="14"/>
    </row>
    <row r="480" spans="1:9" s="15" customFormat="1" ht="15">
      <c r="A480" s="13"/>
      <c r="B480" s="13"/>
      <c r="C480" s="13"/>
      <c r="D480" s="13"/>
      <c r="E480" s="13"/>
      <c r="F480" s="13"/>
      <c r="G480" s="13"/>
      <c r="H480" s="13"/>
      <c r="I480" s="14"/>
    </row>
    <row r="481" spans="1:9" s="15" customFormat="1" ht="15">
      <c r="A481" s="13"/>
      <c r="B481" s="13"/>
      <c r="C481" s="13"/>
      <c r="D481" s="13"/>
      <c r="E481" s="13"/>
      <c r="F481" s="13"/>
      <c r="G481" s="13"/>
      <c r="H481" s="13"/>
      <c r="I481" s="14"/>
    </row>
    <row r="482" spans="1:9" s="15" customFormat="1" ht="15">
      <c r="A482" s="13"/>
      <c r="B482" s="13"/>
      <c r="C482" s="13"/>
      <c r="D482" s="13"/>
      <c r="E482" s="13"/>
      <c r="F482" s="13"/>
      <c r="G482" s="13"/>
      <c r="H482" s="13"/>
      <c r="I482" s="14"/>
    </row>
    <row r="483" spans="1:9" s="15" customFormat="1" ht="15">
      <c r="A483" s="13"/>
      <c r="B483" s="13"/>
      <c r="C483" s="13"/>
      <c r="D483" s="13"/>
      <c r="E483" s="13"/>
      <c r="F483" s="13"/>
      <c r="G483" s="13"/>
      <c r="H483" s="13"/>
      <c r="I483" s="14"/>
    </row>
    <row r="484" spans="1:9" s="15" customFormat="1" ht="15">
      <c r="A484" s="13"/>
      <c r="B484" s="13"/>
      <c r="C484" s="13"/>
      <c r="D484" s="13"/>
      <c r="E484" s="13"/>
      <c r="F484" s="13"/>
      <c r="G484" s="13"/>
      <c r="H484" s="13"/>
      <c r="I484" s="14"/>
    </row>
    <row r="485" spans="1:9" s="15" customFormat="1" ht="15">
      <c r="A485" s="13"/>
      <c r="B485" s="13"/>
      <c r="C485" s="13"/>
      <c r="D485" s="13"/>
      <c r="E485" s="13"/>
      <c r="F485" s="13"/>
      <c r="G485" s="13"/>
      <c r="H485" s="13"/>
      <c r="I485" s="14"/>
    </row>
    <row r="486" spans="1:9" s="15" customFormat="1" ht="15">
      <c r="A486" s="13"/>
      <c r="B486" s="13"/>
      <c r="C486" s="13"/>
      <c r="D486" s="13"/>
      <c r="E486" s="13"/>
      <c r="F486" s="13"/>
      <c r="G486" s="13"/>
      <c r="H486" s="13"/>
      <c r="I486" s="14"/>
    </row>
    <row r="487" spans="1:9" s="15" customFormat="1" ht="15">
      <c r="A487" s="13"/>
      <c r="B487" s="13"/>
      <c r="C487" s="13"/>
      <c r="D487" s="13"/>
      <c r="E487" s="13"/>
      <c r="F487" s="13"/>
      <c r="G487" s="13"/>
      <c r="H487" s="13"/>
      <c r="I487" s="14"/>
    </row>
    <row r="488" spans="1:9" s="15" customFormat="1" ht="15">
      <c r="A488" s="13"/>
      <c r="B488" s="13"/>
      <c r="C488" s="13"/>
      <c r="D488" s="13"/>
      <c r="E488" s="13"/>
      <c r="F488" s="13"/>
      <c r="G488" s="13"/>
      <c r="H488" s="13"/>
      <c r="I488" s="14"/>
    </row>
    <row r="489" spans="1:9" s="15" customFormat="1" ht="15">
      <c r="A489" s="13"/>
      <c r="B489" s="13"/>
      <c r="C489" s="13"/>
      <c r="D489" s="13"/>
      <c r="E489" s="13"/>
      <c r="F489" s="13"/>
      <c r="G489" s="13"/>
      <c r="H489" s="13"/>
      <c r="I489" s="14"/>
    </row>
    <row r="490" spans="1:9" s="15" customFormat="1" ht="15">
      <c r="A490" s="13"/>
      <c r="B490" s="13"/>
      <c r="C490" s="13"/>
      <c r="D490" s="13"/>
      <c r="E490" s="13"/>
      <c r="F490" s="13"/>
      <c r="G490" s="13"/>
      <c r="H490" s="13"/>
      <c r="I490" s="14"/>
    </row>
    <row r="491" spans="1:9" s="15" customFormat="1" ht="15">
      <c r="A491" s="13"/>
      <c r="B491" s="13"/>
      <c r="C491" s="13"/>
      <c r="D491" s="13"/>
      <c r="E491" s="13"/>
      <c r="F491" s="13"/>
      <c r="G491" s="13"/>
      <c r="H491" s="13"/>
      <c r="I491" s="14"/>
    </row>
    <row r="492" spans="1:9" s="15" customFormat="1" ht="15">
      <c r="A492" s="13"/>
      <c r="B492" s="13"/>
      <c r="C492" s="13"/>
      <c r="D492" s="13"/>
      <c r="E492" s="13"/>
      <c r="F492" s="13"/>
      <c r="G492" s="13"/>
      <c r="H492" s="13"/>
      <c r="I492" s="14"/>
    </row>
    <row r="493" spans="1:9" s="15" customFormat="1" ht="15">
      <c r="A493" s="13"/>
      <c r="B493" s="13"/>
      <c r="C493" s="13"/>
      <c r="D493" s="13"/>
      <c r="E493" s="13"/>
      <c r="F493" s="13"/>
      <c r="G493" s="13"/>
      <c r="H493" s="13"/>
      <c r="I493" s="14"/>
    </row>
    <row r="494" spans="1:9" s="15" customFormat="1" ht="15">
      <c r="A494" s="13"/>
      <c r="B494" s="13"/>
      <c r="C494" s="13"/>
      <c r="D494" s="13"/>
      <c r="E494" s="13"/>
      <c r="F494" s="13"/>
      <c r="G494" s="13"/>
      <c r="H494" s="13"/>
      <c r="I494" s="14"/>
    </row>
    <row r="495" spans="1:9" s="15" customFormat="1" ht="15">
      <c r="A495" s="13"/>
      <c r="B495" s="13"/>
      <c r="C495" s="13"/>
      <c r="D495" s="13"/>
      <c r="E495" s="13"/>
      <c r="F495" s="13"/>
      <c r="G495" s="13"/>
      <c r="H495" s="13"/>
      <c r="I495" s="14"/>
    </row>
    <row r="496" spans="1:9" s="15" customFormat="1" ht="15">
      <c r="A496" s="13"/>
      <c r="B496" s="13"/>
      <c r="C496" s="13"/>
      <c r="D496" s="13"/>
      <c r="E496" s="13"/>
      <c r="F496" s="13"/>
      <c r="G496" s="13"/>
      <c r="H496" s="13"/>
      <c r="I496" s="14"/>
    </row>
    <row r="497" spans="1:9" s="15" customFormat="1" ht="15">
      <c r="A497" s="13"/>
      <c r="B497" s="13"/>
      <c r="C497" s="13"/>
      <c r="D497" s="13"/>
      <c r="E497" s="13"/>
      <c r="F497" s="13"/>
      <c r="G497" s="13"/>
      <c r="H497" s="13"/>
      <c r="I497" s="14"/>
    </row>
    <row r="498" spans="1:9" s="15" customFormat="1" ht="15">
      <c r="A498" s="13"/>
      <c r="B498" s="13"/>
      <c r="C498" s="13"/>
      <c r="D498" s="13"/>
      <c r="E498" s="13"/>
      <c r="F498" s="13"/>
      <c r="G498" s="13"/>
      <c r="H498" s="13"/>
      <c r="I498" s="14"/>
    </row>
    <row r="499" spans="1:9" s="15" customFormat="1" ht="15">
      <c r="A499" s="13"/>
      <c r="B499" s="13"/>
      <c r="C499" s="13"/>
      <c r="D499" s="13"/>
      <c r="E499" s="13"/>
      <c r="F499" s="13"/>
      <c r="G499" s="13"/>
      <c r="H499" s="13"/>
      <c r="I499" s="14"/>
    </row>
    <row r="500" spans="1:9" s="15" customFormat="1" ht="15">
      <c r="A500" s="13"/>
      <c r="B500" s="13"/>
      <c r="C500" s="13"/>
      <c r="D500" s="13"/>
      <c r="E500" s="13"/>
      <c r="F500" s="13"/>
      <c r="G500" s="13"/>
      <c r="H500" s="13"/>
      <c r="I500" s="14"/>
    </row>
    <row r="501" spans="1:9" s="15" customFormat="1" ht="15">
      <c r="A501" s="13"/>
      <c r="B501" s="13"/>
      <c r="C501" s="13"/>
      <c r="D501" s="13"/>
      <c r="E501" s="13"/>
      <c r="F501" s="13"/>
      <c r="G501" s="13"/>
      <c r="H501" s="13"/>
      <c r="I501" s="14"/>
    </row>
    <row r="502" spans="1:9" s="15" customFormat="1" ht="15">
      <c r="A502" s="13"/>
      <c r="B502" s="13"/>
      <c r="C502" s="13"/>
      <c r="D502" s="13"/>
      <c r="E502" s="13"/>
      <c r="F502" s="13"/>
      <c r="G502" s="13"/>
      <c r="H502" s="13"/>
      <c r="I502" s="14"/>
    </row>
    <row r="503" spans="1:9" s="15" customFormat="1" ht="15">
      <c r="A503" s="13"/>
      <c r="B503" s="13"/>
      <c r="C503" s="13"/>
      <c r="D503" s="13"/>
      <c r="E503" s="13"/>
      <c r="F503" s="13"/>
      <c r="G503" s="13"/>
      <c r="H503" s="13"/>
      <c r="I503" s="14"/>
    </row>
    <row r="504" spans="1:9" s="15" customFormat="1" ht="15">
      <c r="A504" s="13"/>
      <c r="B504" s="13"/>
      <c r="C504" s="13"/>
      <c r="D504" s="13"/>
      <c r="E504" s="13"/>
      <c r="F504" s="13"/>
      <c r="G504" s="13"/>
      <c r="H504" s="13"/>
      <c r="I504" s="14"/>
    </row>
    <row r="505" spans="1:9" s="15" customFormat="1" ht="15">
      <c r="A505" s="13"/>
      <c r="B505" s="13"/>
      <c r="C505" s="13"/>
      <c r="D505" s="13"/>
      <c r="E505" s="13"/>
      <c r="F505" s="13"/>
      <c r="G505" s="13"/>
      <c r="H505" s="13"/>
      <c r="I505" s="14"/>
    </row>
    <row r="506" spans="1:9" s="15" customFormat="1" ht="15">
      <c r="A506" s="13"/>
      <c r="B506" s="13"/>
      <c r="C506" s="13"/>
      <c r="D506" s="13"/>
      <c r="E506" s="13"/>
      <c r="F506" s="13"/>
      <c r="G506" s="13"/>
      <c r="H506" s="13"/>
      <c r="I506" s="14"/>
    </row>
    <row r="507" spans="1:9" s="15" customFormat="1" ht="15">
      <c r="A507" s="13"/>
      <c r="B507" s="13"/>
      <c r="C507" s="13"/>
      <c r="D507" s="13"/>
      <c r="E507" s="13"/>
      <c r="F507" s="13"/>
      <c r="G507" s="13"/>
      <c r="H507" s="13"/>
      <c r="I507" s="14"/>
    </row>
    <row r="508" spans="1:9" s="15" customFormat="1" ht="15">
      <c r="A508" s="13"/>
      <c r="B508" s="13"/>
      <c r="C508" s="13"/>
      <c r="D508" s="13"/>
      <c r="E508" s="13"/>
      <c r="F508" s="13"/>
      <c r="G508" s="13"/>
      <c r="H508" s="13"/>
      <c r="I508" s="14"/>
    </row>
    <row r="509" spans="1:9" s="15" customFormat="1" ht="15">
      <c r="A509" s="13"/>
      <c r="B509" s="13"/>
      <c r="C509" s="13"/>
      <c r="D509" s="13"/>
      <c r="E509" s="13"/>
      <c r="F509" s="13"/>
      <c r="G509" s="13"/>
      <c r="H509" s="13"/>
      <c r="I509" s="14"/>
    </row>
    <row r="510" spans="1:9" s="15" customFormat="1" ht="15">
      <c r="A510" s="13"/>
      <c r="B510" s="13"/>
      <c r="C510" s="13"/>
      <c r="D510" s="13"/>
      <c r="E510" s="13"/>
      <c r="F510" s="13"/>
      <c r="G510" s="13"/>
      <c r="H510" s="13"/>
      <c r="I510" s="14"/>
    </row>
    <row r="511" spans="1:9" s="15" customFormat="1" ht="15">
      <c r="A511" s="13"/>
      <c r="B511" s="13"/>
      <c r="C511" s="13"/>
      <c r="D511" s="13"/>
      <c r="E511" s="13"/>
      <c r="F511" s="13"/>
      <c r="G511" s="13"/>
      <c r="H511" s="13"/>
      <c r="I511" s="14"/>
    </row>
    <row r="512" spans="1:9" s="15" customFormat="1" ht="15">
      <c r="A512" s="13"/>
      <c r="B512" s="13"/>
      <c r="C512" s="13"/>
      <c r="D512" s="13"/>
      <c r="E512" s="13"/>
      <c r="F512" s="13"/>
      <c r="G512" s="13"/>
      <c r="H512" s="13"/>
      <c r="I512" s="14"/>
    </row>
    <row r="513" spans="1:9" s="15" customFormat="1" ht="15">
      <c r="A513" s="13"/>
      <c r="B513" s="13"/>
      <c r="C513" s="13"/>
      <c r="D513" s="13"/>
      <c r="E513" s="13"/>
      <c r="F513" s="13"/>
      <c r="G513" s="13"/>
      <c r="H513" s="13"/>
      <c r="I513" s="14"/>
    </row>
    <row r="514" spans="1:9" s="15" customFormat="1" ht="15">
      <c r="A514" s="13"/>
      <c r="B514" s="13"/>
      <c r="C514" s="13"/>
      <c r="D514" s="13"/>
      <c r="E514" s="13"/>
      <c r="F514" s="13"/>
      <c r="G514" s="13"/>
      <c r="H514" s="13"/>
      <c r="I514" s="14"/>
    </row>
    <row r="515" spans="1:9" s="15" customFormat="1" ht="15">
      <c r="A515" s="13"/>
      <c r="B515" s="13"/>
      <c r="C515" s="13"/>
      <c r="D515" s="13"/>
      <c r="E515" s="13"/>
      <c r="F515" s="13"/>
      <c r="G515" s="13"/>
      <c r="H515" s="13"/>
      <c r="I515" s="14"/>
    </row>
    <row r="516" spans="1:9" s="15" customFormat="1" ht="15">
      <c r="A516" s="13"/>
      <c r="B516" s="13"/>
      <c r="C516" s="13"/>
      <c r="D516" s="13"/>
      <c r="E516" s="13"/>
      <c r="F516" s="13"/>
      <c r="G516" s="13"/>
      <c r="H516" s="13"/>
      <c r="I516" s="14"/>
    </row>
    <row r="517" spans="1:9" s="15" customFormat="1" ht="15">
      <c r="A517" s="13"/>
      <c r="B517" s="13"/>
      <c r="C517" s="13"/>
      <c r="D517" s="13"/>
      <c r="E517" s="13"/>
      <c r="F517" s="13"/>
      <c r="G517" s="13"/>
      <c r="H517" s="13"/>
      <c r="I517" s="14"/>
    </row>
    <row r="518" spans="1:9" s="15" customFormat="1" ht="15">
      <c r="A518" s="13"/>
      <c r="B518" s="13"/>
      <c r="C518" s="13"/>
      <c r="D518" s="13"/>
      <c r="E518" s="13"/>
      <c r="F518" s="13"/>
      <c r="G518" s="13"/>
      <c r="H518" s="13"/>
      <c r="I518" s="14"/>
    </row>
    <row r="519" spans="1:9" s="15" customFormat="1" ht="15">
      <c r="A519" s="13"/>
      <c r="B519" s="13"/>
      <c r="C519" s="13"/>
      <c r="D519" s="13"/>
      <c r="E519" s="13"/>
      <c r="F519" s="13"/>
      <c r="G519" s="13"/>
      <c r="H519" s="13"/>
      <c r="I519" s="14"/>
    </row>
    <row r="520" spans="1:9" s="15" customFormat="1" ht="15">
      <c r="A520" s="13"/>
      <c r="B520" s="13"/>
      <c r="C520" s="13"/>
      <c r="D520" s="13"/>
      <c r="E520" s="13"/>
      <c r="F520" s="13"/>
      <c r="G520" s="13"/>
      <c r="H520" s="13"/>
      <c r="I520" s="14"/>
    </row>
    <row r="521" spans="1:9" s="15" customFormat="1" ht="15">
      <c r="A521" s="13"/>
      <c r="B521" s="13"/>
      <c r="C521" s="13"/>
      <c r="D521" s="13"/>
      <c r="E521" s="13"/>
      <c r="F521" s="13"/>
      <c r="G521" s="13"/>
      <c r="H521" s="13"/>
      <c r="I521" s="14"/>
    </row>
    <row r="522" spans="1:9" s="15" customFormat="1" ht="15">
      <c r="A522" s="13"/>
      <c r="B522" s="13"/>
      <c r="C522" s="13"/>
      <c r="D522" s="13"/>
      <c r="E522" s="13"/>
      <c r="F522" s="13"/>
      <c r="G522" s="13"/>
      <c r="H522" s="13"/>
      <c r="I522" s="14"/>
    </row>
    <row r="523" spans="1:9" s="15" customFormat="1" ht="15">
      <c r="A523" s="13"/>
      <c r="B523" s="13"/>
      <c r="C523" s="13"/>
      <c r="D523" s="13"/>
      <c r="E523" s="13"/>
      <c r="F523" s="13"/>
      <c r="G523" s="13"/>
      <c r="H523" s="13"/>
      <c r="I523" s="14"/>
    </row>
    <row r="524" spans="1:9" s="15" customFormat="1" ht="15">
      <c r="A524" s="13"/>
      <c r="B524" s="13"/>
      <c r="C524" s="13"/>
      <c r="D524" s="13"/>
      <c r="E524" s="13"/>
      <c r="F524" s="13"/>
      <c r="G524" s="13"/>
      <c r="H524" s="13"/>
      <c r="I524" s="14"/>
    </row>
    <row r="525" spans="1:9" s="15" customFormat="1" ht="15">
      <c r="A525" s="13"/>
      <c r="B525" s="13"/>
      <c r="C525" s="13"/>
      <c r="D525" s="13"/>
      <c r="E525" s="13"/>
      <c r="F525" s="13"/>
      <c r="G525" s="13"/>
      <c r="H525" s="13"/>
      <c r="I525" s="14"/>
    </row>
    <row r="526" spans="1:9" s="15" customFormat="1" ht="15">
      <c r="A526" s="13"/>
      <c r="B526" s="13"/>
      <c r="C526" s="13"/>
      <c r="D526" s="13"/>
      <c r="E526" s="13"/>
      <c r="F526" s="13"/>
      <c r="G526" s="13"/>
      <c r="H526" s="13"/>
      <c r="I526" s="14"/>
    </row>
    <row r="527" spans="1:9" s="15" customFormat="1" ht="15">
      <c r="A527" s="13"/>
      <c r="B527" s="13"/>
      <c r="C527" s="13"/>
      <c r="D527" s="13"/>
      <c r="E527" s="13"/>
      <c r="F527" s="13"/>
      <c r="G527" s="13"/>
      <c r="H527" s="13"/>
      <c r="I527" s="14"/>
    </row>
    <row r="528" spans="1:9" s="15" customFormat="1" ht="15">
      <c r="A528" s="13"/>
      <c r="B528" s="13"/>
      <c r="C528" s="13"/>
      <c r="D528" s="13"/>
      <c r="E528" s="13"/>
      <c r="F528" s="13"/>
      <c r="G528" s="13"/>
      <c r="H528" s="13"/>
      <c r="I528" s="14"/>
    </row>
    <row r="529" spans="1:9" s="15" customFormat="1" ht="15">
      <c r="A529" s="13"/>
      <c r="B529" s="13"/>
      <c r="C529" s="13"/>
      <c r="D529" s="13"/>
      <c r="E529" s="13"/>
      <c r="F529" s="13"/>
      <c r="G529" s="13"/>
      <c r="H529" s="13"/>
      <c r="I529" s="14"/>
    </row>
    <row r="530" spans="1:9" s="15" customFormat="1" ht="15">
      <c r="A530" s="13"/>
      <c r="B530" s="13"/>
      <c r="C530" s="13"/>
      <c r="D530" s="13"/>
      <c r="E530" s="13"/>
      <c r="F530" s="13"/>
      <c r="G530" s="13"/>
      <c r="H530" s="13"/>
      <c r="I530" s="14"/>
    </row>
    <row r="531" spans="1:9" s="15" customFormat="1" ht="15">
      <c r="A531" s="13"/>
      <c r="B531" s="13"/>
      <c r="C531" s="13"/>
      <c r="D531" s="13"/>
      <c r="E531" s="13"/>
      <c r="F531" s="13"/>
      <c r="G531" s="13"/>
      <c r="H531" s="13"/>
      <c r="I531" s="14"/>
    </row>
    <row r="532" spans="1:9" s="15" customFormat="1" ht="15">
      <c r="A532" s="13"/>
      <c r="B532" s="13"/>
      <c r="C532" s="13"/>
      <c r="D532" s="13"/>
      <c r="E532" s="13"/>
      <c r="F532" s="13"/>
      <c r="G532" s="13"/>
      <c r="H532" s="13"/>
      <c r="I532" s="14"/>
    </row>
    <row r="533" spans="1:9" s="15" customFormat="1" ht="15">
      <c r="A533" s="13"/>
      <c r="B533" s="13"/>
      <c r="C533" s="13"/>
      <c r="D533" s="13"/>
      <c r="E533" s="13"/>
      <c r="F533" s="13"/>
      <c r="G533" s="13"/>
      <c r="H533" s="13"/>
      <c r="I533" s="14"/>
    </row>
    <row r="534" spans="1:9" s="15" customFormat="1" ht="15">
      <c r="A534" s="13"/>
      <c r="B534" s="13"/>
      <c r="C534" s="13"/>
      <c r="D534" s="13"/>
      <c r="E534" s="13"/>
      <c r="F534" s="13"/>
      <c r="G534" s="13"/>
      <c r="H534" s="13"/>
      <c r="I534" s="14"/>
    </row>
    <row r="535" spans="1:9" s="15" customFormat="1" ht="15">
      <c r="A535" s="13"/>
      <c r="B535" s="13"/>
      <c r="C535" s="13"/>
      <c r="D535" s="13"/>
      <c r="E535" s="13"/>
      <c r="F535" s="13"/>
      <c r="G535" s="13"/>
      <c r="H535" s="13"/>
      <c r="I535" s="14"/>
    </row>
    <row r="536" spans="1:9" s="15" customFormat="1" ht="15">
      <c r="A536" s="13"/>
      <c r="B536" s="13"/>
      <c r="C536" s="13"/>
      <c r="D536" s="13"/>
      <c r="E536" s="13"/>
      <c r="F536" s="13"/>
      <c r="G536" s="13"/>
      <c r="H536" s="13"/>
      <c r="I536" s="14"/>
    </row>
    <row r="537" spans="1:9" s="15" customFormat="1" ht="15">
      <c r="A537" s="13"/>
      <c r="B537" s="13"/>
      <c r="C537" s="13"/>
      <c r="D537" s="13"/>
      <c r="E537" s="13"/>
      <c r="F537" s="13"/>
      <c r="G537" s="13"/>
      <c r="H537" s="13"/>
      <c r="I537" s="14"/>
    </row>
    <row r="538" spans="1:9" s="15" customFormat="1" ht="15">
      <c r="A538" s="13"/>
      <c r="B538" s="13"/>
      <c r="C538" s="13"/>
      <c r="D538" s="13"/>
      <c r="E538" s="13"/>
      <c r="F538" s="13"/>
      <c r="G538" s="13"/>
      <c r="H538" s="13"/>
      <c r="I538" s="14"/>
    </row>
    <row r="539" spans="1:9" s="15" customFormat="1" ht="15">
      <c r="A539" s="13"/>
      <c r="B539" s="13"/>
      <c r="C539" s="13"/>
      <c r="D539" s="13"/>
      <c r="E539" s="13"/>
      <c r="F539" s="13"/>
      <c r="G539" s="13"/>
      <c r="H539" s="13"/>
      <c r="I539" s="14"/>
    </row>
    <row r="540" spans="1:9" s="15" customFormat="1" ht="15">
      <c r="A540" s="13"/>
      <c r="B540" s="13"/>
      <c r="C540" s="13"/>
      <c r="D540" s="13"/>
      <c r="E540" s="13"/>
      <c r="F540" s="13"/>
      <c r="G540" s="13"/>
      <c r="H540" s="13"/>
      <c r="I540" s="14"/>
    </row>
    <row r="541" spans="1:9" s="15" customFormat="1" ht="15">
      <c r="A541" s="13"/>
      <c r="B541" s="13"/>
      <c r="C541" s="13"/>
      <c r="D541" s="13"/>
      <c r="E541" s="13"/>
      <c r="F541" s="13"/>
      <c r="G541" s="13"/>
      <c r="H541" s="13"/>
      <c r="I541" s="14"/>
    </row>
    <row r="542" spans="1:9" s="15" customFormat="1" ht="15">
      <c r="A542" s="13"/>
      <c r="B542" s="13"/>
      <c r="C542" s="13"/>
      <c r="D542" s="13"/>
      <c r="E542" s="13"/>
      <c r="F542" s="13"/>
      <c r="G542" s="13"/>
      <c r="H542" s="13"/>
      <c r="I542" s="14"/>
    </row>
    <row r="543" spans="1:9" s="15" customFormat="1" ht="15">
      <c r="A543" s="13"/>
      <c r="B543" s="13"/>
      <c r="C543" s="13"/>
      <c r="D543" s="13"/>
      <c r="E543" s="13"/>
      <c r="F543" s="13"/>
      <c r="G543" s="13"/>
      <c r="H543" s="13"/>
      <c r="I543" s="14"/>
    </row>
    <row r="544" spans="1:9" s="15" customFormat="1" ht="15">
      <c r="A544" s="13"/>
      <c r="B544" s="13"/>
      <c r="C544" s="13"/>
      <c r="D544" s="13"/>
      <c r="E544" s="13"/>
      <c r="F544" s="13"/>
      <c r="G544" s="13"/>
      <c r="H544" s="13"/>
      <c r="I544" s="14"/>
    </row>
    <row r="545" spans="1:9" s="15" customFormat="1" ht="15">
      <c r="A545" s="13"/>
      <c r="B545" s="13"/>
      <c r="C545" s="13"/>
      <c r="D545" s="13"/>
      <c r="E545" s="13"/>
      <c r="F545" s="13"/>
      <c r="G545" s="13"/>
      <c r="H545" s="13"/>
      <c r="I545" s="14"/>
    </row>
    <row r="546" spans="1:9" s="15" customFormat="1" ht="15">
      <c r="A546" s="13"/>
      <c r="B546" s="13"/>
      <c r="C546" s="13"/>
      <c r="D546" s="13"/>
      <c r="E546" s="13"/>
      <c r="F546" s="13"/>
      <c r="G546" s="13"/>
      <c r="H546" s="13"/>
      <c r="I546" s="14"/>
    </row>
    <row r="547" spans="1:9" s="15" customFormat="1" ht="15">
      <c r="A547" s="13"/>
      <c r="B547" s="13"/>
      <c r="C547" s="13"/>
      <c r="D547" s="13"/>
      <c r="E547" s="13"/>
      <c r="F547" s="13"/>
      <c r="G547" s="13"/>
      <c r="H547" s="13"/>
      <c r="I547" s="14"/>
    </row>
    <row r="548" spans="1:9" s="15" customFormat="1" ht="15">
      <c r="A548" s="13"/>
      <c r="B548" s="13"/>
      <c r="C548" s="13"/>
      <c r="D548" s="13"/>
      <c r="E548" s="13"/>
      <c r="F548" s="13"/>
      <c r="G548" s="13"/>
      <c r="H548" s="13"/>
      <c r="I548" s="14"/>
    </row>
    <row r="549" spans="1:9" s="15" customFormat="1" ht="15">
      <c r="A549" s="13"/>
      <c r="B549" s="13"/>
      <c r="C549" s="13"/>
      <c r="D549" s="13"/>
      <c r="E549" s="13"/>
      <c r="F549" s="13"/>
      <c r="G549" s="13"/>
      <c r="H549" s="13"/>
      <c r="I549" s="14"/>
    </row>
    <row r="550" spans="1:9" s="15" customFormat="1" ht="15">
      <c r="A550" s="13"/>
      <c r="B550" s="13"/>
      <c r="C550" s="13"/>
      <c r="D550" s="13"/>
      <c r="E550" s="13"/>
      <c r="F550" s="13"/>
      <c r="G550" s="13"/>
      <c r="H550" s="13"/>
      <c r="I550" s="14"/>
    </row>
    <row r="551" spans="1:9" s="15" customFormat="1" ht="15">
      <c r="A551" s="13"/>
      <c r="B551" s="13"/>
      <c r="C551" s="13"/>
      <c r="D551" s="13"/>
      <c r="E551" s="13"/>
      <c r="F551" s="13"/>
      <c r="G551" s="13"/>
      <c r="H551" s="13"/>
      <c r="I551" s="14"/>
    </row>
    <row r="552" spans="1:9" s="15" customFormat="1" ht="15">
      <c r="A552" s="13"/>
      <c r="B552" s="13"/>
      <c r="C552" s="13"/>
      <c r="D552" s="13"/>
      <c r="E552" s="13"/>
      <c r="F552" s="13"/>
      <c r="G552" s="13"/>
      <c r="H552" s="13"/>
      <c r="I552" s="14"/>
    </row>
    <row r="553" spans="1:9" s="15" customFormat="1" ht="15">
      <c r="A553" s="13"/>
      <c r="B553" s="13"/>
      <c r="C553" s="13"/>
      <c r="D553" s="13"/>
      <c r="E553" s="13"/>
      <c r="F553" s="13"/>
      <c r="G553" s="13"/>
      <c r="H553" s="13"/>
      <c r="I553" s="14"/>
    </row>
    <row r="554" spans="1:9" s="15" customFormat="1" ht="15">
      <c r="A554" s="13"/>
      <c r="B554" s="13"/>
      <c r="C554" s="13"/>
      <c r="D554" s="13"/>
      <c r="E554" s="13"/>
      <c r="F554" s="13"/>
      <c r="G554" s="13"/>
      <c r="H554" s="13"/>
      <c r="I554" s="14"/>
    </row>
    <row r="555" spans="1:9" s="15" customFormat="1" ht="15">
      <c r="A555" s="13"/>
      <c r="B555" s="13"/>
      <c r="C555" s="13"/>
      <c r="D555" s="13"/>
      <c r="E555" s="13"/>
      <c r="F555" s="13"/>
      <c r="G555" s="13"/>
      <c r="H555" s="13"/>
      <c r="I555" s="14"/>
    </row>
    <row r="556" spans="1:9" s="15" customFormat="1" ht="15">
      <c r="A556" s="13"/>
      <c r="B556" s="13"/>
      <c r="C556" s="13"/>
      <c r="D556" s="13"/>
      <c r="E556" s="13"/>
      <c r="F556" s="13"/>
      <c r="G556" s="13"/>
      <c r="H556" s="13"/>
      <c r="I556" s="14"/>
    </row>
    <row r="557" spans="1:9" s="15" customFormat="1" ht="15">
      <c r="A557" s="13"/>
      <c r="B557" s="13"/>
      <c r="C557" s="13"/>
      <c r="D557" s="13"/>
      <c r="E557" s="13"/>
      <c r="F557" s="13"/>
      <c r="G557" s="13"/>
      <c r="H557" s="13"/>
      <c r="I557" s="14"/>
    </row>
    <row r="558" spans="1:9" s="15" customFormat="1" ht="15">
      <c r="A558" s="13"/>
      <c r="B558" s="13"/>
      <c r="C558" s="13"/>
      <c r="D558" s="13"/>
      <c r="E558" s="13"/>
      <c r="F558" s="13"/>
      <c r="G558" s="13"/>
      <c r="H558" s="13"/>
      <c r="I558" s="14"/>
    </row>
    <row r="559" spans="1:9" s="15" customFormat="1" ht="15">
      <c r="A559" s="13"/>
      <c r="B559" s="13"/>
      <c r="C559" s="13"/>
      <c r="D559" s="13"/>
      <c r="E559" s="13"/>
      <c r="F559" s="13"/>
      <c r="G559" s="13"/>
      <c r="H559" s="13"/>
      <c r="I559" s="14"/>
    </row>
    <row r="560" spans="1:9" s="15" customFormat="1" ht="15">
      <c r="A560" s="13"/>
      <c r="B560" s="13"/>
      <c r="C560" s="13"/>
      <c r="D560" s="13"/>
      <c r="E560" s="13"/>
      <c r="F560" s="13"/>
      <c r="G560" s="13"/>
      <c r="H560" s="13"/>
      <c r="I560" s="14"/>
    </row>
    <row r="561" spans="1:9" s="15" customFormat="1" ht="15">
      <c r="A561" s="13"/>
      <c r="B561" s="13"/>
      <c r="C561" s="13"/>
      <c r="D561" s="13"/>
      <c r="E561" s="13"/>
      <c r="F561" s="13"/>
      <c r="G561" s="13"/>
      <c r="H561" s="13"/>
      <c r="I561" s="14"/>
    </row>
    <row r="562" spans="1:9" s="15" customFormat="1" ht="15">
      <c r="A562" s="13"/>
      <c r="B562" s="13"/>
      <c r="C562" s="13"/>
      <c r="D562" s="13"/>
      <c r="E562" s="13"/>
      <c r="F562" s="13"/>
      <c r="G562" s="13"/>
      <c r="H562" s="13"/>
      <c r="I562" s="14"/>
    </row>
    <row r="563" spans="1:9" s="15" customFormat="1" ht="15">
      <c r="A563" s="13"/>
      <c r="B563" s="13"/>
      <c r="C563" s="13"/>
      <c r="D563" s="13"/>
      <c r="E563" s="13"/>
      <c r="F563" s="13"/>
      <c r="G563" s="13"/>
      <c r="H563" s="13"/>
      <c r="I563" s="14"/>
    </row>
    <row r="564" spans="1:9" s="15" customFormat="1" ht="15">
      <c r="A564" s="13"/>
      <c r="B564" s="13"/>
      <c r="C564" s="13"/>
      <c r="D564" s="13"/>
      <c r="E564" s="13"/>
      <c r="F564" s="13"/>
      <c r="G564" s="13"/>
      <c r="H564" s="13"/>
      <c r="I564" s="14"/>
    </row>
    <row r="565" spans="1:9" s="15" customFormat="1" ht="15">
      <c r="A565" s="13"/>
      <c r="B565" s="13"/>
      <c r="C565" s="13"/>
      <c r="D565" s="13"/>
      <c r="E565" s="13"/>
      <c r="F565" s="13"/>
      <c r="G565" s="13"/>
      <c r="H565" s="13"/>
      <c r="I565" s="14"/>
    </row>
    <row r="566" spans="1:9" s="15" customFormat="1" ht="15">
      <c r="A566" s="13"/>
      <c r="B566" s="13"/>
      <c r="C566" s="13"/>
      <c r="D566" s="13"/>
      <c r="E566" s="13"/>
      <c r="F566" s="13"/>
      <c r="G566" s="13"/>
      <c r="H566" s="13"/>
      <c r="I566" s="14"/>
    </row>
    <row r="567" spans="1:9" s="15" customFormat="1" ht="15">
      <c r="A567" s="13"/>
      <c r="B567" s="13"/>
      <c r="C567" s="13"/>
      <c r="D567" s="13"/>
      <c r="E567" s="13"/>
      <c r="F567" s="13"/>
      <c r="G567" s="13"/>
      <c r="H567" s="13"/>
      <c r="I567" s="14"/>
    </row>
    <row r="568" spans="1:9" s="15" customFormat="1" ht="15">
      <c r="A568" s="13"/>
      <c r="B568" s="13"/>
      <c r="C568" s="13"/>
      <c r="D568" s="13"/>
      <c r="E568" s="13"/>
      <c r="F568" s="13"/>
      <c r="G568" s="13"/>
      <c r="H568" s="13"/>
      <c r="I568" s="14"/>
    </row>
    <row r="569" spans="1:9" s="15" customFormat="1" ht="15">
      <c r="A569" s="13"/>
      <c r="B569" s="13"/>
      <c r="C569" s="13"/>
      <c r="D569" s="13"/>
      <c r="E569" s="13"/>
      <c r="F569" s="13"/>
      <c r="G569" s="13"/>
      <c r="H569" s="13"/>
      <c r="I569" s="14"/>
    </row>
    <row r="570" spans="1:9" s="15" customFormat="1" ht="15">
      <c r="A570" s="13"/>
      <c r="B570" s="13"/>
      <c r="C570" s="13"/>
      <c r="D570" s="13"/>
      <c r="E570" s="13"/>
      <c r="F570" s="13"/>
      <c r="G570" s="13"/>
      <c r="H570" s="13"/>
      <c r="I570" s="14"/>
    </row>
    <row r="571" spans="1:9" s="15" customFormat="1" ht="15">
      <c r="A571" s="13"/>
      <c r="B571" s="13"/>
      <c r="C571" s="13"/>
      <c r="D571" s="13"/>
      <c r="E571" s="13"/>
      <c r="F571" s="13"/>
      <c r="G571" s="13"/>
      <c r="H571" s="13"/>
      <c r="I571" s="14"/>
    </row>
    <row r="572" spans="1:9" s="15" customFormat="1" ht="15">
      <c r="A572" s="13"/>
      <c r="B572" s="13"/>
      <c r="C572" s="13"/>
      <c r="D572" s="13"/>
      <c r="E572" s="13"/>
      <c r="F572" s="13"/>
      <c r="G572" s="13"/>
      <c r="H572" s="13"/>
      <c r="I572" s="14"/>
    </row>
    <row r="573" spans="1:9" s="15" customFormat="1" ht="15">
      <c r="A573" s="13"/>
      <c r="B573" s="13"/>
      <c r="C573" s="13"/>
      <c r="D573" s="13"/>
      <c r="E573" s="13"/>
      <c r="F573" s="13"/>
      <c r="G573" s="13"/>
      <c r="H573" s="13"/>
      <c r="I573" s="14"/>
    </row>
    <row r="574" spans="1:9" s="15" customFormat="1" ht="15">
      <c r="A574" s="13"/>
      <c r="B574" s="13"/>
      <c r="C574" s="13"/>
      <c r="D574" s="13"/>
      <c r="E574" s="13"/>
      <c r="F574" s="13"/>
      <c r="G574" s="13"/>
      <c r="H574" s="13"/>
      <c r="I574" s="14"/>
    </row>
    <row r="575" spans="1:9" s="15" customFormat="1" ht="15">
      <c r="A575" s="13"/>
      <c r="B575" s="13"/>
      <c r="C575" s="13"/>
      <c r="D575" s="13"/>
      <c r="E575" s="13"/>
      <c r="F575" s="13"/>
      <c r="G575" s="13"/>
      <c r="H575" s="13"/>
      <c r="I575" s="14"/>
    </row>
    <row r="576" spans="1:9" s="15" customFormat="1" ht="15">
      <c r="A576" s="13"/>
      <c r="B576" s="13"/>
      <c r="C576" s="13"/>
      <c r="D576" s="13"/>
      <c r="E576" s="13"/>
      <c r="F576" s="13"/>
      <c r="G576" s="13"/>
      <c r="H576" s="13"/>
      <c r="I576" s="14"/>
    </row>
    <row r="577" spans="1:9" s="15" customFormat="1" ht="15">
      <c r="A577" s="13"/>
      <c r="B577" s="13"/>
      <c r="C577" s="13"/>
      <c r="D577" s="13"/>
      <c r="E577" s="13"/>
      <c r="F577" s="13"/>
      <c r="G577" s="13"/>
      <c r="H577" s="13"/>
      <c r="I577" s="14"/>
    </row>
    <row r="578" spans="1:9" s="15" customFormat="1" ht="15">
      <c r="A578" s="13"/>
      <c r="B578" s="13"/>
      <c r="C578" s="13"/>
      <c r="D578" s="13"/>
      <c r="E578" s="13"/>
      <c r="F578" s="13"/>
      <c r="G578" s="13"/>
      <c r="H578" s="13"/>
      <c r="I578" s="14"/>
    </row>
    <row r="579" spans="1:9" s="15" customFormat="1" ht="15">
      <c r="A579" s="13"/>
      <c r="B579" s="13"/>
      <c r="C579" s="13"/>
      <c r="D579" s="13"/>
      <c r="E579" s="13"/>
      <c r="F579" s="13"/>
      <c r="G579" s="13"/>
      <c r="H579" s="13"/>
      <c r="I579" s="14"/>
    </row>
    <row r="580" spans="1:9" s="15" customFormat="1" ht="15">
      <c r="A580" s="13"/>
      <c r="B580" s="13"/>
      <c r="C580" s="13"/>
      <c r="D580" s="13"/>
      <c r="E580" s="13"/>
      <c r="F580" s="13"/>
      <c r="G580" s="13"/>
      <c r="H580" s="13"/>
      <c r="I580" s="14"/>
    </row>
    <row r="581" spans="1:9" s="15" customFormat="1" ht="15">
      <c r="A581" s="13"/>
      <c r="B581" s="13"/>
      <c r="C581" s="13"/>
      <c r="D581" s="13"/>
      <c r="E581" s="13"/>
      <c r="F581" s="13"/>
      <c r="G581" s="13"/>
      <c r="H581" s="13"/>
      <c r="I581" s="14"/>
    </row>
    <row r="582" spans="1:9" s="15" customFormat="1" ht="15">
      <c r="A582" s="13"/>
      <c r="B582" s="13"/>
      <c r="C582" s="13"/>
      <c r="D582" s="13"/>
      <c r="E582" s="13"/>
      <c r="F582" s="13"/>
      <c r="G582" s="13"/>
      <c r="H582" s="13"/>
      <c r="I582" s="14"/>
    </row>
    <row r="583" spans="1:9" s="15" customFormat="1" ht="15">
      <c r="A583" s="13"/>
      <c r="B583" s="13"/>
      <c r="C583" s="13"/>
      <c r="D583" s="13"/>
      <c r="E583" s="13"/>
      <c r="F583" s="13"/>
      <c r="G583" s="13"/>
      <c r="H583" s="13"/>
      <c r="I583" s="14"/>
    </row>
    <row r="584" spans="1:9" s="15" customFormat="1" ht="15">
      <c r="A584" s="13"/>
      <c r="B584" s="13"/>
      <c r="C584" s="13"/>
      <c r="D584" s="13"/>
      <c r="E584" s="13"/>
      <c r="F584" s="13"/>
      <c r="G584" s="13"/>
      <c r="H584" s="13"/>
      <c r="I584" s="14"/>
    </row>
    <row r="585" spans="1:9" s="15" customFormat="1" ht="15">
      <c r="A585" s="13"/>
      <c r="B585" s="13"/>
      <c r="C585" s="13"/>
      <c r="D585" s="13"/>
      <c r="E585" s="13"/>
      <c r="F585" s="13"/>
      <c r="G585" s="13"/>
      <c r="H585" s="13"/>
      <c r="I585" s="14"/>
    </row>
    <row r="586" spans="1:9" s="15" customFormat="1" ht="15">
      <c r="A586" s="13"/>
      <c r="B586" s="13"/>
      <c r="C586" s="13"/>
      <c r="D586" s="13"/>
      <c r="E586" s="13"/>
      <c r="F586" s="13"/>
      <c r="G586" s="13"/>
      <c r="H586" s="13"/>
      <c r="I586" s="14"/>
    </row>
    <row r="587" spans="1:9" s="15" customFormat="1" ht="15">
      <c r="A587" s="13"/>
      <c r="B587" s="13"/>
      <c r="C587" s="13"/>
      <c r="D587" s="13"/>
      <c r="E587" s="13"/>
      <c r="F587" s="13"/>
      <c r="G587" s="13"/>
      <c r="H587" s="13"/>
      <c r="I587" s="14"/>
    </row>
    <row r="588" spans="1:9" s="15" customFormat="1" ht="15">
      <c r="A588" s="13"/>
      <c r="B588" s="13"/>
      <c r="C588" s="13"/>
      <c r="D588" s="13"/>
      <c r="E588" s="13"/>
      <c r="F588" s="13"/>
      <c r="G588" s="13"/>
      <c r="H588" s="13"/>
      <c r="I588" s="14"/>
    </row>
    <row r="589" spans="1:9" s="15" customFormat="1" ht="15">
      <c r="A589" s="13"/>
      <c r="B589" s="13"/>
      <c r="C589" s="13"/>
      <c r="D589" s="13"/>
      <c r="E589" s="13"/>
      <c r="F589" s="13"/>
      <c r="G589" s="13"/>
      <c r="H589" s="13"/>
      <c r="I589" s="14"/>
    </row>
    <row r="590" spans="1:9" s="15" customFormat="1" ht="15">
      <c r="A590" s="13"/>
      <c r="B590" s="13"/>
      <c r="C590" s="13"/>
      <c r="D590" s="13"/>
      <c r="E590" s="13"/>
      <c r="F590" s="13"/>
      <c r="G590" s="13"/>
      <c r="H590" s="13"/>
      <c r="I590" s="14"/>
    </row>
    <row r="591" spans="1:9" s="15" customFormat="1" ht="15">
      <c r="A591" s="13"/>
      <c r="B591" s="13"/>
      <c r="C591" s="13"/>
      <c r="D591" s="13"/>
      <c r="E591" s="13"/>
      <c r="F591" s="13"/>
      <c r="G591" s="13"/>
      <c r="H591" s="13"/>
      <c r="I591" s="14"/>
    </row>
    <row r="592" spans="1:9" s="15" customFormat="1" ht="15">
      <c r="A592" s="13"/>
      <c r="B592" s="13"/>
      <c r="C592" s="13"/>
      <c r="D592" s="13"/>
      <c r="E592" s="13"/>
      <c r="F592" s="13"/>
      <c r="G592" s="13"/>
      <c r="H592" s="13"/>
      <c r="I592" s="14"/>
    </row>
    <row r="593" spans="1:9" s="15" customFormat="1" ht="15">
      <c r="A593" s="13"/>
      <c r="B593" s="13"/>
      <c r="C593" s="13"/>
      <c r="D593" s="13"/>
      <c r="E593" s="13"/>
      <c r="F593" s="13"/>
      <c r="G593" s="13"/>
      <c r="H593" s="13"/>
      <c r="I593" s="14"/>
    </row>
    <row r="594" spans="1:9" s="15" customFormat="1" ht="15">
      <c r="A594" s="13"/>
      <c r="B594" s="13"/>
      <c r="C594" s="13"/>
      <c r="D594" s="13"/>
      <c r="E594" s="13"/>
      <c r="F594" s="13"/>
      <c r="G594" s="13"/>
      <c r="H594" s="13"/>
      <c r="I594" s="14"/>
    </row>
    <row r="595" spans="1:9" s="15" customFormat="1" ht="15">
      <c r="A595" s="13"/>
      <c r="B595" s="13"/>
      <c r="C595" s="13"/>
      <c r="D595" s="13"/>
      <c r="E595" s="13"/>
      <c r="F595" s="13"/>
      <c r="G595" s="13"/>
      <c r="H595" s="13"/>
      <c r="I595" s="14"/>
    </row>
    <row r="596" spans="1:9" s="15" customFormat="1" ht="15">
      <c r="A596" s="13"/>
      <c r="B596" s="13"/>
      <c r="C596" s="13"/>
      <c r="D596" s="13"/>
      <c r="E596" s="13"/>
      <c r="F596" s="13"/>
      <c r="G596" s="13"/>
      <c r="H596" s="13"/>
      <c r="I596" s="14"/>
    </row>
    <row r="597" spans="1:9" s="15" customFormat="1" ht="15">
      <c r="A597" s="13"/>
      <c r="B597" s="13"/>
      <c r="C597" s="13"/>
      <c r="D597" s="13"/>
      <c r="E597" s="13"/>
      <c r="F597" s="13"/>
      <c r="G597" s="13"/>
      <c r="H597" s="13"/>
      <c r="I597" s="14"/>
    </row>
    <row r="598" spans="1:9" s="15" customFormat="1" ht="15">
      <c r="A598" s="13"/>
      <c r="B598" s="13"/>
      <c r="C598" s="13"/>
      <c r="D598" s="13"/>
      <c r="E598" s="13"/>
      <c r="F598" s="13"/>
      <c r="G598" s="13"/>
      <c r="H598" s="13"/>
      <c r="I598" s="14"/>
    </row>
    <row r="599" spans="1:9" s="15" customFormat="1" ht="15">
      <c r="A599" s="13"/>
      <c r="B599" s="13"/>
      <c r="C599" s="13"/>
      <c r="D599" s="13"/>
      <c r="E599" s="13"/>
      <c r="F599" s="13"/>
      <c r="G599" s="13"/>
      <c r="H599" s="13"/>
      <c r="I599" s="14"/>
    </row>
    <row r="600" spans="1:9" s="15" customFormat="1" ht="15">
      <c r="A600" s="13"/>
      <c r="B600" s="13"/>
      <c r="C600" s="13"/>
      <c r="D600" s="13"/>
      <c r="E600" s="13"/>
      <c r="F600" s="13"/>
      <c r="G600" s="13"/>
      <c r="H600" s="13"/>
      <c r="I600" s="14"/>
    </row>
    <row r="601" spans="1:9" s="15" customFormat="1" ht="15">
      <c r="A601" s="13"/>
      <c r="B601" s="13"/>
      <c r="C601" s="13"/>
      <c r="D601" s="13"/>
      <c r="E601" s="13"/>
      <c r="F601" s="13"/>
      <c r="G601" s="13"/>
      <c r="H601" s="13"/>
      <c r="I601" s="14"/>
    </row>
    <row r="602" spans="1:9" s="15" customFormat="1" ht="15">
      <c r="A602" s="13"/>
      <c r="B602" s="13"/>
      <c r="C602" s="13"/>
      <c r="D602" s="13"/>
      <c r="E602" s="13"/>
      <c r="F602" s="13"/>
      <c r="G602" s="13"/>
      <c r="H602" s="13"/>
      <c r="I602" s="14"/>
    </row>
    <row r="603" spans="1:9" s="15" customFormat="1" ht="15">
      <c r="A603" s="13"/>
      <c r="B603" s="13"/>
      <c r="C603" s="13"/>
      <c r="D603" s="13"/>
      <c r="E603" s="13"/>
      <c r="F603" s="13"/>
      <c r="G603" s="13"/>
      <c r="H603" s="13"/>
      <c r="I603" s="14"/>
    </row>
    <row r="604" spans="1:9" s="15" customFormat="1" ht="15">
      <c r="A604" s="13"/>
      <c r="B604" s="13"/>
      <c r="C604" s="13"/>
      <c r="D604" s="13"/>
      <c r="E604" s="13"/>
      <c r="F604" s="13"/>
      <c r="G604" s="13"/>
      <c r="H604" s="13"/>
      <c r="I604" s="14"/>
    </row>
    <row r="605" spans="1:9" s="15" customFormat="1" ht="15">
      <c r="A605" s="13"/>
      <c r="B605" s="13"/>
      <c r="C605" s="13"/>
      <c r="D605" s="13"/>
      <c r="E605" s="13"/>
      <c r="F605" s="13"/>
      <c r="G605" s="13"/>
      <c r="H605" s="13"/>
      <c r="I605" s="14"/>
    </row>
    <row r="606" spans="1:9" s="15" customFormat="1" ht="15">
      <c r="A606" s="13"/>
      <c r="B606" s="13"/>
      <c r="C606" s="13"/>
      <c r="D606" s="13"/>
      <c r="E606" s="13"/>
      <c r="F606" s="13"/>
      <c r="G606" s="13"/>
      <c r="H606" s="13"/>
      <c r="I606" s="14"/>
    </row>
    <row r="607" spans="1:9" s="15" customFormat="1" ht="15">
      <c r="A607" s="13"/>
      <c r="B607" s="13"/>
      <c r="C607" s="13"/>
      <c r="D607" s="13"/>
      <c r="E607" s="13"/>
      <c r="F607" s="13"/>
      <c r="G607" s="13"/>
      <c r="H607" s="13"/>
      <c r="I607" s="14"/>
    </row>
    <row r="608" spans="1:9" s="15" customFormat="1" ht="15">
      <c r="A608" s="13"/>
      <c r="B608" s="13"/>
      <c r="C608" s="13"/>
      <c r="D608" s="13"/>
      <c r="E608" s="13"/>
      <c r="F608" s="13"/>
      <c r="G608" s="13"/>
      <c r="H608" s="13"/>
      <c r="I608" s="14"/>
    </row>
    <row r="609" spans="1:9" s="15" customFormat="1" ht="15">
      <c r="A609" s="13"/>
      <c r="B609" s="13"/>
      <c r="C609" s="13"/>
      <c r="D609" s="13"/>
      <c r="E609" s="13"/>
      <c r="F609" s="13"/>
      <c r="G609" s="13"/>
      <c r="H609" s="13"/>
      <c r="I609" s="14"/>
    </row>
    <row r="610" spans="1:9" s="15" customFormat="1" ht="15">
      <c r="A610" s="13"/>
      <c r="B610" s="13"/>
      <c r="C610" s="13"/>
      <c r="D610" s="13"/>
      <c r="E610" s="13"/>
      <c r="F610" s="13"/>
      <c r="G610" s="13"/>
      <c r="H610" s="13"/>
      <c r="I610" s="14"/>
    </row>
    <row r="611" spans="1:9" s="15" customFormat="1" ht="15">
      <c r="A611" s="13"/>
      <c r="B611" s="13"/>
      <c r="C611" s="13"/>
      <c r="D611" s="13"/>
      <c r="E611" s="13"/>
      <c r="F611" s="13"/>
      <c r="G611" s="13"/>
      <c r="H611" s="13"/>
      <c r="I611" s="14"/>
    </row>
    <row r="612" spans="1:9" s="15" customFormat="1" ht="15">
      <c r="A612" s="13"/>
      <c r="B612" s="13"/>
      <c r="C612" s="13"/>
      <c r="D612" s="13"/>
      <c r="E612" s="13"/>
      <c r="F612" s="13"/>
      <c r="G612" s="13"/>
      <c r="H612" s="13"/>
      <c r="I612" s="14"/>
    </row>
    <row r="613" spans="1:9" s="15" customFormat="1" ht="15">
      <c r="A613" s="13"/>
      <c r="B613" s="13"/>
      <c r="C613" s="13"/>
      <c r="D613" s="13"/>
      <c r="E613" s="13"/>
      <c r="F613" s="13"/>
      <c r="G613" s="13"/>
      <c r="H613" s="13"/>
      <c r="I613" s="14"/>
    </row>
    <row r="614" spans="1:9" s="15" customFormat="1" ht="15">
      <c r="A614" s="13"/>
      <c r="B614" s="13"/>
      <c r="C614" s="13"/>
      <c r="D614" s="13"/>
      <c r="E614" s="13"/>
      <c r="F614" s="13"/>
      <c r="G614" s="13"/>
      <c r="H614" s="13"/>
      <c r="I614" s="14"/>
    </row>
    <row r="615" spans="1:9" s="15" customFormat="1" ht="15">
      <c r="A615" s="13"/>
      <c r="B615" s="13"/>
      <c r="C615" s="13"/>
      <c r="D615" s="13"/>
      <c r="E615" s="13"/>
      <c r="F615" s="13"/>
      <c r="G615" s="13"/>
      <c r="H615" s="13"/>
      <c r="I615" s="14"/>
    </row>
    <row r="616" spans="1:9" s="15" customFormat="1" ht="15">
      <c r="A616" s="13"/>
      <c r="B616" s="13"/>
      <c r="C616" s="13"/>
      <c r="D616" s="13"/>
      <c r="E616" s="13"/>
      <c r="F616" s="13"/>
      <c r="G616" s="13"/>
      <c r="H616" s="13"/>
      <c r="I616" s="14"/>
    </row>
    <row r="617" spans="1:9" s="15" customFormat="1" ht="15">
      <c r="A617" s="13"/>
      <c r="B617" s="13"/>
      <c r="C617" s="13"/>
      <c r="D617" s="13"/>
      <c r="E617" s="13"/>
      <c r="F617" s="13"/>
      <c r="G617" s="13"/>
      <c r="H617" s="13"/>
      <c r="I617" s="14"/>
    </row>
    <row r="618" spans="1:9" s="15" customFormat="1" ht="15">
      <c r="A618" s="13"/>
      <c r="B618" s="13"/>
      <c r="C618" s="13"/>
      <c r="D618" s="13"/>
      <c r="E618" s="13"/>
      <c r="F618" s="13"/>
      <c r="G618" s="13"/>
      <c r="H618" s="13"/>
      <c r="I618" s="14"/>
    </row>
    <row r="619" spans="1:9" s="15" customFormat="1" ht="15">
      <c r="A619" s="13"/>
      <c r="B619" s="13"/>
      <c r="C619" s="13"/>
      <c r="D619" s="13"/>
      <c r="E619" s="13"/>
      <c r="F619" s="13"/>
      <c r="G619" s="13"/>
      <c r="H619" s="13"/>
      <c r="I619" s="14"/>
    </row>
    <row r="620" spans="1:9" s="15" customFormat="1" ht="15">
      <c r="A620" s="13"/>
      <c r="B620" s="13"/>
      <c r="C620" s="13"/>
      <c r="D620" s="13"/>
      <c r="E620" s="13"/>
      <c r="F620" s="13"/>
      <c r="G620" s="13"/>
      <c r="H620" s="13"/>
      <c r="I620" s="14"/>
    </row>
    <row r="621" spans="1:9" s="15" customFormat="1" ht="15">
      <c r="A621" s="13"/>
      <c r="B621" s="13"/>
      <c r="C621" s="13"/>
      <c r="D621" s="13"/>
      <c r="E621" s="13"/>
      <c r="F621" s="13"/>
      <c r="G621" s="13"/>
      <c r="H621" s="13"/>
      <c r="I621" s="14"/>
    </row>
    <row r="622" spans="1:9" s="15" customFormat="1" ht="15">
      <c r="A622" s="13"/>
      <c r="B622" s="13"/>
      <c r="C622" s="13"/>
      <c r="D622" s="13"/>
      <c r="E622" s="13"/>
      <c r="F622" s="13"/>
      <c r="G622" s="13"/>
      <c r="H622" s="13"/>
      <c r="I622" s="14"/>
    </row>
    <row r="623" spans="1:9" s="15" customFormat="1" ht="15">
      <c r="A623" s="13"/>
      <c r="B623" s="13"/>
      <c r="C623" s="13"/>
      <c r="D623" s="13"/>
      <c r="E623" s="13"/>
      <c r="F623" s="13"/>
      <c r="G623" s="13"/>
      <c r="H623" s="13"/>
      <c r="I623" s="14"/>
    </row>
    <row r="624" spans="1:9" s="15" customFormat="1" ht="15">
      <c r="A624" s="13"/>
      <c r="B624" s="13"/>
      <c r="C624" s="13"/>
      <c r="D624" s="13"/>
      <c r="E624" s="13"/>
      <c r="F624" s="13"/>
      <c r="G624" s="13"/>
      <c r="H624" s="13"/>
      <c r="I624" s="14"/>
    </row>
    <row r="625" spans="1:9" s="15" customFormat="1" ht="15">
      <c r="A625" s="13"/>
      <c r="B625" s="13"/>
      <c r="C625" s="13"/>
      <c r="D625" s="13"/>
      <c r="E625" s="13"/>
      <c r="F625" s="13"/>
      <c r="G625" s="13"/>
      <c r="H625" s="13"/>
      <c r="I625" s="14"/>
    </row>
    <row r="626" spans="1:9" s="15" customFormat="1" ht="15">
      <c r="A626" s="13"/>
      <c r="B626" s="13"/>
      <c r="C626" s="13"/>
      <c r="D626" s="13"/>
      <c r="E626" s="13"/>
      <c r="F626" s="13"/>
      <c r="G626" s="13"/>
      <c r="H626" s="13"/>
      <c r="I626" s="14"/>
    </row>
    <row r="627" spans="1:9" s="15" customFormat="1" ht="15">
      <c r="A627" s="13"/>
      <c r="B627" s="13"/>
      <c r="C627" s="13"/>
      <c r="D627" s="13"/>
      <c r="E627" s="13"/>
      <c r="F627" s="13"/>
      <c r="G627" s="13"/>
      <c r="H627" s="13"/>
      <c r="I627" s="14"/>
    </row>
    <row r="628" spans="1:9" s="15" customFormat="1" ht="15">
      <c r="A628" s="13"/>
      <c r="B628" s="13"/>
      <c r="C628" s="13"/>
      <c r="D628" s="13"/>
      <c r="E628" s="13"/>
      <c r="F628" s="13"/>
      <c r="G628" s="13"/>
      <c r="H628" s="13"/>
      <c r="I628" s="14"/>
    </row>
    <row r="629" spans="1:9" s="15" customFormat="1" ht="15">
      <c r="A629" s="13"/>
      <c r="B629" s="13"/>
      <c r="C629" s="13"/>
      <c r="D629" s="13"/>
      <c r="E629" s="13"/>
      <c r="F629" s="13"/>
      <c r="G629" s="13"/>
      <c r="H629" s="13"/>
      <c r="I629" s="14"/>
    </row>
    <row r="630" spans="1:9" s="15" customFormat="1" ht="15">
      <c r="A630" s="13"/>
      <c r="B630" s="13"/>
      <c r="C630" s="13"/>
      <c r="D630" s="13"/>
      <c r="E630" s="13"/>
      <c r="F630" s="13"/>
      <c r="G630" s="13"/>
      <c r="H630" s="13"/>
      <c r="I630" s="14"/>
    </row>
    <row r="631" spans="1:9" s="15" customFormat="1" ht="15">
      <c r="A631" s="13"/>
      <c r="B631" s="13"/>
      <c r="C631" s="13"/>
      <c r="D631" s="13"/>
      <c r="E631" s="13"/>
      <c r="F631" s="13"/>
      <c r="G631" s="13"/>
      <c r="H631" s="13"/>
      <c r="I631" s="14"/>
    </row>
    <row r="632" spans="1:9" s="15" customFormat="1" ht="15">
      <c r="A632" s="13"/>
      <c r="B632" s="13"/>
      <c r="C632" s="13"/>
      <c r="D632" s="13"/>
      <c r="E632" s="13"/>
      <c r="F632" s="13"/>
      <c r="G632" s="13"/>
      <c r="H632" s="13"/>
      <c r="I632" s="14"/>
    </row>
    <row r="633" spans="1:9" s="15" customFormat="1" ht="15">
      <c r="A633" s="13"/>
      <c r="B633" s="13"/>
      <c r="C633" s="13"/>
      <c r="D633" s="13"/>
      <c r="E633" s="13"/>
      <c r="F633" s="13"/>
      <c r="G633" s="13"/>
      <c r="H633" s="13"/>
      <c r="I633" s="14"/>
    </row>
    <row r="634" spans="1:9" s="15" customFormat="1" ht="15">
      <c r="A634" s="13"/>
      <c r="B634" s="13"/>
      <c r="C634" s="13"/>
      <c r="D634" s="13"/>
      <c r="E634" s="13"/>
      <c r="F634" s="13"/>
      <c r="G634" s="13"/>
      <c r="H634" s="13"/>
      <c r="I634" s="14"/>
    </row>
    <row r="635" spans="1:9" s="15" customFormat="1" ht="15">
      <c r="A635" s="13"/>
      <c r="B635" s="13"/>
      <c r="C635" s="13"/>
      <c r="D635" s="13"/>
      <c r="E635" s="13"/>
      <c r="F635" s="13"/>
      <c r="G635" s="13"/>
      <c r="H635" s="13"/>
      <c r="I635" s="14"/>
    </row>
    <row r="636" spans="1:9" s="15" customFormat="1" ht="15">
      <c r="A636" s="13"/>
      <c r="B636" s="13"/>
      <c r="C636" s="13"/>
      <c r="D636" s="13"/>
      <c r="E636" s="13"/>
      <c r="F636" s="13"/>
      <c r="G636" s="13"/>
      <c r="H636" s="13"/>
      <c r="I636" s="14"/>
    </row>
    <row r="637" spans="1:9" s="15" customFormat="1" ht="15">
      <c r="A637" s="13"/>
      <c r="B637" s="13"/>
      <c r="C637" s="13"/>
      <c r="D637" s="13"/>
      <c r="E637" s="13"/>
      <c r="F637" s="13"/>
      <c r="G637" s="13"/>
      <c r="H637" s="13"/>
      <c r="I637" s="14"/>
    </row>
    <row r="638" spans="1:9" s="15" customFormat="1" ht="15">
      <c r="A638" s="13"/>
      <c r="B638" s="13"/>
      <c r="C638" s="13"/>
      <c r="D638" s="13"/>
      <c r="E638" s="13"/>
      <c r="F638" s="13"/>
      <c r="G638" s="13"/>
      <c r="H638" s="13"/>
      <c r="I638" s="14"/>
    </row>
    <row r="639" spans="1:9" s="15" customFormat="1" ht="15">
      <c r="A639" s="13"/>
      <c r="B639" s="13"/>
      <c r="C639" s="13"/>
      <c r="D639" s="13"/>
      <c r="E639" s="13"/>
      <c r="F639" s="13"/>
      <c r="G639" s="13"/>
      <c r="H639" s="13"/>
      <c r="I639" s="14"/>
    </row>
    <row r="640" spans="1:9" s="15" customFormat="1" ht="15">
      <c r="A640" s="13"/>
      <c r="B640" s="13"/>
      <c r="C640" s="13"/>
      <c r="D640" s="13"/>
      <c r="E640" s="13"/>
      <c r="F640" s="13"/>
      <c r="G640" s="13"/>
      <c r="H640" s="13"/>
      <c r="I640" s="14"/>
    </row>
    <row r="641" spans="1:9" s="15" customFormat="1" ht="15">
      <c r="A641" s="13"/>
      <c r="B641" s="13"/>
      <c r="C641" s="13"/>
      <c r="D641" s="13"/>
      <c r="E641" s="13"/>
      <c r="F641" s="13"/>
      <c r="G641" s="13"/>
      <c r="H641" s="13"/>
      <c r="I641" s="14"/>
    </row>
    <row r="642" spans="1:9" s="15" customFormat="1" ht="15">
      <c r="A642" s="13"/>
      <c r="B642" s="13"/>
      <c r="C642" s="13"/>
      <c r="D642" s="13"/>
      <c r="E642" s="13"/>
      <c r="F642" s="13"/>
      <c r="G642" s="13"/>
      <c r="H642" s="13"/>
      <c r="I642" s="14"/>
    </row>
    <row r="643" spans="1:9" s="15" customFormat="1" ht="15">
      <c r="A643" s="13"/>
      <c r="B643" s="13"/>
      <c r="C643" s="13"/>
      <c r="D643" s="13"/>
      <c r="E643" s="13"/>
      <c r="F643" s="13"/>
      <c r="G643" s="13"/>
      <c r="H643" s="13"/>
      <c r="I643" s="14"/>
    </row>
    <row r="644" spans="1:9" s="15" customFormat="1" ht="15">
      <c r="A644" s="13"/>
      <c r="B644" s="13"/>
      <c r="C644" s="13"/>
      <c r="D644" s="13"/>
      <c r="E644" s="13"/>
      <c r="F644" s="13"/>
      <c r="G644" s="13"/>
      <c r="H644" s="13"/>
      <c r="I644" s="14"/>
    </row>
    <row r="645" spans="1:9" s="15" customFormat="1" ht="15">
      <c r="A645" s="13"/>
      <c r="B645" s="13"/>
      <c r="C645" s="13"/>
      <c r="D645" s="13"/>
      <c r="E645" s="13"/>
      <c r="F645" s="13"/>
      <c r="G645" s="13"/>
      <c r="H645" s="13"/>
      <c r="I645" s="14"/>
    </row>
    <row r="646" spans="1:9" s="15" customFormat="1" ht="15">
      <c r="A646" s="13"/>
      <c r="B646" s="13"/>
      <c r="C646" s="13"/>
      <c r="D646" s="13"/>
      <c r="E646" s="13"/>
      <c r="F646" s="13"/>
      <c r="G646" s="13"/>
      <c r="H646" s="13"/>
      <c r="I646" s="14"/>
    </row>
    <row r="647" spans="1:9" s="15" customFormat="1" ht="15">
      <c r="A647" s="13"/>
      <c r="B647" s="13"/>
      <c r="C647" s="13"/>
      <c r="D647" s="13"/>
      <c r="E647" s="13"/>
      <c r="F647" s="13"/>
      <c r="G647" s="13"/>
      <c r="H647" s="13"/>
      <c r="I647" s="14"/>
    </row>
    <row r="648" spans="1:9" s="15" customFormat="1" ht="15">
      <c r="A648" s="13"/>
      <c r="B648" s="13"/>
      <c r="C648" s="13"/>
      <c r="D648" s="13"/>
      <c r="E648" s="13"/>
      <c r="F648" s="13"/>
      <c r="G648" s="13"/>
      <c r="H648" s="13"/>
      <c r="I648" s="14"/>
    </row>
    <row r="649" spans="1:9" s="15" customFormat="1" ht="15">
      <c r="A649" s="13"/>
      <c r="B649" s="13"/>
      <c r="C649" s="13"/>
      <c r="D649" s="13"/>
      <c r="E649" s="13"/>
      <c r="F649" s="13"/>
      <c r="G649" s="13"/>
      <c r="H649" s="13"/>
      <c r="I649" s="14"/>
    </row>
    <row r="650" spans="1:9" s="15" customFormat="1" ht="15">
      <c r="A650" s="13"/>
      <c r="B650" s="13"/>
      <c r="C650" s="13"/>
      <c r="D650" s="13"/>
      <c r="E650" s="13"/>
      <c r="F650" s="13"/>
      <c r="G650" s="13"/>
      <c r="H650" s="13"/>
      <c r="I650" s="14"/>
    </row>
    <row r="651" spans="1:9" s="15" customFormat="1" ht="15">
      <c r="A651" s="13"/>
      <c r="B651" s="13"/>
      <c r="C651" s="13"/>
      <c r="D651" s="13"/>
      <c r="E651" s="13"/>
      <c r="F651" s="13"/>
      <c r="G651" s="13"/>
      <c r="H651" s="13"/>
      <c r="I651" s="14"/>
    </row>
    <row r="652" spans="1:9" s="15" customFormat="1" ht="15">
      <c r="A652" s="13"/>
      <c r="B652" s="13"/>
      <c r="C652" s="13"/>
      <c r="D652" s="13"/>
      <c r="E652" s="13"/>
      <c r="F652" s="13"/>
      <c r="G652" s="13"/>
      <c r="H652" s="13"/>
      <c r="I652" s="14"/>
    </row>
    <row r="653" spans="1:9" s="15" customFormat="1" ht="15">
      <c r="A653" s="13"/>
      <c r="B653" s="13"/>
      <c r="C653" s="13"/>
      <c r="D653" s="13"/>
      <c r="E653" s="13"/>
      <c r="F653" s="13"/>
      <c r="G653" s="13"/>
      <c r="H653" s="13"/>
      <c r="I653" s="14"/>
    </row>
    <row r="654" spans="1:9" s="15" customFormat="1" ht="15">
      <c r="A654" s="13"/>
      <c r="B654" s="13"/>
      <c r="C654" s="13"/>
      <c r="D654" s="13"/>
      <c r="E654" s="13"/>
      <c r="F654" s="13"/>
      <c r="G654" s="13"/>
      <c r="H654" s="13"/>
      <c r="I654" s="14"/>
    </row>
    <row r="655" spans="1:9" s="15" customFormat="1" ht="15">
      <c r="A655" s="13"/>
      <c r="B655" s="13"/>
      <c r="C655" s="13"/>
      <c r="D655" s="13"/>
      <c r="E655" s="13"/>
      <c r="F655" s="13"/>
      <c r="G655" s="13"/>
      <c r="H655" s="13"/>
      <c r="I655" s="14"/>
    </row>
    <row r="656" spans="1:9" s="15" customFormat="1" ht="15">
      <c r="A656" s="13"/>
      <c r="B656" s="13"/>
      <c r="C656" s="13"/>
      <c r="D656" s="13"/>
      <c r="E656" s="13"/>
      <c r="F656" s="13"/>
      <c r="G656" s="13"/>
      <c r="H656" s="13"/>
      <c r="I656" s="14"/>
    </row>
    <row r="657" spans="1:9" s="15" customFormat="1" ht="15">
      <c r="A657" s="13"/>
      <c r="B657" s="13"/>
      <c r="C657" s="13"/>
      <c r="D657" s="13"/>
      <c r="E657" s="13"/>
      <c r="F657" s="13"/>
      <c r="G657" s="13"/>
      <c r="H657" s="13"/>
      <c r="I657" s="14"/>
    </row>
    <row r="658" spans="1:9" s="15" customFormat="1" ht="15">
      <c r="A658" s="13"/>
      <c r="B658" s="13"/>
      <c r="C658" s="13"/>
      <c r="D658" s="13"/>
      <c r="E658" s="13"/>
      <c r="F658" s="13"/>
      <c r="G658" s="13"/>
      <c r="H658" s="13"/>
      <c r="I658" s="14"/>
    </row>
    <row r="659" spans="1:9" s="15" customFormat="1" ht="15">
      <c r="A659" s="13"/>
      <c r="B659" s="13"/>
      <c r="C659" s="13"/>
      <c r="D659" s="13"/>
      <c r="E659" s="13"/>
      <c r="F659" s="13"/>
      <c r="G659" s="13"/>
      <c r="H659" s="13"/>
      <c r="I659" s="14"/>
    </row>
    <row r="660" spans="1:9" s="15" customFormat="1" ht="15">
      <c r="A660" s="13"/>
      <c r="B660" s="13"/>
      <c r="C660" s="13"/>
      <c r="D660" s="13"/>
      <c r="E660" s="13"/>
      <c r="F660" s="13"/>
      <c r="G660" s="13"/>
      <c r="H660" s="13"/>
      <c r="I660" s="14"/>
    </row>
    <row r="661" spans="1:9" s="15" customFormat="1" ht="15">
      <c r="A661" s="13"/>
      <c r="B661" s="13"/>
      <c r="C661" s="13"/>
      <c r="D661" s="13"/>
      <c r="E661" s="13"/>
      <c r="F661" s="13"/>
      <c r="G661" s="13"/>
      <c r="H661" s="13"/>
      <c r="I661" s="14"/>
    </row>
    <row r="662" spans="1:9" s="15" customFormat="1" ht="15">
      <c r="A662" s="13"/>
      <c r="B662" s="13"/>
      <c r="C662" s="13"/>
      <c r="D662" s="13"/>
      <c r="E662" s="13"/>
      <c r="F662" s="13"/>
      <c r="G662" s="13"/>
      <c r="H662" s="13"/>
      <c r="I662" s="14"/>
    </row>
    <row r="663" spans="1:9" s="15" customFormat="1" ht="15">
      <c r="A663" s="13"/>
      <c r="B663" s="13"/>
      <c r="C663" s="13"/>
      <c r="D663" s="13"/>
      <c r="E663" s="13"/>
      <c r="F663" s="13"/>
      <c r="G663" s="13"/>
      <c r="H663" s="13"/>
      <c r="I663" s="14"/>
    </row>
    <row r="664" spans="1:9" s="15" customFormat="1" ht="15">
      <c r="A664" s="13"/>
      <c r="B664" s="13"/>
      <c r="C664" s="13"/>
      <c r="D664" s="13"/>
      <c r="E664" s="13"/>
      <c r="F664" s="13"/>
      <c r="G664" s="13"/>
      <c r="H664" s="13"/>
      <c r="I664" s="14"/>
    </row>
    <row r="665" spans="1:9" s="15" customFormat="1" ht="15">
      <c r="A665" s="13"/>
      <c r="B665" s="13"/>
      <c r="C665" s="13"/>
      <c r="D665" s="13"/>
      <c r="E665" s="13"/>
      <c r="F665" s="13"/>
      <c r="G665" s="13"/>
      <c r="H665" s="13"/>
      <c r="I665" s="14"/>
    </row>
    <row r="666" spans="1:9" s="15" customFormat="1" ht="15">
      <c r="A666" s="13"/>
      <c r="B666" s="13"/>
      <c r="C666" s="13"/>
      <c r="D666" s="13"/>
      <c r="E666" s="13"/>
      <c r="F666" s="13"/>
      <c r="G666" s="13"/>
      <c r="H666" s="13"/>
      <c r="I666" s="14"/>
    </row>
    <row r="667" spans="1:9" s="15" customFormat="1" ht="15">
      <c r="A667" s="13"/>
      <c r="B667" s="13"/>
      <c r="C667" s="13"/>
      <c r="D667" s="13"/>
      <c r="E667" s="13"/>
      <c r="F667" s="13"/>
      <c r="G667" s="13"/>
      <c r="H667" s="13"/>
      <c r="I667" s="14"/>
    </row>
    <row r="668" spans="1:9" s="15" customFormat="1" ht="15">
      <c r="A668" s="13"/>
      <c r="B668" s="13"/>
      <c r="C668" s="13"/>
      <c r="D668" s="13"/>
      <c r="E668" s="13"/>
      <c r="F668" s="13"/>
      <c r="G668" s="13"/>
      <c r="H668" s="13"/>
      <c r="I668" s="14"/>
    </row>
    <row r="669" spans="1:9" s="15" customFormat="1" ht="15">
      <c r="A669" s="13"/>
      <c r="B669" s="13"/>
      <c r="C669" s="13"/>
      <c r="D669" s="13"/>
      <c r="E669" s="13"/>
      <c r="F669" s="13"/>
      <c r="G669" s="13"/>
      <c r="H669" s="13"/>
      <c r="I669" s="14"/>
    </row>
    <row r="670" spans="1:9" s="15" customFormat="1" ht="15">
      <c r="A670" s="13"/>
      <c r="B670" s="13"/>
      <c r="C670" s="13"/>
      <c r="D670" s="13"/>
      <c r="E670" s="13"/>
      <c r="F670" s="13"/>
      <c r="G670" s="13"/>
      <c r="H670" s="13"/>
      <c r="I670" s="14"/>
    </row>
    <row r="671" spans="1:9" s="15" customFormat="1" ht="15">
      <c r="A671" s="13"/>
      <c r="B671" s="13"/>
      <c r="C671" s="13"/>
      <c r="D671" s="13"/>
      <c r="E671" s="13"/>
      <c r="F671" s="13"/>
      <c r="G671" s="13"/>
      <c r="H671" s="13"/>
      <c r="I671" s="14"/>
    </row>
    <row r="672" spans="1:9" s="15" customFormat="1" ht="15">
      <c r="A672" s="13"/>
      <c r="B672" s="13"/>
      <c r="C672" s="13"/>
      <c r="D672" s="13"/>
      <c r="E672" s="13"/>
      <c r="F672" s="13"/>
      <c r="G672" s="13"/>
      <c r="H672" s="13"/>
      <c r="I672" s="14"/>
    </row>
    <row r="673" spans="1:9" s="15" customFormat="1" ht="15">
      <c r="A673" s="13"/>
      <c r="B673" s="13"/>
      <c r="C673" s="13"/>
      <c r="D673" s="13"/>
      <c r="E673" s="13"/>
      <c r="F673" s="13"/>
      <c r="G673" s="13"/>
      <c r="H673" s="13"/>
      <c r="I673" s="14"/>
    </row>
    <row r="674" spans="1:9" s="15" customFormat="1" ht="15">
      <c r="A674" s="13"/>
      <c r="B674" s="13"/>
      <c r="C674" s="13"/>
      <c r="D674" s="13"/>
      <c r="E674" s="13"/>
      <c r="F674" s="13"/>
      <c r="G674" s="13"/>
      <c r="H674" s="13"/>
      <c r="I674" s="14"/>
    </row>
    <row r="675" spans="1:9" s="15" customFormat="1" ht="15">
      <c r="A675" s="13"/>
      <c r="B675" s="13"/>
      <c r="C675" s="13"/>
      <c r="D675" s="13"/>
      <c r="E675" s="13"/>
      <c r="F675" s="13"/>
      <c r="G675" s="13"/>
      <c r="H675" s="13"/>
      <c r="I675" s="14"/>
    </row>
    <row r="676" spans="1:9" s="15" customFormat="1" ht="15">
      <c r="A676" s="13"/>
      <c r="B676" s="13"/>
      <c r="C676" s="13"/>
      <c r="D676" s="13"/>
      <c r="E676" s="13"/>
      <c r="F676" s="13"/>
      <c r="G676" s="13"/>
      <c r="H676" s="13"/>
      <c r="I676" s="14"/>
    </row>
    <row r="677" spans="1:9" s="15" customFormat="1" ht="15">
      <c r="A677" s="13"/>
      <c r="B677" s="13"/>
      <c r="C677" s="13"/>
      <c r="D677" s="13"/>
      <c r="E677" s="13"/>
      <c r="F677" s="13"/>
      <c r="G677" s="13"/>
      <c r="H677" s="13"/>
      <c r="I677" s="14"/>
    </row>
    <row r="678" spans="1:9" s="15" customFormat="1" ht="15">
      <c r="A678" s="13"/>
      <c r="B678" s="13"/>
      <c r="C678" s="13"/>
      <c r="D678" s="13"/>
      <c r="E678" s="13"/>
      <c r="F678" s="13"/>
      <c r="G678" s="13"/>
      <c r="H678" s="13"/>
      <c r="I678" s="14"/>
    </row>
    <row r="679" spans="1:9" s="15" customFormat="1" ht="15">
      <c r="A679" s="13"/>
      <c r="B679" s="13"/>
      <c r="C679" s="13"/>
      <c r="D679" s="13"/>
      <c r="E679" s="13"/>
      <c r="F679" s="13"/>
      <c r="G679" s="13"/>
      <c r="H679" s="13"/>
      <c r="I679" s="14"/>
    </row>
    <row r="680" spans="1:9" s="15" customFormat="1" ht="15">
      <c r="A680" s="13"/>
      <c r="B680" s="13"/>
      <c r="C680" s="13"/>
      <c r="D680" s="13"/>
      <c r="E680" s="13"/>
      <c r="F680" s="13"/>
      <c r="G680" s="13"/>
      <c r="H680" s="13"/>
      <c r="I680" s="14"/>
    </row>
    <row r="681" spans="1:9" s="15" customFormat="1" ht="15">
      <c r="A681" s="13"/>
      <c r="B681" s="13"/>
      <c r="C681" s="13"/>
      <c r="D681" s="13"/>
      <c r="E681" s="13"/>
      <c r="F681" s="13"/>
      <c r="G681" s="13"/>
      <c r="H681" s="13"/>
      <c r="I681" s="14"/>
    </row>
    <row r="682" spans="1:9" s="15" customFormat="1" ht="15">
      <c r="A682" s="13"/>
      <c r="B682" s="13"/>
      <c r="C682" s="13"/>
      <c r="D682" s="13"/>
      <c r="E682" s="13"/>
      <c r="F682" s="13"/>
      <c r="G682" s="13"/>
      <c r="H682" s="13"/>
      <c r="I682" s="14"/>
    </row>
    <row r="683" spans="1:9" s="15" customFormat="1" ht="15">
      <c r="A683" s="13"/>
      <c r="B683" s="13"/>
      <c r="C683" s="13"/>
      <c r="D683" s="13"/>
      <c r="E683" s="13"/>
      <c r="F683" s="13"/>
      <c r="G683" s="13"/>
      <c r="H683" s="13"/>
      <c r="I683" s="14"/>
    </row>
    <row r="684" spans="1:9" s="15" customFormat="1" ht="15">
      <c r="A684" s="13"/>
      <c r="B684" s="13"/>
      <c r="C684" s="13"/>
      <c r="D684" s="13"/>
      <c r="E684" s="13"/>
      <c r="F684" s="13"/>
      <c r="G684" s="13"/>
      <c r="H684" s="13"/>
      <c r="I684" s="14"/>
    </row>
    <row r="685" spans="1:9" s="15" customFormat="1" ht="15">
      <c r="A685" s="13"/>
      <c r="B685" s="13"/>
      <c r="C685" s="13"/>
      <c r="D685" s="13"/>
      <c r="E685" s="13"/>
      <c r="F685" s="13"/>
      <c r="G685" s="13"/>
      <c r="H685" s="13"/>
      <c r="I685" s="14"/>
    </row>
    <row r="686" spans="1:9" s="15" customFormat="1" ht="15">
      <c r="A686" s="13"/>
      <c r="B686" s="13"/>
      <c r="C686" s="13"/>
      <c r="D686" s="13"/>
      <c r="E686" s="13"/>
      <c r="F686" s="13"/>
      <c r="G686" s="13"/>
      <c r="H686" s="13"/>
      <c r="I686" s="14"/>
    </row>
    <row r="687" spans="1:9" s="15" customFormat="1" ht="15">
      <c r="A687" s="13"/>
      <c r="B687" s="13"/>
      <c r="C687" s="13"/>
      <c r="D687" s="13"/>
      <c r="E687" s="13"/>
      <c r="F687" s="13"/>
      <c r="G687" s="13"/>
      <c r="H687" s="13"/>
      <c r="I687" s="14"/>
    </row>
    <row r="688" spans="1:9" s="15" customFormat="1" ht="15">
      <c r="A688" s="13"/>
      <c r="B688" s="13"/>
      <c r="C688" s="13"/>
      <c r="D688" s="13"/>
      <c r="E688" s="13"/>
      <c r="F688" s="13"/>
      <c r="G688" s="13"/>
      <c r="H688" s="13"/>
      <c r="I688" s="14"/>
    </row>
    <row r="689" spans="1:9" s="15" customFormat="1" ht="15">
      <c r="A689" s="13"/>
      <c r="B689" s="13"/>
      <c r="C689" s="13"/>
      <c r="D689" s="13"/>
      <c r="E689" s="13"/>
      <c r="F689" s="13"/>
      <c r="G689" s="13"/>
      <c r="H689" s="13"/>
      <c r="I689" s="14"/>
    </row>
    <row r="690" spans="1:9" s="15" customFormat="1" ht="15">
      <c r="A690" s="13"/>
      <c r="B690" s="13"/>
      <c r="C690" s="13"/>
      <c r="D690" s="13"/>
      <c r="E690" s="13"/>
      <c r="F690" s="13"/>
      <c r="G690" s="13"/>
      <c r="H690" s="13"/>
      <c r="I690" s="14"/>
    </row>
    <row r="691" spans="1:9" s="15" customFormat="1" ht="15">
      <c r="A691" s="13"/>
      <c r="B691" s="13"/>
      <c r="C691" s="13"/>
      <c r="D691" s="13"/>
      <c r="E691" s="13"/>
      <c r="F691" s="13"/>
      <c r="G691" s="13"/>
      <c r="H691" s="13"/>
      <c r="I691" s="14"/>
    </row>
    <row r="692" spans="1:9" s="15" customFormat="1" ht="15">
      <c r="A692" s="13"/>
      <c r="B692" s="13"/>
      <c r="C692" s="13"/>
      <c r="D692" s="13"/>
      <c r="E692" s="13"/>
      <c r="F692" s="13"/>
      <c r="G692" s="13"/>
      <c r="H692" s="13"/>
      <c r="I692" s="14"/>
    </row>
    <row r="693" spans="1:9" s="15" customFormat="1" ht="15">
      <c r="A693" s="13"/>
      <c r="B693" s="13"/>
      <c r="C693" s="13"/>
      <c r="D693" s="13"/>
      <c r="E693" s="13"/>
      <c r="F693" s="13"/>
      <c r="G693" s="13"/>
      <c r="H693" s="13"/>
      <c r="I693" s="14"/>
    </row>
    <row r="694" spans="1:9" s="15" customFormat="1" ht="15">
      <c r="A694" s="13"/>
      <c r="B694" s="13"/>
      <c r="C694" s="13"/>
      <c r="D694" s="13"/>
      <c r="E694" s="13"/>
      <c r="F694" s="13"/>
      <c r="G694" s="13"/>
      <c r="H694" s="13"/>
      <c r="I694" s="14"/>
    </row>
    <row r="695" spans="1:9" s="15" customFormat="1" ht="15">
      <c r="A695" s="13"/>
      <c r="B695" s="13"/>
      <c r="C695" s="13"/>
      <c r="D695" s="13"/>
      <c r="E695" s="13"/>
      <c r="F695" s="13"/>
      <c r="G695" s="13"/>
      <c r="H695" s="13"/>
      <c r="I695" s="14"/>
    </row>
    <row r="696" spans="1:9" s="15" customFormat="1" ht="15">
      <c r="A696" s="13"/>
      <c r="B696" s="13"/>
      <c r="C696" s="13"/>
      <c r="D696" s="13"/>
      <c r="E696" s="13"/>
      <c r="F696" s="13"/>
      <c r="G696" s="13"/>
      <c r="H696" s="13"/>
      <c r="I696" s="14"/>
    </row>
    <row r="697" spans="1:9" s="15" customFormat="1" ht="15">
      <c r="A697" s="13"/>
      <c r="B697" s="13"/>
      <c r="C697" s="13"/>
      <c r="D697" s="13"/>
      <c r="E697" s="13"/>
      <c r="F697" s="13"/>
      <c r="G697" s="13"/>
      <c r="H697" s="13"/>
      <c r="I697" s="14"/>
    </row>
    <row r="698" spans="1:9" s="15" customFormat="1" ht="15">
      <c r="A698" s="13"/>
      <c r="B698" s="13"/>
      <c r="C698" s="13"/>
      <c r="D698" s="13"/>
      <c r="E698" s="13"/>
      <c r="F698" s="13"/>
      <c r="G698" s="13"/>
      <c r="H698" s="13"/>
      <c r="I698" s="14"/>
    </row>
    <row r="699" spans="1:9" s="15" customFormat="1" ht="15">
      <c r="A699" s="13"/>
      <c r="B699" s="13"/>
      <c r="C699" s="13"/>
      <c r="D699" s="13"/>
      <c r="E699" s="13"/>
      <c r="F699" s="13"/>
      <c r="G699" s="13"/>
      <c r="H699" s="13"/>
      <c r="I699" s="14"/>
    </row>
    <row r="700" spans="1:9" s="15" customFormat="1" ht="15">
      <c r="A700" s="13"/>
      <c r="B700" s="13"/>
      <c r="C700" s="13"/>
      <c r="D700" s="13"/>
      <c r="E700" s="13"/>
      <c r="F700" s="13"/>
      <c r="G700" s="13"/>
      <c r="H700" s="13"/>
      <c r="I700" s="14"/>
    </row>
    <row r="701" spans="1:9" s="15" customFormat="1" ht="15">
      <c r="A701" s="13"/>
      <c r="B701" s="13"/>
      <c r="C701" s="13"/>
      <c r="D701" s="13"/>
      <c r="E701" s="13"/>
      <c r="F701" s="13"/>
      <c r="G701" s="13"/>
      <c r="H701" s="13"/>
      <c r="I701" s="14"/>
    </row>
    <row r="702" spans="1:9" s="15" customFormat="1" ht="15">
      <c r="A702" s="13"/>
      <c r="B702" s="13"/>
      <c r="C702" s="13"/>
      <c r="D702" s="13"/>
      <c r="E702" s="13"/>
      <c r="F702" s="13"/>
      <c r="G702" s="13"/>
      <c r="H702" s="13"/>
      <c r="I702" s="14"/>
    </row>
    <row r="703" spans="1:9" s="15" customFormat="1" ht="15">
      <c r="A703" s="13"/>
      <c r="B703" s="13"/>
      <c r="C703" s="13"/>
      <c r="D703" s="13"/>
      <c r="E703" s="13"/>
      <c r="F703" s="13"/>
      <c r="G703" s="13"/>
      <c r="H703" s="13"/>
      <c r="I703" s="14"/>
    </row>
    <row r="704" spans="1:9" s="15" customFormat="1" ht="15">
      <c r="A704" s="13"/>
      <c r="B704" s="13"/>
      <c r="C704" s="13"/>
      <c r="D704" s="13"/>
      <c r="E704" s="13"/>
      <c r="F704" s="13"/>
      <c r="G704" s="13"/>
      <c r="H704" s="13"/>
      <c r="I704" s="14"/>
    </row>
    <row r="705" spans="1:9" s="15" customFormat="1" ht="15">
      <c r="A705" s="13"/>
      <c r="B705" s="13"/>
      <c r="C705" s="13"/>
      <c r="D705" s="13"/>
      <c r="E705" s="13"/>
      <c r="F705" s="13"/>
      <c r="G705" s="13"/>
      <c r="H705" s="13"/>
      <c r="I705" s="14"/>
    </row>
    <row r="706" spans="1:9" s="15" customFormat="1" ht="15">
      <c r="A706" s="13"/>
      <c r="B706" s="13"/>
      <c r="C706" s="13"/>
      <c r="D706" s="13"/>
      <c r="E706" s="13"/>
      <c r="F706" s="13"/>
      <c r="G706" s="13"/>
      <c r="H706" s="13"/>
      <c r="I706" s="14"/>
    </row>
    <row r="707" spans="1:9" s="15" customFormat="1" ht="15">
      <c r="A707" s="13"/>
      <c r="B707" s="13"/>
      <c r="C707" s="13"/>
      <c r="D707" s="13"/>
      <c r="E707" s="13"/>
      <c r="F707" s="13"/>
      <c r="G707" s="13"/>
      <c r="H707" s="13"/>
      <c r="I707" s="14"/>
    </row>
    <row r="708" spans="1:9" s="15" customFormat="1" ht="15">
      <c r="A708" s="13"/>
      <c r="B708" s="13"/>
      <c r="C708" s="13"/>
      <c r="D708" s="13"/>
      <c r="E708" s="13"/>
      <c r="F708" s="13"/>
      <c r="G708" s="13"/>
      <c r="H708" s="13"/>
      <c r="I708" s="14"/>
    </row>
    <row r="709" spans="1:9" s="15" customFormat="1" ht="15">
      <c r="A709" s="13"/>
      <c r="B709" s="13"/>
      <c r="C709" s="13"/>
      <c r="D709" s="13"/>
      <c r="E709" s="13"/>
      <c r="F709" s="13"/>
      <c r="G709" s="13"/>
      <c r="H709" s="13"/>
      <c r="I709" s="14"/>
    </row>
    <row r="710" spans="1:9" s="15" customFormat="1" ht="15">
      <c r="A710" s="13"/>
      <c r="B710" s="13"/>
      <c r="C710" s="13"/>
      <c r="D710" s="13"/>
      <c r="E710" s="13"/>
      <c r="F710" s="13"/>
      <c r="G710" s="13"/>
      <c r="H710" s="13"/>
      <c r="I710" s="14"/>
    </row>
    <row r="711" spans="1:9" s="15" customFormat="1" ht="15">
      <c r="A711" s="13"/>
      <c r="B711" s="13"/>
      <c r="C711" s="13"/>
      <c r="D711" s="13"/>
      <c r="E711" s="13"/>
      <c r="F711" s="13"/>
      <c r="G711" s="13"/>
      <c r="H711" s="13"/>
      <c r="I711" s="14"/>
    </row>
    <row r="712" spans="1:9" s="15" customFormat="1" ht="15">
      <c r="A712" s="13"/>
      <c r="B712" s="13"/>
      <c r="C712" s="13"/>
      <c r="D712" s="13"/>
      <c r="E712" s="13"/>
      <c r="F712" s="13"/>
      <c r="G712" s="13"/>
      <c r="H712" s="13"/>
      <c r="I712" s="14"/>
    </row>
    <row r="713" spans="1:9" s="15" customFormat="1" ht="15">
      <c r="A713" s="13"/>
      <c r="B713" s="13"/>
      <c r="C713" s="13"/>
      <c r="D713" s="13"/>
      <c r="E713" s="13"/>
      <c r="F713" s="13"/>
      <c r="G713" s="13"/>
      <c r="H713" s="13"/>
      <c r="I713" s="14"/>
    </row>
    <row r="714" spans="1:9" s="15" customFormat="1" ht="15">
      <c r="A714" s="13"/>
      <c r="B714" s="13"/>
      <c r="C714" s="13"/>
      <c r="D714" s="13"/>
      <c r="E714" s="13"/>
      <c r="F714" s="13"/>
      <c r="G714" s="13"/>
      <c r="H714" s="13"/>
      <c r="I714" s="14"/>
    </row>
    <row r="715" spans="1:9" s="15" customFormat="1" ht="15">
      <c r="A715" s="13"/>
      <c r="B715" s="13"/>
      <c r="C715" s="13"/>
      <c r="D715" s="13"/>
      <c r="E715" s="13"/>
      <c r="F715" s="13"/>
      <c r="G715" s="13"/>
      <c r="H715" s="13"/>
      <c r="I715" s="14"/>
    </row>
    <row r="716" spans="1:9" s="15" customFormat="1" ht="15">
      <c r="A716" s="13"/>
      <c r="B716" s="13"/>
      <c r="C716" s="13"/>
      <c r="D716" s="13"/>
      <c r="E716" s="13"/>
      <c r="F716" s="13"/>
      <c r="G716" s="13"/>
      <c r="H716" s="13"/>
      <c r="I716" s="14"/>
    </row>
    <row r="717" spans="1:9" s="15" customFormat="1" ht="15">
      <c r="A717" s="13"/>
      <c r="B717" s="13"/>
      <c r="C717" s="13"/>
      <c r="D717" s="13"/>
      <c r="E717" s="13"/>
      <c r="F717" s="13"/>
      <c r="G717" s="13"/>
      <c r="H717" s="13"/>
      <c r="I717" s="14"/>
    </row>
    <row r="718" spans="1:9" s="15" customFormat="1" ht="15">
      <c r="A718" s="13"/>
      <c r="B718" s="13"/>
      <c r="C718" s="13"/>
      <c r="D718" s="13"/>
      <c r="E718" s="13"/>
      <c r="F718" s="13"/>
      <c r="G718" s="13"/>
      <c r="H718" s="13"/>
      <c r="I718" s="14"/>
    </row>
    <row r="719" spans="1:9" s="15" customFormat="1" ht="15">
      <c r="A719" s="13"/>
      <c r="B719" s="13"/>
      <c r="C719" s="13"/>
      <c r="D719" s="13"/>
      <c r="E719" s="13"/>
      <c r="F719" s="13"/>
      <c r="G719" s="13"/>
      <c r="H719" s="13"/>
      <c r="I719" s="14"/>
    </row>
    <row r="720" spans="1:9" s="15" customFormat="1" ht="15">
      <c r="A720" s="13"/>
      <c r="B720" s="13"/>
      <c r="C720" s="13"/>
      <c r="D720" s="13"/>
      <c r="E720" s="13"/>
      <c r="F720" s="13"/>
      <c r="G720" s="13"/>
      <c r="H720" s="13"/>
      <c r="I720" s="14"/>
    </row>
    <row r="721" spans="1:9" s="15" customFormat="1" ht="15">
      <c r="A721" s="13"/>
      <c r="B721" s="13"/>
      <c r="C721" s="13"/>
      <c r="D721" s="13"/>
      <c r="E721" s="13"/>
      <c r="F721" s="13"/>
      <c r="G721" s="13"/>
      <c r="H721" s="13"/>
      <c r="I721" s="14"/>
    </row>
    <row r="722" spans="1:9" s="15" customFormat="1" ht="15">
      <c r="A722" s="13"/>
      <c r="B722" s="13"/>
      <c r="C722" s="13"/>
      <c r="D722" s="13"/>
      <c r="E722" s="13"/>
      <c r="F722" s="13"/>
      <c r="G722" s="13"/>
      <c r="H722" s="13"/>
      <c r="I722" s="14"/>
    </row>
    <row r="723" spans="1:9" s="15" customFormat="1" ht="15">
      <c r="A723" s="13"/>
      <c r="B723" s="13"/>
      <c r="C723" s="13"/>
      <c r="D723" s="13"/>
      <c r="E723" s="13"/>
      <c r="F723" s="13"/>
      <c r="G723" s="13"/>
      <c r="H723" s="13"/>
      <c r="I723" s="14"/>
    </row>
    <row r="724" spans="1:9" s="15" customFormat="1" ht="15">
      <c r="A724" s="13"/>
      <c r="B724" s="13"/>
      <c r="C724" s="13"/>
      <c r="D724" s="13"/>
      <c r="E724" s="13"/>
      <c r="F724" s="13"/>
      <c r="G724" s="13"/>
      <c r="H724" s="13"/>
      <c r="I724" s="14"/>
    </row>
    <row r="725" spans="1:9" s="15" customFormat="1" ht="15">
      <c r="A725" s="13"/>
      <c r="B725" s="13"/>
      <c r="C725" s="13"/>
      <c r="D725" s="13"/>
      <c r="E725" s="13"/>
      <c r="F725" s="13"/>
      <c r="G725" s="13"/>
      <c r="H725" s="13"/>
      <c r="I725" s="14"/>
    </row>
    <row r="726" spans="1:9" s="15" customFormat="1" ht="15">
      <c r="A726" s="13"/>
      <c r="B726" s="13"/>
      <c r="C726" s="13"/>
      <c r="D726" s="13"/>
      <c r="E726" s="13"/>
      <c r="F726" s="13"/>
      <c r="G726" s="13"/>
      <c r="H726" s="13"/>
      <c r="I726" s="14"/>
    </row>
  </sheetData>
  <sheetProtection/>
  <mergeCells count="81">
    <mergeCell ref="B70:C70"/>
    <mergeCell ref="A77:B77"/>
    <mergeCell ref="A72:H72"/>
    <mergeCell ref="A74:H74"/>
    <mergeCell ref="F34:G34"/>
    <mergeCell ref="F35:G35"/>
    <mergeCell ref="B66:C66"/>
    <mergeCell ref="B67:C67"/>
    <mergeCell ref="B68:C68"/>
    <mergeCell ref="B69:C69"/>
    <mergeCell ref="B63:C63"/>
    <mergeCell ref="B64:C64"/>
    <mergeCell ref="A42:H42"/>
    <mergeCell ref="A44:B44"/>
    <mergeCell ref="B59:C59"/>
    <mergeCell ref="B55:C55"/>
    <mergeCell ref="B48:C49"/>
    <mergeCell ref="B61:C61"/>
    <mergeCell ref="B62:C62"/>
    <mergeCell ref="F36:G36"/>
    <mergeCell ref="F37:G37"/>
    <mergeCell ref="B19:C19"/>
    <mergeCell ref="B20:C20"/>
    <mergeCell ref="B21:C21"/>
    <mergeCell ref="B29:C29"/>
    <mergeCell ref="F33:G33"/>
    <mergeCell ref="B23:C23"/>
    <mergeCell ref="H20:H21"/>
    <mergeCell ref="C30:E30"/>
    <mergeCell ref="F32:G32"/>
    <mergeCell ref="B14:H14"/>
    <mergeCell ref="H22:H23"/>
    <mergeCell ref="F31:G31"/>
    <mergeCell ref="F28:G28"/>
    <mergeCell ref="B4:D4"/>
    <mergeCell ref="B54:C54"/>
    <mergeCell ref="B50:C50"/>
    <mergeCell ref="B53:C53"/>
    <mergeCell ref="B51:C51"/>
    <mergeCell ref="B52:C52"/>
    <mergeCell ref="B28:C28"/>
    <mergeCell ref="B8:D8"/>
    <mergeCell ref="F77:G77"/>
    <mergeCell ref="B46:H46"/>
    <mergeCell ref="H48:H49"/>
    <mergeCell ref="A40:H40"/>
    <mergeCell ref="A48:A49"/>
    <mergeCell ref="D48:E48"/>
    <mergeCell ref="F48:G48"/>
    <mergeCell ref="B60:C60"/>
    <mergeCell ref="F10:I10"/>
    <mergeCell ref="A2:H2"/>
    <mergeCell ref="A16:A17"/>
    <mergeCell ref="D16:D17"/>
    <mergeCell ref="E16:E17"/>
    <mergeCell ref="H16:H17"/>
    <mergeCell ref="F16:G16"/>
    <mergeCell ref="B7:D7"/>
    <mergeCell ref="F8:I8"/>
    <mergeCell ref="B9:E9"/>
    <mergeCell ref="B10:E10"/>
    <mergeCell ref="B22:C22"/>
    <mergeCell ref="B24:C24"/>
    <mergeCell ref="F30:G30"/>
    <mergeCell ref="D82:E82"/>
    <mergeCell ref="G82:H82"/>
    <mergeCell ref="D80:E80"/>
    <mergeCell ref="G80:H80"/>
    <mergeCell ref="G81:H81"/>
    <mergeCell ref="G79:H79"/>
    <mergeCell ref="F38:G38"/>
    <mergeCell ref="G83:H83"/>
    <mergeCell ref="D84:E84"/>
    <mergeCell ref="G84:H84"/>
    <mergeCell ref="B65:C65"/>
    <mergeCell ref="B5:D5"/>
    <mergeCell ref="B16:C17"/>
    <mergeCell ref="B12:F12"/>
    <mergeCell ref="F29:G29"/>
    <mergeCell ref="F5:I5"/>
    <mergeCell ref="B18:C18"/>
  </mergeCells>
  <printOptions horizontalCentered="1"/>
  <pageMargins left="0" right="0" top="0" bottom="0" header="0" footer="0"/>
  <pageSetup fitToHeight="2" fitToWidth="1" horizontalDpi="600" verticalDpi="600" orientation="landscape" paperSize="9" scale="65" r:id="rId1"/>
  <rowBreaks count="1" manualBreakCount="1">
    <brk id="34" max="8" man="1"/>
  </rowBreaks>
</worksheet>
</file>

<file path=xl/worksheets/sheet15.xml><?xml version="1.0" encoding="utf-8"?>
<worksheet xmlns="http://schemas.openxmlformats.org/spreadsheetml/2006/main" xmlns:r="http://schemas.openxmlformats.org/officeDocument/2006/relationships">
  <sheetPr>
    <tabColor theme="3" tint="-0.24997000396251678"/>
  </sheetPr>
  <dimension ref="A1:O733"/>
  <sheetViews>
    <sheetView view="pageBreakPreview" zoomScaleSheetLayoutView="100" zoomScalePageLayoutView="0" workbookViewId="0" topLeftCell="A1">
      <selection activeCell="A90" sqref="A90:IV91"/>
    </sheetView>
  </sheetViews>
  <sheetFormatPr defaultColWidth="9.00390625" defaultRowHeight="15.75"/>
  <cols>
    <col min="1" max="1" width="11.00390625" style="6" customWidth="1"/>
    <col min="2" max="2" width="9.25390625" style="6" customWidth="1"/>
    <col min="3" max="3" width="38.25390625" style="6" customWidth="1"/>
    <col min="4" max="4" width="10.50390625" style="6" customWidth="1"/>
    <col min="5" max="5" width="11.75390625" style="6" customWidth="1"/>
    <col min="6" max="6" width="12.75390625" style="6" customWidth="1"/>
    <col min="7" max="7" width="13.50390625" style="6" customWidth="1"/>
    <col min="8" max="8" width="35.125" style="6" customWidth="1"/>
    <col min="9" max="9" width="14.50390625" style="61" customWidth="1"/>
    <col min="10" max="16384" width="9.00390625" style="1" customWidth="1"/>
  </cols>
  <sheetData>
    <row r="1" spans="1:9" s="20" customFormat="1" ht="75" customHeight="1">
      <c r="A1" s="4"/>
      <c r="B1" s="4"/>
      <c r="C1" s="4"/>
      <c r="D1" s="4"/>
      <c r="E1" s="4"/>
      <c r="F1" s="4"/>
      <c r="G1" s="4"/>
      <c r="H1" s="372" t="s">
        <v>306</v>
      </c>
      <c r="I1" s="4"/>
    </row>
    <row r="2" spans="1:9" s="20" customFormat="1" ht="18" thickBot="1">
      <c r="A2" s="251" t="s">
        <v>307</v>
      </c>
      <c r="B2" s="251"/>
      <c r="C2" s="251"/>
      <c r="D2" s="251"/>
      <c r="E2" s="251"/>
      <c r="F2" s="251"/>
      <c r="G2" s="251"/>
      <c r="H2" s="251"/>
      <c r="I2" s="4"/>
    </row>
    <row r="3" spans="1:9" s="20" customFormat="1" ht="15">
      <c r="A3" s="4"/>
      <c r="B3" s="4"/>
      <c r="C3" s="4"/>
      <c r="D3" s="4"/>
      <c r="E3" s="4"/>
      <c r="F3" s="4"/>
      <c r="G3" s="4"/>
      <c r="H3" s="4"/>
      <c r="I3" s="4"/>
    </row>
    <row r="4" spans="1:10" s="20" customFormat="1" ht="15">
      <c r="A4" s="9" t="s">
        <v>19</v>
      </c>
      <c r="B4" s="252" t="s">
        <v>39</v>
      </c>
      <c r="C4" s="252"/>
      <c r="D4" s="252"/>
      <c r="E4" s="21"/>
      <c r="F4" s="21"/>
      <c r="G4" s="89" t="s">
        <v>210</v>
      </c>
      <c r="H4" s="16"/>
      <c r="I4" s="17"/>
      <c r="J4" s="16"/>
    </row>
    <row r="5" spans="1:10" s="20" customFormat="1" ht="15">
      <c r="A5" s="22" t="s">
        <v>1</v>
      </c>
      <c r="B5" s="349" t="s">
        <v>64</v>
      </c>
      <c r="C5" s="349"/>
      <c r="D5" s="349"/>
      <c r="E5" s="150"/>
      <c r="F5" s="253" t="s">
        <v>234</v>
      </c>
      <c r="G5" s="253"/>
      <c r="H5" s="253"/>
      <c r="I5" s="253"/>
      <c r="J5" s="18"/>
    </row>
    <row r="6" spans="1:10" s="20" customFormat="1" ht="15">
      <c r="A6" s="22"/>
      <c r="B6" s="18"/>
      <c r="C6" s="18"/>
      <c r="D6" s="18"/>
      <c r="E6" s="19"/>
      <c r="F6" s="18"/>
      <c r="G6" s="18"/>
      <c r="H6" s="18"/>
      <c r="I6" s="18"/>
      <c r="J6" s="18"/>
    </row>
    <row r="7" spans="1:10" s="51" customFormat="1" ht="15">
      <c r="A7" s="9" t="s">
        <v>20</v>
      </c>
      <c r="B7" s="252" t="s">
        <v>39</v>
      </c>
      <c r="C7" s="252"/>
      <c r="D7" s="252"/>
      <c r="E7" s="21"/>
      <c r="F7" s="21"/>
      <c r="G7" s="89" t="s">
        <v>211</v>
      </c>
      <c r="H7" s="16"/>
      <c r="I7" s="17"/>
      <c r="J7" s="43"/>
    </row>
    <row r="8" spans="1:10" s="20" customFormat="1" ht="15">
      <c r="A8" s="22" t="s">
        <v>1</v>
      </c>
      <c r="B8" s="349" t="s">
        <v>246</v>
      </c>
      <c r="C8" s="349"/>
      <c r="D8" s="349"/>
      <c r="E8" s="150"/>
      <c r="F8" s="253" t="s">
        <v>234</v>
      </c>
      <c r="G8" s="253"/>
      <c r="H8" s="253"/>
      <c r="I8" s="253"/>
      <c r="J8" s="18"/>
    </row>
    <row r="9" spans="1:15" s="4" customFormat="1" ht="15.75" customHeight="1">
      <c r="A9" s="9" t="s">
        <v>25</v>
      </c>
      <c r="B9" s="373" t="s">
        <v>214</v>
      </c>
      <c r="C9" s="373"/>
      <c r="D9" s="373"/>
      <c r="E9" s="373"/>
      <c r="F9" s="21"/>
      <c r="G9" s="374" t="s">
        <v>213</v>
      </c>
      <c r="H9" s="374"/>
      <c r="I9" s="17"/>
      <c r="J9" s="17"/>
      <c r="K9" s="17"/>
      <c r="L9" s="17"/>
      <c r="M9" s="101"/>
      <c r="N9" s="101"/>
      <c r="O9" s="101"/>
    </row>
    <row r="10" spans="1:10" s="20" customFormat="1" ht="32.25" customHeight="1">
      <c r="A10" s="22"/>
      <c r="B10" s="327" t="s">
        <v>342</v>
      </c>
      <c r="C10" s="327"/>
      <c r="D10" s="327"/>
      <c r="E10" s="327"/>
      <c r="F10" s="253" t="s">
        <v>247</v>
      </c>
      <c r="G10" s="253"/>
      <c r="H10" s="253"/>
      <c r="I10" s="253"/>
      <c r="J10" s="18"/>
    </row>
    <row r="11" spans="1:9" s="20" customFormat="1" ht="15">
      <c r="A11" s="2"/>
      <c r="B11" s="2"/>
      <c r="C11" s="4"/>
      <c r="D11" s="4"/>
      <c r="E11" s="4"/>
      <c r="F11" s="4"/>
      <c r="G11" s="4"/>
      <c r="H11" s="4"/>
      <c r="I11" s="4"/>
    </row>
    <row r="12" spans="1:9" s="20" customFormat="1" ht="15.75" customHeight="1">
      <c r="A12" s="151" t="s">
        <v>26</v>
      </c>
      <c r="B12" s="257" t="s">
        <v>353</v>
      </c>
      <c r="C12" s="257"/>
      <c r="D12" s="257"/>
      <c r="E12" s="257"/>
      <c r="F12" s="257"/>
      <c r="G12" s="100"/>
      <c r="H12" s="100"/>
      <c r="I12" s="4"/>
    </row>
    <row r="13" spans="1:9" s="20" customFormat="1" ht="15.75" customHeight="1">
      <c r="A13" s="151"/>
      <c r="B13" s="38"/>
      <c r="C13" s="38"/>
      <c r="D13" s="38"/>
      <c r="E13" s="38"/>
      <c r="F13" s="38"/>
      <c r="G13" s="100"/>
      <c r="H13" s="100"/>
      <c r="I13" s="4"/>
    </row>
    <row r="14" spans="1:9" s="20" customFormat="1" ht="15.75" customHeight="1">
      <c r="A14" s="96" t="s">
        <v>249</v>
      </c>
      <c r="B14" s="257" t="s">
        <v>343</v>
      </c>
      <c r="C14" s="257"/>
      <c r="D14" s="257"/>
      <c r="E14" s="257"/>
      <c r="F14" s="257"/>
      <c r="G14" s="257"/>
      <c r="H14" s="257"/>
      <c r="I14" s="4"/>
    </row>
    <row r="15" spans="1:9" s="20" customFormat="1" ht="15">
      <c r="A15" s="4"/>
      <c r="B15" s="4"/>
      <c r="C15" s="4"/>
      <c r="D15" s="4"/>
      <c r="E15" s="4"/>
      <c r="F15" s="4"/>
      <c r="G15" s="4"/>
      <c r="H15" s="3" t="s">
        <v>98</v>
      </c>
      <c r="I15" s="4"/>
    </row>
    <row r="16" spans="1:9" s="32" customFormat="1" ht="42.75" customHeight="1">
      <c r="A16" s="247" t="s">
        <v>287</v>
      </c>
      <c r="B16" s="254" t="s">
        <v>63</v>
      </c>
      <c r="C16" s="270"/>
      <c r="D16" s="247" t="s">
        <v>252</v>
      </c>
      <c r="E16" s="247" t="s">
        <v>259</v>
      </c>
      <c r="F16" s="237" t="s">
        <v>308</v>
      </c>
      <c r="G16" s="238"/>
      <c r="H16" s="247" t="s">
        <v>309</v>
      </c>
      <c r="I16" s="152"/>
    </row>
    <row r="17" spans="1:9" s="32" customFormat="1" ht="87" customHeight="1">
      <c r="A17" s="248"/>
      <c r="B17" s="255"/>
      <c r="C17" s="271"/>
      <c r="D17" s="248"/>
      <c r="E17" s="248"/>
      <c r="F17" s="10" t="s">
        <v>169</v>
      </c>
      <c r="G17" s="37" t="s">
        <v>195</v>
      </c>
      <c r="H17" s="248"/>
      <c r="I17" s="152"/>
    </row>
    <row r="18" spans="1:9" s="30" customFormat="1" ht="15.75" customHeight="1">
      <c r="A18" s="29">
        <v>1</v>
      </c>
      <c r="B18" s="319">
        <v>2</v>
      </c>
      <c r="C18" s="320"/>
      <c r="D18" s="29">
        <v>3</v>
      </c>
      <c r="E18" s="29">
        <v>4</v>
      </c>
      <c r="F18" s="29">
        <v>5</v>
      </c>
      <c r="G18" s="29">
        <v>6</v>
      </c>
      <c r="H18" s="29">
        <v>7</v>
      </c>
      <c r="I18" s="97"/>
    </row>
    <row r="19" spans="1:9" s="30" customFormat="1" ht="27" customHeight="1">
      <c r="A19" s="25" t="s">
        <v>215</v>
      </c>
      <c r="B19" s="321" t="s">
        <v>219</v>
      </c>
      <c r="C19" s="322"/>
      <c r="D19" s="29"/>
      <c r="E19" s="29"/>
      <c r="F19" s="29"/>
      <c r="G19" s="29"/>
      <c r="H19" s="29"/>
      <c r="I19" s="97"/>
    </row>
    <row r="20" spans="1:9" s="155" customFormat="1" ht="15">
      <c r="A20" s="25" t="s">
        <v>209</v>
      </c>
      <c r="B20" s="321" t="s">
        <v>218</v>
      </c>
      <c r="C20" s="322"/>
      <c r="D20" s="178"/>
      <c r="E20" s="178"/>
      <c r="F20" s="178"/>
      <c r="G20" s="178"/>
      <c r="H20" s="178"/>
      <c r="I20" s="117"/>
    </row>
    <row r="21" spans="1:9" s="30" customFormat="1" ht="12.75">
      <c r="A21" s="10">
        <v>3132</v>
      </c>
      <c r="B21" s="321" t="s">
        <v>176</v>
      </c>
      <c r="C21" s="322" t="s">
        <v>51</v>
      </c>
      <c r="D21" s="28">
        <f>'2019-2(6;6.1;6.2)'!E13</f>
        <v>1259961.09</v>
      </c>
      <c r="E21" s="28">
        <f>'2019-2(6;6.1;6.2)'!I13</f>
        <v>0</v>
      </c>
      <c r="F21" s="28">
        <f>'2019-2(6;6.1;6.2)'!M13</f>
        <v>0</v>
      </c>
      <c r="G21" s="28"/>
      <c r="H21" s="29"/>
      <c r="I21" s="97"/>
    </row>
    <row r="22" spans="1:9" s="30" customFormat="1" ht="12.75" hidden="1">
      <c r="A22" s="10">
        <v>3140</v>
      </c>
      <c r="B22" s="10"/>
      <c r="C22" s="26" t="s">
        <v>52</v>
      </c>
      <c r="D22" s="28"/>
      <c r="E22" s="28"/>
      <c r="F22" s="28"/>
      <c r="G22" s="28"/>
      <c r="H22" s="29"/>
      <c r="I22" s="97"/>
    </row>
    <row r="23" spans="1:9" s="30" customFormat="1" ht="12.75" hidden="1">
      <c r="A23" s="10">
        <v>3150</v>
      </c>
      <c r="B23" s="10"/>
      <c r="C23" s="26" t="s">
        <v>53</v>
      </c>
      <c r="D23" s="28"/>
      <c r="E23" s="28"/>
      <c r="F23" s="28"/>
      <c r="G23" s="181"/>
      <c r="H23" s="29"/>
      <c r="I23" s="97"/>
    </row>
    <row r="24" spans="1:9" s="30" customFormat="1" ht="12.75" hidden="1">
      <c r="A24" s="10">
        <v>3160</v>
      </c>
      <c r="B24" s="10"/>
      <c r="C24" s="26" t="s">
        <v>132</v>
      </c>
      <c r="D24" s="28"/>
      <c r="E24" s="28"/>
      <c r="F24" s="28"/>
      <c r="G24" s="28"/>
      <c r="H24" s="29"/>
      <c r="I24" s="97"/>
    </row>
    <row r="25" spans="1:9" s="30" customFormat="1" ht="27.75" customHeight="1" hidden="1">
      <c r="A25" s="10">
        <v>3210</v>
      </c>
      <c r="B25" s="10"/>
      <c r="C25" s="26" t="s">
        <v>54</v>
      </c>
      <c r="D25" s="28"/>
      <c r="E25" s="28"/>
      <c r="F25" s="28"/>
      <c r="G25" s="28"/>
      <c r="H25" s="29"/>
      <c r="I25" s="97"/>
    </row>
    <row r="26" spans="1:9" s="30" customFormat="1" ht="26.25" hidden="1">
      <c r="A26" s="10">
        <v>3220</v>
      </c>
      <c r="B26" s="10"/>
      <c r="C26" s="26" t="s">
        <v>55</v>
      </c>
      <c r="D26" s="28"/>
      <c r="E26" s="28"/>
      <c r="F26" s="28"/>
      <c r="G26" s="28"/>
      <c r="H26" s="29"/>
      <c r="I26" s="97"/>
    </row>
    <row r="27" spans="1:9" s="30" customFormat="1" ht="26.25" hidden="1">
      <c r="A27" s="10">
        <v>3230</v>
      </c>
      <c r="B27" s="10"/>
      <c r="C27" s="26" t="s">
        <v>133</v>
      </c>
      <c r="D27" s="28"/>
      <c r="E27" s="28"/>
      <c r="F27" s="28"/>
      <c r="G27" s="181"/>
      <c r="H27" s="29"/>
      <c r="I27" s="97"/>
    </row>
    <row r="28" spans="1:9" s="30" customFormat="1" ht="12.75" hidden="1">
      <c r="A28" s="10">
        <v>3240</v>
      </c>
      <c r="B28" s="10"/>
      <c r="C28" s="26" t="s">
        <v>56</v>
      </c>
      <c r="D28" s="28"/>
      <c r="E28" s="28"/>
      <c r="F28" s="28"/>
      <c r="G28" s="28"/>
      <c r="H28" s="29"/>
      <c r="I28" s="97"/>
    </row>
    <row r="29" spans="1:9" s="30" customFormat="1" ht="12.75" hidden="1">
      <c r="A29" s="10">
        <v>9000</v>
      </c>
      <c r="B29" s="10"/>
      <c r="C29" s="26" t="s">
        <v>57</v>
      </c>
      <c r="D29" s="28"/>
      <c r="E29" s="28"/>
      <c r="F29" s="28"/>
      <c r="G29" s="28"/>
      <c r="H29" s="29"/>
      <c r="I29" s="97"/>
    </row>
    <row r="30" spans="1:9" s="30" customFormat="1" ht="15.75" customHeight="1">
      <c r="A30" s="111"/>
      <c r="B30" s="323" t="s">
        <v>312</v>
      </c>
      <c r="C30" s="324"/>
      <c r="D30" s="169">
        <f>D21</f>
        <v>1259961.09</v>
      </c>
      <c r="E30" s="169">
        <f>E21</f>
        <v>0</v>
      </c>
      <c r="F30" s="169">
        <f>F21</f>
        <v>0</v>
      </c>
      <c r="G30" s="169" t="s">
        <v>59</v>
      </c>
      <c r="H30" s="29"/>
      <c r="I30" s="97"/>
    </row>
    <row r="31" spans="1:9" s="20" customFormat="1" ht="15">
      <c r="A31" s="4"/>
      <c r="B31" s="4"/>
      <c r="C31" s="4"/>
      <c r="D31" s="4"/>
      <c r="E31" s="4"/>
      <c r="F31" s="4"/>
      <c r="G31" s="4"/>
      <c r="H31" s="4"/>
      <c r="I31" s="4"/>
    </row>
    <row r="32" spans="1:9" s="20" customFormat="1" ht="13.5" customHeight="1">
      <c r="A32" s="153" t="s">
        <v>344</v>
      </c>
      <c r="B32" s="153"/>
      <c r="C32" s="154"/>
      <c r="D32" s="154"/>
      <c r="E32" s="154"/>
      <c r="F32" s="154"/>
      <c r="G32" s="154"/>
      <c r="H32" s="154"/>
      <c r="I32" s="4"/>
    </row>
    <row r="33" spans="1:9" s="20" customFormat="1" ht="15">
      <c r="A33" s="4"/>
      <c r="B33" s="4"/>
      <c r="C33" s="4"/>
      <c r="D33" s="4"/>
      <c r="E33" s="4"/>
      <c r="F33" s="4"/>
      <c r="G33" s="4"/>
      <c r="H33" s="4"/>
      <c r="I33" s="4"/>
    </row>
    <row r="34" spans="1:9" s="20" customFormat="1" ht="29.25" customHeight="1">
      <c r="A34" s="10" t="s">
        <v>27</v>
      </c>
      <c r="B34" s="237" t="s">
        <v>114</v>
      </c>
      <c r="C34" s="238"/>
      <c r="D34" s="10" t="s">
        <v>67</v>
      </c>
      <c r="E34" s="10" t="s">
        <v>68</v>
      </c>
      <c r="F34" s="228" t="s">
        <v>310</v>
      </c>
      <c r="G34" s="228"/>
      <c r="H34" s="10" t="s">
        <v>311</v>
      </c>
      <c r="I34" s="4"/>
    </row>
    <row r="35" spans="1:9" s="155" customFormat="1" ht="15">
      <c r="A35" s="29">
        <v>1</v>
      </c>
      <c r="B35" s="319">
        <v>2</v>
      </c>
      <c r="C35" s="320"/>
      <c r="D35" s="29">
        <v>3</v>
      </c>
      <c r="E35" s="29">
        <v>4</v>
      </c>
      <c r="F35" s="318">
        <v>5</v>
      </c>
      <c r="G35" s="318"/>
      <c r="H35" s="29">
        <v>6</v>
      </c>
      <c r="I35" s="117"/>
    </row>
    <row r="36" spans="1:9" s="377" customFormat="1" ht="15" hidden="1">
      <c r="A36" s="216"/>
      <c r="B36" s="350" t="s">
        <v>106</v>
      </c>
      <c r="C36" s="351"/>
      <c r="D36" s="216"/>
      <c r="E36" s="216"/>
      <c r="F36" s="375"/>
      <c r="G36" s="376"/>
      <c r="H36" s="216"/>
      <c r="I36" s="117"/>
    </row>
    <row r="37" spans="1:9" s="155" customFormat="1" ht="15">
      <c r="A37" s="29"/>
      <c r="B37" s="347" t="s">
        <v>69</v>
      </c>
      <c r="C37" s="348"/>
      <c r="D37" s="29"/>
      <c r="E37" s="29"/>
      <c r="F37" s="378"/>
      <c r="G37" s="379"/>
      <c r="H37" s="29"/>
      <c r="I37" s="117"/>
    </row>
    <row r="38" spans="1:9" s="155" customFormat="1" ht="15">
      <c r="A38" s="29"/>
      <c r="B38" s="347" t="s">
        <v>70</v>
      </c>
      <c r="C38" s="348"/>
      <c r="D38" s="29"/>
      <c r="E38" s="29"/>
      <c r="F38" s="378"/>
      <c r="G38" s="379"/>
      <c r="H38" s="29"/>
      <c r="I38" s="117"/>
    </row>
    <row r="39" spans="1:9" s="155" customFormat="1" ht="15">
      <c r="A39" s="29"/>
      <c r="B39" s="347"/>
      <c r="C39" s="348"/>
      <c r="D39" s="29"/>
      <c r="E39" s="29"/>
      <c r="F39" s="378"/>
      <c r="G39" s="379"/>
      <c r="H39" s="29"/>
      <c r="I39" s="117"/>
    </row>
    <row r="40" spans="1:9" s="20" customFormat="1" ht="15">
      <c r="A40" s="31"/>
      <c r="B40" s="347" t="s">
        <v>71</v>
      </c>
      <c r="C40" s="348"/>
      <c r="D40" s="31"/>
      <c r="E40" s="31"/>
      <c r="F40" s="378"/>
      <c r="G40" s="379"/>
      <c r="H40" s="31"/>
      <c r="I40" s="4"/>
    </row>
    <row r="41" spans="1:9" s="20" customFormat="1" ht="15">
      <c r="A41" s="31"/>
      <c r="B41" s="347"/>
      <c r="C41" s="348"/>
      <c r="D41" s="31"/>
      <c r="E41" s="31"/>
      <c r="F41" s="378"/>
      <c r="G41" s="379"/>
      <c r="H41" s="31"/>
      <c r="I41" s="4"/>
    </row>
    <row r="42" spans="1:9" s="20" customFormat="1" ht="15">
      <c r="A42" s="31"/>
      <c r="B42" s="347" t="s">
        <v>72</v>
      </c>
      <c r="C42" s="348"/>
      <c r="D42" s="31"/>
      <c r="E42" s="31"/>
      <c r="F42" s="378"/>
      <c r="G42" s="379"/>
      <c r="H42" s="31"/>
      <c r="I42" s="4"/>
    </row>
    <row r="43" spans="1:9" s="20" customFormat="1" ht="15">
      <c r="A43" s="31"/>
      <c r="B43" s="347"/>
      <c r="C43" s="348"/>
      <c r="D43" s="31"/>
      <c r="E43" s="31"/>
      <c r="F43" s="378"/>
      <c r="G43" s="379"/>
      <c r="H43" s="31"/>
      <c r="I43" s="4"/>
    </row>
    <row r="44" spans="1:9" s="20" customFormat="1" ht="15">
      <c r="A44" s="31"/>
      <c r="B44" s="347" t="s">
        <v>73</v>
      </c>
      <c r="C44" s="348"/>
      <c r="D44" s="31"/>
      <c r="E44" s="31"/>
      <c r="F44" s="378"/>
      <c r="G44" s="379"/>
      <c r="H44" s="31"/>
      <c r="I44" s="4"/>
    </row>
    <row r="45" spans="1:9" s="20" customFormat="1" ht="15">
      <c r="A45" s="31"/>
      <c r="B45" s="347"/>
      <c r="C45" s="348"/>
      <c r="D45" s="31"/>
      <c r="E45" s="31"/>
      <c r="F45" s="378"/>
      <c r="G45" s="379"/>
      <c r="H45" s="31"/>
      <c r="I45" s="4"/>
    </row>
    <row r="46" spans="1:9" s="20" customFormat="1" ht="15">
      <c r="A46" s="4"/>
      <c r="B46" s="4"/>
      <c r="C46" s="4"/>
      <c r="D46" s="4"/>
      <c r="E46" s="4"/>
      <c r="F46" s="4"/>
      <c r="G46" s="4"/>
      <c r="H46" s="4"/>
      <c r="I46" s="4"/>
    </row>
    <row r="47" spans="1:9" s="51" customFormat="1" ht="30" customHeight="1">
      <c r="A47" s="332" t="s">
        <v>345</v>
      </c>
      <c r="B47" s="332"/>
      <c r="C47" s="332"/>
      <c r="D47" s="332"/>
      <c r="E47" s="332"/>
      <c r="F47" s="332"/>
      <c r="G47" s="332"/>
      <c r="H47" s="332"/>
      <c r="I47" s="4"/>
    </row>
    <row r="48" spans="1:9" s="20" customFormat="1" ht="13.5" customHeight="1">
      <c r="A48" s="4"/>
      <c r="B48" s="4"/>
      <c r="C48" s="154"/>
      <c r="D48" s="154"/>
      <c r="E48" s="154"/>
      <c r="F48" s="154"/>
      <c r="G48" s="154"/>
      <c r="H48" s="154"/>
      <c r="I48" s="4"/>
    </row>
    <row r="49" spans="1:8" s="20" customFormat="1" ht="13.5" customHeight="1" hidden="1">
      <c r="A49" s="332" t="s">
        <v>121</v>
      </c>
      <c r="B49" s="332"/>
      <c r="C49" s="332"/>
      <c r="D49" s="332"/>
      <c r="E49" s="332"/>
      <c r="F49" s="332"/>
      <c r="G49" s="332"/>
      <c r="H49" s="332"/>
    </row>
    <row r="50" spans="1:9" s="20" customFormat="1" ht="13.5" customHeight="1" hidden="1">
      <c r="A50" s="4"/>
      <c r="B50" s="4"/>
      <c r="C50" s="154"/>
      <c r="D50" s="154"/>
      <c r="E50" s="154"/>
      <c r="F50" s="154"/>
      <c r="G50" s="154"/>
      <c r="H50" s="3" t="s">
        <v>98</v>
      </c>
      <c r="I50" s="156"/>
    </row>
    <row r="51" spans="1:9" s="20" customFormat="1" ht="13.5" customHeight="1">
      <c r="A51" s="341" t="s">
        <v>242</v>
      </c>
      <c r="B51" s="342"/>
      <c r="C51" s="157"/>
      <c r="D51" s="158"/>
      <c r="E51" s="158"/>
      <c r="F51" s="158"/>
      <c r="G51" s="158"/>
      <c r="H51" s="158"/>
      <c r="I51" s="159"/>
    </row>
    <row r="52" spans="1:9" s="20" customFormat="1" ht="13.5" customHeight="1">
      <c r="A52" s="4"/>
      <c r="B52" s="4"/>
      <c r="C52" s="154"/>
      <c r="D52" s="154"/>
      <c r="E52" s="154"/>
      <c r="F52" s="154"/>
      <c r="G52" s="154"/>
      <c r="H52" s="154"/>
      <c r="I52" s="4"/>
    </row>
    <row r="53" spans="1:9" s="20" customFormat="1" ht="16.5" customHeight="1">
      <c r="A53" s="96" t="s">
        <v>250</v>
      </c>
      <c r="B53" s="313" t="s">
        <v>346</v>
      </c>
      <c r="C53" s="313"/>
      <c r="D53" s="313"/>
      <c r="E53" s="313"/>
      <c r="F53" s="313"/>
      <c r="G53" s="313"/>
      <c r="H53" s="313"/>
      <c r="I53" s="4"/>
    </row>
    <row r="54" spans="1:9" s="20" customFormat="1" ht="13.5" customHeight="1">
      <c r="A54" s="4"/>
      <c r="B54" s="4"/>
      <c r="C54" s="154"/>
      <c r="D54" s="154"/>
      <c r="E54" s="154"/>
      <c r="F54" s="154"/>
      <c r="G54" s="154"/>
      <c r="H54" s="154"/>
      <c r="I54" s="4"/>
    </row>
    <row r="55" spans="1:9" s="51" customFormat="1" ht="32.25" customHeight="1">
      <c r="A55" s="247" t="s">
        <v>17</v>
      </c>
      <c r="B55" s="254" t="s">
        <v>63</v>
      </c>
      <c r="C55" s="270"/>
      <c r="D55" s="237" t="s">
        <v>206</v>
      </c>
      <c r="E55" s="238"/>
      <c r="F55" s="237" t="s">
        <v>313</v>
      </c>
      <c r="G55" s="238"/>
      <c r="H55" s="247" t="s">
        <v>314</v>
      </c>
      <c r="I55" s="4"/>
    </row>
    <row r="56" spans="1:9" s="51" customFormat="1" ht="39" customHeight="1">
      <c r="A56" s="248"/>
      <c r="B56" s="255"/>
      <c r="C56" s="271"/>
      <c r="D56" s="10" t="s">
        <v>120</v>
      </c>
      <c r="E56" s="12" t="s">
        <v>195</v>
      </c>
      <c r="F56" s="10" t="s">
        <v>120</v>
      </c>
      <c r="G56" s="12" t="s">
        <v>195</v>
      </c>
      <c r="H56" s="248"/>
      <c r="I56" s="4"/>
    </row>
    <row r="57" spans="1:9" s="51" customFormat="1" ht="13.5" customHeight="1">
      <c r="A57" s="10">
        <v>1</v>
      </c>
      <c r="B57" s="237">
        <v>2</v>
      </c>
      <c r="C57" s="238"/>
      <c r="D57" s="10">
        <v>3</v>
      </c>
      <c r="E57" s="10">
        <v>4</v>
      </c>
      <c r="F57" s="10">
        <v>5</v>
      </c>
      <c r="G57" s="10">
        <v>6</v>
      </c>
      <c r="H57" s="10">
        <v>7</v>
      </c>
      <c r="I57" s="4"/>
    </row>
    <row r="58" spans="1:9" s="20" customFormat="1" ht="13.5" customHeight="1">
      <c r="A58" s="26"/>
      <c r="B58" s="321"/>
      <c r="C58" s="322"/>
      <c r="D58" s="10"/>
      <c r="E58" s="10"/>
      <c r="F58" s="10"/>
      <c r="G58" s="10"/>
      <c r="H58" s="10"/>
      <c r="I58" s="4"/>
    </row>
    <row r="59" spans="1:9" s="20" customFormat="1" ht="13.5" customHeight="1">
      <c r="A59" s="26"/>
      <c r="B59" s="321"/>
      <c r="C59" s="322"/>
      <c r="D59" s="10"/>
      <c r="E59" s="10"/>
      <c r="F59" s="10"/>
      <c r="G59" s="10"/>
      <c r="H59" s="10"/>
      <c r="I59" s="4"/>
    </row>
    <row r="60" spans="1:9" s="20" customFormat="1" ht="13.5" customHeight="1">
      <c r="A60" s="26"/>
      <c r="B60" s="321"/>
      <c r="C60" s="322"/>
      <c r="D60" s="10"/>
      <c r="E60" s="10"/>
      <c r="F60" s="10"/>
      <c r="G60" s="10"/>
      <c r="H60" s="10"/>
      <c r="I60" s="4"/>
    </row>
    <row r="61" spans="1:9" s="20" customFormat="1" ht="13.5" customHeight="1">
      <c r="A61" s="26"/>
      <c r="B61" s="321"/>
      <c r="C61" s="322"/>
      <c r="D61" s="10"/>
      <c r="E61" s="10"/>
      <c r="F61" s="10"/>
      <c r="G61" s="10"/>
      <c r="H61" s="10"/>
      <c r="I61" s="4"/>
    </row>
    <row r="62" spans="1:9" s="20" customFormat="1" ht="13.5" customHeight="1">
      <c r="A62" s="26"/>
      <c r="B62" s="321"/>
      <c r="C62" s="322"/>
      <c r="D62" s="10"/>
      <c r="E62" s="10"/>
      <c r="F62" s="10"/>
      <c r="G62" s="10"/>
      <c r="H62" s="10"/>
      <c r="I62" s="4"/>
    </row>
    <row r="63" spans="1:9" s="20" customFormat="1" ht="13.5" customHeight="1">
      <c r="A63" s="4"/>
      <c r="B63" s="4"/>
      <c r="C63" s="154"/>
      <c r="D63" s="154"/>
      <c r="E63" s="154"/>
      <c r="F63" s="154"/>
      <c r="G63" s="154"/>
      <c r="H63" s="154"/>
      <c r="I63" s="4"/>
    </row>
    <row r="64" spans="1:9" s="20" customFormat="1" ht="13.5" customHeight="1">
      <c r="A64" s="153" t="s">
        <v>347</v>
      </c>
      <c r="B64" s="153"/>
      <c r="C64" s="154"/>
      <c r="D64" s="154"/>
      <c r="E64" s="154"/>
      <c r="F64" s="154"/>
      <c r="G64" s="154"/>
      <c r="H64" s="154"/>
      <c r="I64" s="4"/>
    </row>
    <row r="65" spans="1:9" s="20" customFormat="1" ht="13.5" customHeight="1">
      <c r="A65" s="153"/>
      <c r="B65" s="153"/>
      <c r="C65" s="154"/>
      <c r="D65" s="154"/>
      <c r="E65" s="154"/>
      <c r="F65" s="154"/>
      <c r="G65" s="154"/>
      <c r="H65" s="154"/>
      <c r="I65" s="4"/>
    </row>
    <row r="66" spans="1:9" s="51" customFormat="1" ht="72.75" customHeight="1">
      <c r="A66" s="69" t="s">
        <v>27</v>
      </c>
      <c r="B66" s="276" t="s">
        <v>63</v>
      </c>
      <c r="C66" s="278"/>
      <c r="D66" s="69" t="s">
        <v>67</v>
      </c>
      <c r="E66" s="69" t="s">
        <v>68</v>
      </c>
      <c r="F66" s="69" t="s">
        <v>207</v>
      </c>
      <c r="G66" s="69" t="s">
        <v>208</v>
      </c>
      <c r="H66" s="69" t="s">
        <v>315</v>
      </c>
      <c r="I66" s="69" t="s">
        <v>316</v>
      </c>
    </row>
    <row r="67" spans="1:9" s="51" customFormat="1" ht="13.5" customHeight="1">
      <c r="A67" s="69">
        <v>1</v>
      </c>
      <c r="B67" s="276">
        <v>2</v>
      </c>
      <c r="C67" s="278"/>
      <c r="D67" s="69">
        <v>3</v>
      </c>
      <c r="E67" s="69">
        <v>4</v>
      </c>
      <c r="F67" s="69">
        <v>5</v>
      </c>
      <c r="G67" s="69">
        <v>6</v>
      </c>
      <c r="H67" s="69">
        <v>7</v>
      </c>
      <c r="I67" s="69">
        <v>8</v>
      </c>
    </row>
    <row r="68" spans="1:9" s="51" customFormat="1" ht="13.5" customHeight="1" hidden="1">
      <c r="A68" s="380"/>
      <c r="B68" s="380"/>
      <c r="C68" s="86" t="s">
        <v>106</v>
      </c>
      <c r="D68" s="380"/>
      <c r="E68" s="380"/>
      <c r="F68" s="380"/>
      <c r="G68" s="380"/>
      <c r="H68" s="380"/>
      <c r="I68" s="380"/>
    </row>
    <row r="69" spans="1:9" s="20" customFormat="1" ht="13.5" customHeight="1">
      <c r="A69" s="381"/>
      <c r="B69" s="381"/>
      <c r="C69" s="164" t="s">
        <v>69</v>
      </c>
      <c r="D69" s="381"/>
      <c r="E69" s="381"/>
      <c r="F69" s="381"/>
      <c r="G69" s="381"/>
      <c r="H69" s="381"/>
      <c r="I69" s="381"/>
    </row>
    <row r="70" spans="1:9" s="20" customFormat="1" ht="13.5" customHeight="1">
      <c r="A70" s="381"/>
      <c r="B70" s="381"/>
      <c r="C70" s="164" t="s">
        <v>70</v>
      </c>
      <c r="D70" s="381"/>
      <c r="E70" s="381"/>
      <c r="F70" s="381"/>
      <c r="G70" s="381"/>
      <c r="H70" s="381"/>
      <c r="I70" s="381"/>
    </row>
    <row r="71" spans="1:9" s="20" customFormat="1" ht="13.5" customHeight="1">
      <c r="A71" s="381"/>
      <c r="B71" s="381"/>
      <c r="C71" s="164"/>
      <c r="D71" s="381"/>
      <c r="E71" s="381"/>
      <c r="F71" s="381"/>
      <c r="G71" s="381"/>
      <c r="H71" s="381"/>
      <c r="I71" s="381"/>
    </row>
    <row r="72" spans="1:9" s="20" customFormat="1" ht="13.5" customHeight="1">
      <c r="A72" s="381"/>
      <c r="B72" s="381"/>
      <c r="C72" s="164" t="s">
        <v>71</v>
      </c>
      <c r="D72" s="381"/>
      <c r="E72" s="381"/>
      <c r="F72" s="381"/>
      <c r="G72" s="381"/>
      <c r="H72" s="381"/>
      <c r="I72" s="381"/>
    </row>
    <row r="73" spans="1:9" s="20" customFormat="1" ht="13.5" customHeight="1">
      <c r="A73" s="381"/>
      <c r="B73" s="381"/>
      <c r="C73" s="164"/>
      <c r="D73" s="381"/>
      <c r="E73" s="381"/>
      <c r="F73" s="381"/>
      <c r="G73" s="381"/>
      <c r="H73" s="381"/>
      <c r="I73" s="381"/>
    </row>
    <row r="74" spans="1:9" s="20" customFormat="1" ht="13.5" customHeight="1">
      <c r="A74" s="381"/>
      <c r="B74" s="381"/>
      <c r="C74" s="164" t="s">
        <v>72</v>
      </c>
      <c r="D74" s="381"/>
      <c r="E74" s="381"/>
      <c r="F74" s="381"/>
      <c r="G74" s="381"/>
      <c r="H74" s="381"/>
      <c r="I74" s="381"/>
    </row>
    <row r="75" spans="1:9" s="20" customFormat="1" ht="13.5" customHeight="1">
      <c r="A75" s="381"/>
      <c r="B75" s="381"/>
      <c r="C75" s="164"/>
      <c r="D75" s="381"/>
      <c r="E75" s="381"/>
      <c r="F75" s="381"/>
      <c r="G75" s="381"/>
      <c r="H75" s="381"/>
      <c r="I75" s="381"/>
    </row>
    <row r="76" spans="1:9" s="20" customFormat="1" ht="13.5" customHeight="1">
      <c r="A76" s="381"/>
      <c r="B76" s="381"/>
      <c r="C76" s="164" t="s">
        <v>73</v>
      </c>
      <c r="D76" s="381"/>
      <c r="E76" s="381"/>
      <c r="F76" s="381"/>
      <c r="G76" s="381"/>
      <c r="H76" s="381"/>
      <c r="I76" s="381"/>
    </row>
    <row r="77" spans="1:9" s="20" customFormat="1" ht="13.5" customHeight="1">
      <c r="A77" s="381"/>
      <c r="B77" s="381"/>
      <c r="C77" s="164"/>
      <c r="D77" s="381"/>
      <c r="E77" s="381"/>
      <c r="F77" s="381"/>
      <c r="G77" s="381"/>
      <c r="H77" s="381"/>
      <c r="I77" s="381"/>
    </row>
    <row r="78" spans="1:9" s="20" customFormat="1" ht="13.5" customHeight="1">
      <c r="A78" s="382"/>
      <c r="B78" s="382"/>
      <c r="C78" s="4"/>
      <c r="D78" s="4"/>
      <c r="E78" s="4"/>
      <c r="F78" s="4"/>
      <c r="G78" s="4"/>
      <c r="H78" s="4"/>
      <c r="I78" s="4"/>
    </row>
    <row r="79" spans="1:9" s="20" customFormat="1" ht="29.25" customHeight="1">
      <c r="A79" s="332" t="s">
        <v>317</v>
      </c>
      <c r="B79" s="332"/>
      <c r="C79" s="332"/>
      <c r="D79" s="332"/>
      <c r="E79" s="332"/>
      <c r="F79" s="332"/>
      <c r="G79" s="332"/>
      <c r="H79" s="332"/>
      <c r="I79" s="4"/>
    </row>
    <row r="80" spans="1:9" s="20" customFormat="1" ht="13.5" customHeight="1">
      <c r="A80" s="153"/>
      <c r="B80" s="153"/>
      <c r="C80" s="154"/>
      <c r="D80" s="154"/>
      <c r="E80" s="154"/>
      <c r="F80" s="154"/>
      <c r="G80" s="154"/>
      <c r="H80" s="154"/>
      <c r="I80" s="4"/>
    </row>
    <row r="81" spans="1:9" s="51" customFormat="1" ht="13.5" customHeight="1" hidden="1">
      <c r="A81" s="340" t="s">
        <v>122</v>
      </c>
      <c r="B81" s="340"/>
      <c r="C81" s="340"/>
      <c r="D81" s="340"/>
      <c r="E81" s="340"/>
      <c r="F81" s="340"/>
      <c r="G81" s="340"/>
      <c r="H81" s="340"/>
      <c r="I81" s="41"/>
    </row>
    <row r="82" spans="1:9" s="51" customFormat="1" ht="13.5" customHeight="1" hidden="1">
      <c r="A82" s="84"/>
      <c r="B82" s="84"/>
      <c r="C82" s="85"/>
      <c r="D82" s="85"/>
      <c r="E82" s="85"/>
      <c r="F82" s="85"/>
      <c r="G82" s="85"/>
      <c r="H82" s="85"/>
      <c r="I82" s="41"/>
    </row>
    <row r="83" spans="1:9" s="51" customFormat="1" ht="13.5" customHeight="1" hidden="1">
      <c r="A83" s="87"/>
      <c r="B83" s="87"/>
      <c r="C83" s="88"/>
      <c r="D83" s="87"/>
      <c r="E83" s="87"/>
      <c r="F83" s="87"/>
      <c r="G83" s="87"/>
      <c r="H83" s="87"/>
      <c r="I83" s="45" t="s">
        <v>98</v>
      </c>
    </row>
    <row r="84" spans="1:9" s="163" customFormat="1" ht="13.5" customHeight="1">
      <c r="A84" s="345" t="s">
        <v>242</v>
      </c>
      <c r="B84" s="346"/>
      <c r="C84" s="161"/>
      <c r="D84" s="162"/>
      <c r="E84" s="162"/>
      <c r="F84" s="330"/>
      <c r="G84" s="331"/>
      <c r="H84" s="162"/>
      <c r="I84" s="162"/>
    </row>
    <row r="85" spans="1:9" s="385" customFormat="1" ht="13.5" customHeight="1">
      <c r="A85" s="383"/>
      <c r="B85" s="383"/>
      <c r="C85" s="384"/>
      <c r="D85" s="384"/>
      <c r="E85" s="384"/>
      <c r="F85" s="384"/>
      <c r="G85" s="384"/>
      <c r="H85" s="384"/>
      <c r="I85" s="4"/>
    </row>
    <row r="86" spans="1:9" s="20" customFormat="1" ht="32.25" customHeight="1">
      <c r="A86" s="386"/>
      <c r="B86" s="386"/>
      <c r="C86" s="100" t="s">
        <v>191</v>
      </c>
      <c r="D86" s="387"/>
      <c r="E86" s="387"/>
      <c r="F86" s="388"/>
      <c r="G86" s="252" t="s">
        <v>192</v>
      </c>
      <c r="H86" s="252"/>
      <c r="I86" s="4"/>
    </row>
    <row r="87" spans="1:9" s="385" customFormat="1" ht="15">
      <c r="A87" s="359"/>
      <c r="B87" s="359"/>
      <c r="C87" s="359"/>
      <c r="D87" s="367" t="s">
        <v>8</v>
      </c>
      <c r="E87" s="367"/>
      <c r="F87" s="359"/>
      <c r="G87" s="369" t="s">
        <v>38</v>
      </c>
      <c r="H87" s="369"/>
      <c r="I87" s="4"/>
    </row>
    <row r="88" spans="1:9" s="385" customFormat="1" ht="36" customHeight="1">
      <c r="A88" s="389"/>
      <c r="B88" s="389"/>
      <c r="C88" s="389" t="s">
        <v>351</v>
      </c>
      <c r="D88" s="361"/>
      <c r="E88" s="361"/>
      <c r="F88" s="363"/>
      <c r="G88" s="364" t="s">
        <v>352</v>
      </c>
      <c r="H88" s="364"/>
      <c r="I88" s="4"/>
    </row>
    <row r="89" spans="1:9" s="385" customFormat="1" ht="16.5">
      <c r="A89" s="366"/>
      <c r="B89" s="366"/>
      <c r="C89" s="359"/>
      <c r="D89" s="367" t="s">
        <v>8</v>
      </c>
      <c r="E89" s="367"/>
      <c r="F89" s="359"/>
      <c r="G89" s="369" t="s">
        <v>38</v>
      </c>
      <c r="H89" s="369"/>
      <c r="I89" s="4"/>
    </row>
    <row r="90" spans="1:9" s="385" customFormat="1" ht="36" customHeight="1" hidden="1">
      <c r="A90" s="389"/>
      <c r="B90" s="389"/>
      <c r="C90" s="389" t="s">
        <v>60</v>
      </c>
      <c r="D90" s="361"/>
      <c r="E90" s="361"/>
      <c r="F90" s="363"/>
      <c r="G90" s="364" t="s">
        <v>61</v>
      </c>
      <c r="H90" s="364"/>
      <c r="I90" s="4"/>
    </row>
    <row r="91" spans="1:9" s="385" customFormat="1" ht="16.5" hidden="1">
      <c r="A91" s="366"/>
      <c r="B91" s="366"/>
      <c r="C91" s="359"/>
      <c r="D91" s="367" t="s">
        <v>8</v>
      </c>
      <c r="E91" s="367"/>
      <c r="F91" s="359"/>
      <c r="G91" s="369" t="s">
        <v>38</v>
      </c>
      <c r="H91" s="369"/>
      <c r="I91" s="4"/>
    </row>
    <row r="92" spans="1:9" s="385" customFormat="1" ht="15">
      <c r="A92" s="359"/>
      <c r="B92" s="359"/>
      <c r="C92" s="359"/>
      <c r="D92" s="359"/>
      <c r="E92" s="359"/>
      <c r="F92" s="359"/>
      <c r="G92" s="359"/>
      <c r="H92" s="359"/>
      <c r="I92" s="4"/>
    </row>
    <row r="93" spans="1:9" s="385" customFormat="1" ht="15">
      <c r="A93" s="359"/>
      <c r="B93" s="359"/>
      <c r="C93" s="359"/>
      <c r="D93" s="359"/>
      <c r="E93" s="359"/>
      <c r="F93" s="359"/>
      <c r="G93" s="359"/>
      <c r="H93" s="359"/>
      <c r="I93" s="4"/>
    </row>
    <row r="94" spans="1:9" s="385" customFormat="1" ht="15">
      <c r="A94" s="359"/>
      <c r="B94" s="359"/>
      <c r="C94" s="359"/>
      <c r="D94" s="359"/>
      <c r="E94" s="359"/>
      <c r="F94" s="359"/>
      <c r="G94" s="359"/>
      <c r="H94" s="359"/>
      <c r="I94" s="4"/>
    </row>
    <row r="95" spans="1:9" s="385" customFormat="1" ht="15">
      <c r="A95" s="359"/>
      <c r="B95" s="359"/>
      <c r="C95" s="359"/>
      <c r="D95" s="359"/>
      <c r="E95" s="359"/>
      <c r="F95" s="359"/>
      <c r="G95" s="359"/>
      <c r="H95" s="359"/>
      <c r="I95" s="4"/>
    </row>
    <row r="96" spans="1:9" s="385" customFormat="1" ht="15">
      <c r="A96" s="359"/>
      <c r="B96" s="359"/>
      <c r="C96" s="359"/>
      <c r="D96" s="359"/>
      <c r="E96" s="359"/>
      <c r="F96" s="359"/>
      <c r="G96" s="359"/>
      <c r="H96" s="359"/>
      <c r="I96" s="4"/>
    </row>
    <row r="97" spans="1:9" s="385" customFormat="1" ht="15">
      <c r="A97" s="359"/>
      <c r="B97" s="359"/>
      <c r="C97" s="359"/>
      <c r="D97" s="359"/>
      <c r="E97" s="359"/>
      <c r="F97" s="359"/>
      <c r="G97" s="359"/>
      <c r="H97" s="359"/>
      <c r="I97" s="4"/>
    </row>
    <row r="98" spans="1:9" s="385" customFormat="1" ht="15">
      <c r="A98" s="359"/>
      <c r="B98" s="359"/>
      <c r="C98" s="359"/>
      <c r="D98" s="359"/>
      <c r="E98" s="359"/>
      <c r="F98" s="359"/>
      <c r="G98" s="359"/>
      <c r="H98" s="359"/>
      <c r="I98" s="4"/>
    </row>
    <row r="99" spans="1:9" s="385" customFormat="1" ht="15">
      <c r="A99" s="359"/>
      <c r="B99" s="359"/>
      <c r="C99" s="359"/>
      <c r="D99" s="359"/>
      <c r="E99" s="359"/>
      <c r="F99" s="359"/>
      <c r="G99" s="359"/>
      <c r="H99" s="359"/>
      <c r="I99" s="4"/>
    </row>
    <row r="100" spans="1:9" s="385" customFormat="1" ht="15">
      <c r="A100" s="359"/>
      <c r="B100" s="359"/>
      <c r="C100" s="359"/>
      <c r="D100" s="359"/>
      <c r="E100" s="359"/>
      <c r="F100" s="359"/>
      <c r="G100" s="359"/>
      <c r="H100" s="359"/>
      <c r="I100" s="4"/>
    </row>
    <row r="101" spans="1:9" s="385" customFormat="1" ht="15">
      <c r="A101" s="359"/>
      <c r="B101" s="359"/>
      <c r="C101" s="359"/>
      <c r="D101" s="359"/>
      <c r="E101" s="359"/>
      <c r="F101" s="359"/>
      <c r="G101" s="359"/>
      <c r="H101" s="359"/>
      <c r="I101" s="4"/>
    </row>
    <row r="102" spans="1:9" s="385" customFormat="1" ht="15">
      <c r="A102" s="359"/>
      <c r="B102" s="359"/>
      <c r="C102" s="359"/>
      <c r="D102" s="359"/>
      <c r="E102" s="359"/>
      <c r="F102" s="359"/>
      <c r="G102" s="359"/>
      <c r="H102" s="359"/>
      <c r="I102" s="4"/>
    </row>
    <row r="103" spans="1:9" s="385" customFormat="1" ht="15">
      <c r="A103" s="359"/>
      <c r="B103" s="359"/>
      <c r="C103" s="359"/>
      <c r="D103" s="359"/>
      <c r="E103" s="359"/>
      <c r="F103" s="359"/>
      <c r="G103" s="359"/>
      <c r="H103" s="359"/>
      <c r="I103" s="4"/>
    </row>
    <row r="104" spans="1:9" s="385" customFormat="1" ht="15">
      <c r="A104" s="359"/>
      <c r="B104" s="359"/>
      <c r="C104" s="359"/>
      <c r="D104" s="359"/>
      <c r="E104" s="359"/>
      <c r="F104" s="359"/>
      <c r="G104" s="359"/>
      <c r="H104" s="359"/>
      <c r="I104" s="4"/>
    </row>
    <row r="105" spans="1:9" s="385" customFormat="1" ht="15">
      <c r="A105" s="359"/>
      <c r="B105" s="359"/>
      <c r="C105" s="359"/>
      <c r="D105" s="359"/>
      <c r="E105" s="359"/>
      <c r="F105" s="359"/>
      <c r="G105" s="359"/>
      <c r="H105" s="359"/>
      <c r="I105" s="4"/>
    </row>
    <row r="106" spans="1:9" s="385" customFormat="1" ht="15">
      <c r="A106" s="359"/>
      <c r="B106" s="359"/>
      <c r="C106" s="359"/>
      <c r="D106" s="359"/>
      <c r="E106" s="359"/>
      <c r="F106" s="359"/>
      <c r="G106" s="359"/>
      <c r="H106" s="359"/>
      <c r="I106" s="4"/>
    </row>
    <row r="107" spans="1:9" s="385" customFormat="1" ht="15">
      <c r="A107" s="359"/>
      <c r="B107" s="359"/>
      <c r="C107" s="359"/>
      <c r="D107" s="359"/>
      <c r="E107" s="359"/>
      <c r="F107" s="359"/>
      <c r="G107" s="359"/>
      <c r="H107" s="359"/>
      <c r="I107" s="4"/>
    </row>
    <row r="108" spans="1:9" s="385" customFormat="1" ht="15">
      <c r="A108" s="359"/>
      <c r="B108" s="359"/>
      <c r="C108" s="359"/>
      <c r="D108" s="359"/>
      <c r="E108" s="359"/>
      <c r="F108" s="359"/>
      <c r="G108" s="359"/>
      <c r="H108" s="359"/>
      <c r="I108" s="4"/>
    </row>
    <row r="109" spans="1:9" s="385" customFormat="1" ht="15">
      <c r="A109" s="359"/>
      <c r="B109" s="359"/>
      <c r="C109" s="359"/>
      <c r="D109" s="359"/>
      <c r="E109" s="359"/>
      <c r="F109" s="359"/>
      <c r="G109" s="359"/>
      <c r="H109" s="359"/>
      <c r="I109" s="4"/>
    </row>
    <row r="110" spans="1:9" s="385" customFormat="1" ht="15">
      <c r="A110" s="359"/>
      <c r="B110" s="359"/>
      <c r="C110" s="359"/>
      <c r="D110" s="359"/>
      <c r="E110" s="359"/>
      <c r="F110" s="359"/>
      <c r="G110" s="359"/>
      <c r="H110" s="359"/>
      <c r="I110" s="4"/>
    </row>
    <row r="111" spans="1:9" s="385" customFormat="1" ht="15">
      <c r="A111" s="359"/>
      <c r="B111" s="359"/>
      <c r="C111" s="359"/>
      <c r="D111" s="359"/>
      <c r="E111" s="359"/>
      <c r="F111" s="359"/>
      <c r="G111" s="359"/>
      <c r="H111" s="359"/>
      <c r="I111" s="4"/>
    </row>
    <row r="112" spans="1:9" s="385" customFormat="1" ht="15">
      <c r="A112" s="359"/>
      <c r="B112" s="359"/>
      <c r="C112" s="359"/>
      <c r="D112" s="359"/>
      <c r="E112" s="359"/>
      <c r="F112" s="359"/>
      <c r="G112" s="359"/>
      <c r="H112" s="359"/>
      <c r="I112" s="4"/>
    </row>
    <row r="113" spans="1:9" s="385" customFormat="1" ht="15">
      <c r="A113" s="359"/>
      <c r="B113" s="359"/>
      <c r="C113" s="359"/>
      <c r="D113" s="359"/>
      <c r="E113" s="359"/>
      <c r="F113" s="359"/>
      <c r="G113" s="359"/>
      <c r="H113" s="359"/>
      <c r="I113" s="4"/>
    </row>
    <row r="114" spans="1:9" s="385" customFormat="1" ht="15">
      <c r="A114" s="359"/>
      <c r="B114" s="359"/>
      <c r="C114" s="359"/>
      <c r="D114" s="359"/>
      <c r="E114" s="359"/>
      <c r="F114" s="359"/>
      <c r="G114" s="359"/>
      <c r="H114" s="359"/>
      <c r="I114" s="4"/>
    </row>
    <row r="115" spans="1:9" s="385" customFormat="1" ht="15">
      <c r="A115" s="359"/>
      <c r="B115" s="359"/>
      <c r="C115" s="359"/>
      <c r="D115" s="359"/>
      <c r="E115" s="359"/>
      <c r="F115" s="359"/>
      <c r="G115" s="359"/>
      <c r="H115" s="359"/>
      <c r="I115" s="4"/>
    </row>
    <row r="116" spans="1:9" s="385" customFormat="1" ht="15">
      <c r="A116" s="359"/>
      <c r="B116" s="359"/>
      <c r="C116" s="359"/>
      <c r="D116" s="359"/>
      <c r="E116" s="359"/>
      <c r="F116" s="359"/>
      <c r="G116" s="359"/>
      <c r="H116" s="359"/>
      <c r="I116" s="4"/>
    </row>
    <row r="117" spans="1:9" s="385" customFormat="1" ht="15">
      <c r="A117" s="359"/>
      <c r="B117" s="359"/>
      <c r="C117" s="359"/>
      <c r="D117" s="359"/>
      <c r="E117" s="359"/>
      <c r="F117" s="359"/>
      <c r="G117" s="359"/>
      <c r="H117" s="359"/>
      <c r="I117" s="4"/>
    </row>
    <row r="118" spans="1:9" s="385" customFormat="1" ht="15">
      <c r="A118" s="359"/>
      <c r="B118" s="359"/>
      <c r="C118" s="359"/>
      <c r="D118" s="359"/>
      <c r="E118" s="359"/>
      <c r="F118" s="359"/>
      <c r="G118" s="359"/>
      <c r="H118" s="359"/>
      <c r="I118" s="4"/>
    </row>
    <row r="119" spans="1:9" s="385" customFormat="1" ht="15">
      <c r="A119" s="359"/>
      <c r="B119" s="359"/>
      <c r="C119" s="359"/>
      <c r="D119" s="359"/>
      <c r="E119" s="359"/>
      <c r="F119" s="359"/>
      <c r="G119" s="359"/>
      <c r="H119" s="359"/>
      <c r="I119" s="4"/>
    </row>
    <row r="120" spans="1:9" s="385" customFormat="1" ht="15">
      <c r="A120" s="359"/>
      <c r="B120" s="359"/>
      <c r="C120" s="359"/>
      <c r="D120" s="359"/>
      <c r="E120" s="359"/>
      <c r="F120" s="359"/>
      <c r="G120" s="359"/>
      <c r="H120" s="359"/>
      <c r="I120" s="4"/>
    </row>
    <row r="121" spans="1:9" s="385" customFormat="1" ht="15">
      <c r="A121" s="359"/>
      <c r="B121" s="359"/>
      <c r="C121" s="359"/>
      <c r="D121" s="359"/>
      <c r="E121" s="359"/>
      <c r="F121" s="359"/>
      <c r="G121" s="359"/>
      <c r="H121" s="359"/>
      <c r="I121" s="4"/>
    </row>
    <row r="122" spans="1:9" s="385" customFormat="1" ht="15">
      <c r="A122" s="359"/>
      <c r="B122" s="359"/>
      <c r="C122" s="359"/>
      <c r="D122" s="359"/>
      <c r="E122" s="359"/>
      <c r="F122" s="359"/>
      <c r="G122" s="359"/>
      <c r="H122" s="359"/>
      <c r="I122" s="4"/>
    </row>
    <row r="123" spans="1:9" s="385" customFormat="1" ht="15">
      <c r="A123" s="359"/>
      <c r="B123" s="359"/>
      <c r="C123" s="359"/>
      <c r="D123" s="359"/>
      <c r="E123" s="359"/>
      <c r="F123" s="359"/>
      <c r="G123" s="359"/>
      <c r="H123" s="359"/>
      <c r="I123" s="4"/>
    </row>
    <row r="124" spans="1:9" s="385" customFormat="1" ht="15">
      <c r="A124" s="359"/>
      <c r="B124" s="359"/>
      <c r="C124" s="359"/>
      <c r="D124" s="359"/>
      <c r="E124" s="359"/>
      <c r="F124" s="359"/>
      <c r="G124" s="359"/>
      <c r="H124" s="359"/>
      <c r="I124" s="4"/>
    </row>
    <row r="125" spans="1:9" s="385" customFormat="1" ht="15">
      <c r="A125" s="359"/>
      <c r="B125" s="359"/>
      <c r="C125" s="359"/>
      <c r="D125" s="359"/>
      <c r="E125" s="359"/>
      <c r="F125" s="359"/>
      <c r="G125" s="359"/>
      <c r="H125" s="359"/>
      <c r="I125" s="4"/>
    </row>
    <row r="126" spans="1:9" s="385" customFormat="1" ht="15">
      <c r="A126" s="359"/>
      <c r="B126" s="359"/>
      <c r="C126" s="359"/>
      <c r="D126" s="359"/>
      <c r="E126" s="359"/>
      <c r="F126" s="359"/>
      <c r="G126" s="359"/>
      <c r="H126" s="359"/>
      <c r="I126" s="4"/>
    </row>
    <row r="127" spans="1:9" s="385" customFormat="1" ht="15">
      <c r="A127" s="359"/>
      <c r="B127" s="359"/>
      <c r="C127" s="359"/>
      <c r="D127" s="359"/>
      <c r="E127" s="359"/>
      <c r="F127" s="359"/>
      <c r="G127" s="359"/>
      <c r="H127" s="359"/>
      <c r="I127" s="4"/>
    </row>
    <row r="128" spans="1:9" s="385" customFormat="1" ht="15">
      <c r="A128" s="359"/>
      <c r="B128" s="359"/>
      <c r="C128" s="359"/>
      <c r="D128" s="359"/>
      <c r="E128" s="359"/>
      <c r="F128" s="359"/>
      <c r="G128" s="359"/>
      <c r="H128" s="359"/>
      <c r="I128" s="4"/>
    </row>
    <row r="129" spans="1:9" s="385" customFormat="1" ht="15">
      <c r="A129" s="359"/>
      <c r="B129" s="359"/>
      <c r="C129" s="359"/>
      <c r="D129" s="359"/>
      <c r="E129" s="359"/>
      <c r="F129" s="359"/>
      <c r="G129" s="359"/>
      <c r="H129" s="359"/>
      <c r="I129" s="4"/>
    </row>
    <row r="130" spans="1:9" s="385" customFormat="1" ht="15">
      <c r="A130" s="359"/>
      <c r="B130" s="359"/>
      <c r="C130" s="359"/>
      <c r="D130" s="359"/>
      <c r="E130" s="359"/>
      <c r="F130" s="359"/>
      <c r="G130" s="359"/>
      <c r="H130" s="359"/>
      <c r="I130" s="4"/>
    </row>
    <row r="131" spans="1:9" s="385" customFormat="1" ht="15">
      <c r="A131" s="359"/>
      <c r="B131" s="359"/>
      <c r="C131" s="359"/>
      <c r="D131" s="359"/>
      <c r="E131" s="359"/>
      <c r="F131" s="359"/>
      <c r="G131" s="359"/>
      <c r="H131" s="359"/>
      <c r="I131" s="4"/>
    </row>
    <row r="132" spans="1:9" s="385" customFormat="1" ht="15">
      <c r="A132" s="359"/>
      <c r="B132" s="359"/>
      <c r="C132" s="359"/>
      <c r="D132" s="359"/>
      <c r="E132" s="359"/>
      <c r="F132" s="359"/>
      <c r="G132" s="359"/>
      <c r="H132" s="359"/>
      <c r="I132" s="4"/>
    </row>
    <row r="133" spans="1:9" s="385" customFormat="1" ht="15">
      <c r="A133" s="359"/>
      <c r="B133" s="359"/>
      <c r="C133" s="359"/>
      <c r="D133" s="359"/>
      <c r="E133" s="359"/>
      <c r="F133" s="359"/>
      <c r="G133" s="359"/>
      <c r="H133" s="359"/>
      <c r="I133" s="4"/>
    </row>
    <row r="134" spans="1:9" s="385" customFormat="1" ht="15">
      <c r="A134" s="359"/>
      <c r="B134" s="359"/>
      <c r="C134" s="359"/>
      <c r="D134" s="359"/>
      <c r="E134" s="359"/>
      <c r="F134" s="359"/>
      <c r="G134" s="359"/>
      <c r="H134" s="359"/>
      <c r="I134" s="4"/>
    </row>
    <row r="135" spans="1:9" s="385" customFormat="1" ht="15">
      <c r="A135" s="359"/>
      <c r="B135" s="359"/>
      <c r="C135" s="359"/>
      <c r="D135" s="359"/>
      <c r="E135" s="359"/>
      <c r="F135" s="359"/>
      <c r="G135" s="359"/>
      <c r="H135" s="359"/>
      <c r="I135" s="4"/>
    </row>
    <row r="136" spans="1:9" s="385" customFormat="1" ht="15">
      <c r="A136" s="359"/>
      <c r="B136" s="359"/>
      <c r="C136" s="359"/>
      <c r="D136" s="359"/>
      <c r="E136" s="359"/>
      <c r="F136" s="359"/>
      <c r="G136" s="359"/>
      <c r="H136" s="359"/>
      <c r="I136" s="4"/>
    </row>
    <row r="137" spans="1:9" s="385" customFormat="1" ht="15">
      <c r="A137" s="359"/>
      <c r="B137" s="359"/>
      <c r="C137" s="359"/>
      <c r="D137" s="359"/>
      <c r="E137" s="359"/>
      <c r="F137" s="359"/>
      <c r="G137" s="359"/>
      <c r="H137" s="359"/>
      <c r="I137" s="4"/>
    </row>
    <row r="138" spans="1:9" s="385" customFormat="1" ht="15">
      <c r="A138" s="359"/>
      <c r="B138" s="359"/>
      <c r="C138" s="359"/>
      <c r="D138" s="359"/>
      <c r="E138" s="359"/>
      <c r="F138" s="359"/>
      <c r="G138" s="359"/>
      <c r="H138" s="359"/>
      <c r="I138" s="4"/>
    </row>
    <row r="139" spans="1:9" s="385" customFormat="1" ht="15">
      <c r="A139" s="359"/>
      <c r="B139" s="359"/>
      <c r="C139" s="359"/>
      <c r="D139" s="359"/>
      <c r="E139" s="359"/>
      <c r="F139" s="359"/>
      <c r="G139" s="359"/>
      <c r="H139" s="359"/>
      <c r="I139" s="4"/>
    </row>
    <row r="140" spans="1:9" s="385" customFormat="1" ht="15">
      <c r="A140" s="359"/>
      <c r="B140" s="359"/>
      <c r="C140" s="359"/>
      <c r="D140" s="359"/>
      <c r="E140" s="359"/>
      <c r="F140" s="359"/>
      <c r="G140" s="359"/>
      <c r="H140" s="359"/>
      <c r="I140" s="4"/>
    </row>
    <row r="141" spans="1:9" s="385" customFormat="1" ht="15">
      <c r="A141" s="359"/>
      <c r="B141" s="359"/>
      <c r="C141" s="359"/>
      <c r="D141" s="359"/>
      <c r="E141" s="359"/>
      <c r="F141" s="359"/>
      <c r="G141" s="359"/>
      <c r="H141" s="359"/>
      <c r="I141" s="4"/>
    </row>
    <row r="142" spans="1:9" s="385" customFormat="1" ht="15">
      <c r="A142" s="359"/>
      <c r="B142" s="359"/>
      <c r="C142" s="359"/>
      <c r="D142" s="359"/>
      <c r="E142" s="359"/>
      <c r="F142" s="359"/>
      <c r="G142" s="359"/>
      <c r="H142" s="359"/>
      <c r="I142" s="4"/>
    </row>
    <row r="143" spans="1:9" s="385" customFormat="1" ht="15">
      <c r="A143" s="359"/>
      <c r="B143" s="359"/>
      <c r="C143" s="359"/>
      <c r="D143" s="359"/>
      <c r="E143" s="359"/>
      <c r="F143" s="359"/>
      <c r="G143" s="359"/>
      <c r="H143" s="359"/>
      <c r="I143" s="4"/>
    </row>
    <row r="144" spans="1:9" s="385" customFormat="1" ht="15">
      <c r="A144" s="359"/>
      <c r="B144" s="359"/>
      <c r="C144" s="359"/>
      <c r="D144" s="359"/>
      <c r="E144" s="359"/>
      <c r="F144" s="359"/>
      <c r="G144" s="359"/>
      <c r="H144" s="359"/>
      <c r="I144" s="4"/>
    </row>
    <row r="145" spans="1:9" s="385" customFormat="1" ht="15">
      <c r="A145" s="359"/>
      <c r="B145" s="359"/>
      <c r="C145" s="359"/>
      <c r="D145" s="359"/>
      <c r="E145" s="359"/>
      <c r="F145" s="359"/>
      <c r="G145" s="359"/>
      <c r="H145" s="359"/>
      <c r="I145" s="4"/>
    </row>
    <row r="146" spans="1:9" s="15" customFormat="1" ht="15">
      <c r="A146" s="13"/>
      <c r="B146" s="13"/>
      <c r="C146" s="13"/>
      <c r="D146" s="13"/>
      <c r="E146" s="13"/>
      <c r="F146" s="13"/>
      <c r="G146" s="13"/>
      <c r="H146" s="13"/>
      <c r="I146" s="14"/>
    </row>
    <row r="147" spans="1:9" s="15" customFormat="1" ht="15">
      <c r="A147" s="13"/>
      <c r="B147" s="13"/>
      <c r="C147" s="13"/>
      <c r="D147" s="13"/>
      <c r="E147" s="13"/>
      <c r="F147" s="13"/>
      <c r="G147" s="13"/>
      <c r="H147" s="13"/>
      <c r="I147" s="14"/>
    </row>
    <row r="148" spans="1:9" s="15" customFormat="1" ht="15">
      <c r="A148" s="13"/>
      <c r="B148" s="13"/>
      <c r="C148" s="13"/>
      <c r="D148" s="13"/>
      <c r="E148" s="13"/>
      <c r="F148" s="13"/>
      <c r="G148" s="13"/>
      <c r="H148" s="13"/>
      <c r="I148" s="14"/>
    </row>
    <row r="149" spans="1:9" s="15" customFormat="1" ht="15">
      <c r="A149" s="13"/>
      <c r="B149" s="13"/>
      <c r="C149" s="13"/>
      <c r="D149" s="13"/>
      <c r="E149" s="13"/>
      <c r="F149" s="13"/>
      <c r="G149" s="13"/>
      <c r="H149" s="13"/>
      <c r="I149" s="14"/>
    </row>
    <row r="150" spans="1:9" s="15" customFormat="1" ht="15">
      <c r="A150" s="13"/>
      <c r="B150" s="13"/>
      <c r="C150" s="13"/>
      <c r="D150" s="13"/>
      <c r="E150" s="13"/>
      <c r="F150" s="13"/>
      <c r="G150" s="13"/>
      <c r="H150" s="13"/>
      <c r="I150" s="14"/>
    </row>
    <row r="151" spans="1:9" s="15" customFormat="1" ht="15">
      <c r="A151" s="13"/>
      <c r="B151" s="13"/>
      <c r="C151" s="13"/>
      <c r="D151" s="13"/>
      <c r="E151" s="13"/>
      <c r="F151" s="13"/>
      <c r="G151" s="13"/>
      <c r="H151" s="13"/>
      <c r="I151" s="14"/>
    </row>
    <row r="152" spans="1:9" s="15" customFormat="1" ht="15">
      <c r="A152" s="13"/>
      <c r="B152" s="13"/>
      <c r="C152" s="13"/>
      <c r="D152" s="13"/>
      <c r="E152" s="13"/>
      <c r="F152" s="13"/>
      <c r="G152" s="13"/>
      <c r="H152" s="13"/>
      <c r="I152" s="14"/>
    </row>
    <row r="153" spans="1:9" s="15" customFormat="1" ht="15">
      <c r="A153" s="13"/>
      <c r="B153" s="13"/>
      <c r="C153" s="13"/>
      <c r="D153" s="13"/>
      <c r="E153" s="13"/>
      <c r="F153" s="13"/>
      <c r="G153" s="13"/>
      <c r="H153" s="13"/>
      <c r="I153" s="14"/>
    </row>
    <row r="154" spans="1:9" s="15" customFormat="1" ht="15">
      <c r="A154" s="13"/>
      <c r="B154" s="13"/>
      <c r="C154" s="13"/>
      <c r="D154" s="13"/>
      <c r="E154" s="13"/>
      <c r="F154" s="13"/>
      <c r="G154" s="13"/>
      <c r="H154" s="13"/>
      <c r="I154" s="14"/>
    </row>
    <row r="155" spans="1:9" s="15" customFormat="1" ht="15">
      <c r="A155" s="13"/>
      <c r="B155" s="13"/>
      <c r="C155" s="13"/>
      <c r="D155" s="13"/>
      <c r="E155" s="13"/>
      <c r="F155" s="13"/>
      <c r="G155" s="13"/>
      <c r="H155" s="13"/>
      <c r="I155" s="14"/>
    </row>
    <row r="156" spans="1:9" s="15" customFormat="1" ht="15">
      <c r="A156" s="13"/>
      <c r="B156" s="13"/>
      <c r="C156" s="13"/>
      <c r="D156" s="13"/>
      <c r="E156" s="13"/>
      <c r="F156" s="13"/>
      <c r="G156" s="13"/>
      <c r="H156" s="13"/>
      <c r="I156" s="14"/>
    </row>
    <row r="157" spans="1:9" s="15" customFormat="1" ht="15">
      <c r="A157" s="13"/>
      <c r="B157" s="13"/>
      <c r="C157" s="13"/>
      <c r="D157" s="13"/>
      <c r="E157" s="13"/>
      <c r="F157" s="13"/>
      <c r="G157" s="13"/>
      <c r="H157" s="13"/>
      <c r="I157" s="14"/>
    </row>
    <row r="158" spans="1:9" s="15" customFormat="1" ht="15">
      <c r="A158" s="13"/>
      <c r="B158" s="13"/>
      <c r="C158" s="13"/>
      <c r="D158" s="13"/>
      <c r="E158" s="13"/>
      <c r="F158" s="13"/>
      <c r="G158" s="13"/>
      <c r="H158" s="13"/>
      <c r="I158" s="14"/>
    </row>
    <row r="159" spans="1:9" s="15" customFormat="1" ht="15">
      <c r="A159" s="13"/>
      <c r="B159" s="13"/>
      <c r="C159" s="13"/>
      <c r="D159" s="13"/>
      <c r="E159" s="13"/>
      <c r="F159" s="13"/>
      <c r="G159" s="13"/>
      <c r="H159" s="13"/>
      <c r="I159" s="14"/>
    </row>
    <row r="160" spans="1:9" s="15" customFormat="1" ht="15">
      <c r="A160" s="13"/>
      <c r="B160" s="13"/>
      <c r="C160" s="13"/>
      <c r="D160" s="13"/>
      <c r="E160" s="13"/>
      <c r="F160" s="13"/>
      <c r="G160" s="13"/>
      <c r="H160" s="13"/>
      <c r="I160" s="14"/>
    </row>
    <row r="161" spans="1:9" s="15" customFormat="1" ht="15">
      <c r="A161" s="13"/>
      <c r="B161" s="13"/>
      <c r="C161" s="13"/>
      <c r="D161" s="13"/>
      <c r="E161" s="13"/>
      <c r="F161" s="13"/>
      <c r="G161" s="13"/>
      <c r="H161" s="13"/>
      <c r="I161" s="14"/>
    </row>
    <row r="162" spans="1:9" s="15" customFormat="1" ht="15">
      <c r="A162" s="13"/>
      <c r="B162" s="13"/>
      <c r="C162" s="13"/>
      <c r="D162" s="13"/>
      <c r="E162" s="13"/>
      <c r="F162" s="13"/>
      <c r="G162" s="13"/>
      <c r="H162" s="13"/>
      <c r="I162" s="14"/>
    </row>
    <row r="163" spans="1:9" s="15" customFormat="1" ht="15">
      <c r="A163" s="13"/>
      <c r="B163" s="13"/>
      <c r="C163" s="13"/>
      <c r="D163" s="13"/>
      <c r="E163" s="13"/>
      <c r="F163" s="13"/>
      <c r="G163" s="13"/>
      <c r="H163" s="13"/>
      <c r="I163" s="14"/>
    </row>
    <row r="164" spans="1:9" s="15" customFormat="1" ht="15">
      <c r="A164" s="13"/>
      <c r="B164" s="13"/>
      <c r="C164" s="13"/>
      <c r="D164" s="13"/>
      <c r="E164" s="13"/>
      <c r="F164" s="13"/>
      <c r="G164" s="13"/>
      <c r="H164" s="13"/>
      <c r="I164" s="14"/>
    </row>
    <row r="165" spans="1:9" s="15" customFormat="1" ht="15">
      <c r="A165" s="13"/>
      <c r="B165" s="13"/>
      <c r="C165" s="13"/>
      <c r="D165" s="13"/>
      <c r="E165" s="13"/>
      <c r="F165" s="13"/>
      <c r="G165" s="13"/>
      <c r="H165" s="13"/>
      <c r="I165" s="14"/>
    </row>
    <row r="166" spans="1:9" s="15" customFormat="1" ht="15">
      <c r="A166" s="13"/>
      <c r="B166" s="13"/>
      <c r="C166" s="13"/>
      <c r="D166" s="13"/>
      <c r="E166" s="13"/>
      <c r="F166" s="13"/>
      <c r="G166" s="13"/>
      <c r="H166" s="13"/>
      <c r="I166" s="14"/>
    </row>
    <row r="167" spans="1:9" s="15" customFormat="1" ht="15">
      <c r="A167" s="13"/>
      <c r="B167" s="13"/>
      <c r="C167" s="13"/>
      <c r="D167" s="13"/>
      <c r="E167" s="13"/>
      <c r="F167" s="13"/>
      <c r="G167" s="13"/>
      <c r="H167" s="13"/>
      <c r="I167" s="14"/>
    </row>
    <row r="168" spans="1:9" s="15" customFormat="1" ht="15">
      <c r="A168" s="13"/>
      <c r="B168" s="13"/>
      <c r="C168" s="13"/>
      <c r="D168" s="13"/>
      <c r="E168" s="13"/>
      <c r="F168" s="13"/>
      <c r="G168" s="13"/>
      <c r="H168" s="13"/>
      <c r="I168" s="14"/>
    </row>
    <row r="169" spans="1:9" s="15" customFormat="1" ht="15">
      <c r="A169" s="13"/>
      <c r="B169" s="13"/>
      <c r="C169" s="13"/>
      <c r="D169" s="13"/>
      <c r="E169" s="13"/>
      <c r="F169" s="13"/>
      <c r="G169" s="13"/>
      <c r="H169" s="13"/>
      <c r="I169" s="14"/>
    </row>
    <row r="170" spans="1:9" s="15" customFormat="1" ht="15">
      <c r="A170" s="13"/>
      <c r="B170" s="13"/>
      <c r="C170" s="13"/>
      <c r="D170" s="13"/>
      <c r="E170" s="13"/>
      <c r="F170" s="13"/>
      <c r="G170" s="13"/>
      <c r="H170" s="13"/>
      <c r="I170" s="14"/>
    </row>
    <row r="171" spans="1:9" s="15" customFormat="1" ht="15">
      <c r="A171" s="13"/>
      <c r="B171" s="13"/>
      <c r="C171" s="13"/>
      <c r="D171" s="13"/>
      <c r="E171" s="13"/>
      <c r="F171" s="13"/>
      <c r="G171" s="13"/>
      <c r="H171" s="13"/>
      <c r="I171" s="14"/>
    </row>
    <row r="172" spans="1:9" s="15" customFormat="1" ht="15">
      <c r="A172" s="13"/>
      <c r="B172" s="13"/>
      <c r="C172" s="13"/>
      <c r="D172" s="13"/>
      <c r="E172" s="13"/>
      <c r="F172" s="13"/>
      <c r="G172" s="13"/>
      <c r="H172" s="13"/>
      <c r="I172" s="14"/>
    </row>
    <row r="173" spans="1:9" s="15" customFormat="1" ht="15">
      <c r="A173" s="13"/>
      <c r="B173" s="13"/>
      <c r="C173" s="13"/>
      <c r="D173" s="13"/>
      <c r="E173" s="13"/>
      <c r="F173" s="13"/>
      <c r="G173" s="13"/>
      <c r="H173" s="13"/>
      <c r="I173" s="14"/>
    </row>
    <row r="174" spans="1:9" s="15" customFormat="1" ht="15">
      <c r="A174" s="13"/>
      <c r="B174" s="13"/>
      <c r="C174" s="13"/>
      <c r="D174" s="13"/>
      <c r="E174" s="13"/>
      <c r="F174" s="13"/>
      <c r="G174" s="13"/>
      <c r="H174" s="13"/>
      <c r="I174" s="14"/>
    </row>
    <row r="175" spans="1:9" s="15" customFormat="1" ht="15">
      <c r="A175" s="13"/>
      <c r="B175" s="13"/>
      <c r="C175" s="13"/>
      <c r="D175" s="13"/>
      <c r="E175" s="13"/>
      <c r="F175" s="13"/>
      <c r="G175" s="13"/>
      <c r="H175" s="13"/>
      <c r="I175" s="14"/>
    </row>
    <row r="176" spans="1:9" s="15" customFormat="1" ht="15">
      <c r="A176" s="13"/>
      <c r="B176" s="13"/>
      <c r="C176" s="13"/>
      <c r="D176" s="13"/>
      <c r="E176" s="13"/>
      <c r="F176" s="13"/>
      <c r="G176" s="13"/>
      <c r="H176" s="13"/>
      <c r="I176" s="14"/>
    </row>
    <row r="177" spans="1:9" s="15" customFormat="1" ht="15">
      <c r="A177" s="13"/>
      <c r="B177" s="13"/>
      <c r="C177" s="13"/>
      <c r="D177" s="13"/>
      <c r="E177" s="13"/>
      <c r="F177" s="13"/>
      <c r="G177" s="13"/>
      <c r="H177" s="13"/>
      <c r="I177" s="14"/>
    </row>
    <row r="178" spans="1:9" s="15" customFormat="1" ht="15">
      <c r="A178" s="13"/>
      <c r="B178" s="13"/>
      <c r="C178" s="13"/>
      <c r="D178" s="13"/>
      <c r="E178" s="13"/>
      <c r="F178" s="13"/>
      <c r="G178" s="13"/>
      <c r="H178" s="13"/>
      <c r="I178" s="14"/>
    </row>
    <row r="179" spans="1:9" s="15" customFormat="1" ht="15">
      <c r="A179" s="13"/>
      <c r="B179" s="13"/>
      <c r="C179" s="13"/>
      <c r="D179" s="13"/>
      <c r="E179" s="13"/>
      <c r="F179" s="13"/>
      <c r="G179" s="13"/>
      <c r="H179" s="13"/>
      <c r="I179" s="14"/>
    </row>
    <row r="180" spans="1:9" s="15" customFormat="1" ht="15">
      <c r="A180" s="13"/>
      <c r="B180" s="13"/>
      <c r="C180" s="13"/>
      <c r="D180" s="13"/>
      <c r="E180" s="13"/>
      <c r="F180" s="13"/>
      <c r="G180" s="13"/>
      <c r="H180" s="13"/>
      <c r="I180" s="14"/>
    </row>
    <row r="181" spans="1:9" s="15" customFormat="1" ht="15">
      <c r="A181" s="13"/>
      <c r="B181" s="13"/>
      <c r="C181" s="13"/>
      <c r="D181" s="13"/>
      <c r="E181" s="13"/>
      <c r="F181" s="13"/>
      <c r="G181" s="13"/>
      <c r="H181" s="13"/>
      <c r="I181" s="14"/>
    </row>
    <row r="182" spans="1:9" s="15" customFormat="1" ht="15">
      <c r="A182" s="13"/>
      <c r="B182" s="13"/>
      <c r="C182" s="13"/>
      <c r="D182" s="13"/>
      <c r="E182" s="13"/>
      <c r="F182" s="13"/>
      <c r="G182" s="13"/>
      <c r="H182" s="13"/>
      <c r="I182" s="14"/>
    </row>
    <row r="183" spans="1:9" s="15" customFormat="1" ht="15">
      <c r="A183" s="13"/>
      <c r="B183" s="13"/>
      <c r="C183" s="13"/>
      <c r="D183" s="13"/>
      <c r="E183" s="13"/>
      <c r="F183" s="13"/>
      <c r="G183" s="13"/>
      <c r="H183" s="13"/>
      <c r="I183" s="14"/>
    </row>
    <row r="184" spans="1:9" s="15" customFormat="1" ht="15">
      <c r="A184" s="13"/>
      <c r="B184" s="13"/>
      <c r="C184" s="13"/>
      <c r="D184" s="13"/>
      <c r="E184" s="13"/>
      <c r="F184" s="13"/>
      <c r="G184" s="13"/>
      <c r="H184" s="13"/>
      <c r="I184" s="14"/>
    </row>
    <row r="185" spans="1:9" s="15" customFormat="1" ht="15">
      <c r="A185" s="13"/>
      <c r="B185" s="13"/>
      <c r="C185" s="13"/>
      <c r="D185" s="13"/>
      <c r="E185" s="13"/>
      <c r="F185" s="13"/>
      <c r="G185" s="13"/>
      <c r="H185" s="13"/>
      <c r="I185" s="14"/>
    </row>
    <row r="186" spans="1:9" s="15" customFormat="1" ht="15">
      <c r="A186" s="13"/>
      <c r="B186" s="13"/>
      <c r="C186" s="13"/>
      <c r="D186" s="13"/>
      <c r="E186" s="13"/>
      <c r="F186" s="13"/>
      <c r="G186" s="13"/>
      <c r="H186" s="13"/>
      <c r="I186" s="14"/>
    </row>
    <row r="187" spans="1:9" s="15" customFormat="1" ht="15">
      <c r="A187" s="13"/>
      <c r="B187" s="13"/>
      <c r="C187" s="13"/>
      <c r="D187" s="13"/>
      <c r="E187" s="13"/>
      <c r="F187" s="13"/>
      <c r="G187" s="13"/>
      <c r="H187" s="13"/>
      <c r="I187" s="14"/>
    </row>
    <row r="188" spans="1:9" s="15" customFormat="1" ht="15">
      <c r="A188" s="13"/>
      <c r="B188" s="13"/>
      <c r="C188" s="13"/>
      <c r="D188" s="13"/>
      <c r="E188" s="13"/>
      <c r="F188" s="13"/>
      <c r="G188" s="13"/>
      <c r="H188" s="13"/>
      <c r="I188" s="14"/>
    </row>
    <row r="189" spans="1:9" s="15" customFormat="1" ht="15">
      <c r="A189" s="13"/>
      <c r="B189" s="13"/>
      <c r="C189" s="13"/>
      <c r="D189" s="13"/>
      <c r="E189" s="13"/>
      <c r="F189" s="13"/>
      <c r="G189" s="13"/>
      <c r="H189" s="13"/>
      <c r="I189" s="14"/>
    </row>
    <row r="190" spans="1:9" s="15" customFormat="1" ht="15">
      <c r="A190" s="13"/>
      <c r="B190" s="13"/>
      <c r="C190" s="13"/>
      <c r="D190" s="13"/>
      <c r="E190" s="13"/>
      <c r="F190" s="13"/>
      <c r="G190" s="13"/>
      <c r="H190" s="13"/>
      <c r="I190" s="14"/>
    </row>
    <row r="191" spans="1:9" s="15" customFormat="1" ht="15">
      <c r="A191" s="13"/>
      <c r="B191" s="13"/>
      <c r="C191" s="13"/>
      <c r="D191" s="13"/>
      <c r="E191" s="13"/>
      <c r="F191" s="13"/>
      <c r="G191" s="13"/>
      <c r="H191" s="13"/>
      <c r="I191" s="14"/>
    </row>
    <row r="192" spans="1:9" s="15" customFormat="1" ht="15">
      <c r="A192" s="13"/>
      <c r="B192" s="13"/>
      <c r="C192" s="13"/>
      <c r="D192" s="13"/>
      <c r="E192" s="13"/>
      <c r="F192" s="13"/>
      <c r="G192" s="13"/>
      <c r="H192" s="13"/>
      <c r="I192" s="14"/>
    </row>
    <row r="193" spans="1:9" s="15" customFormat="1" ht="15">
      <c r="A193" s="13"/>
      <c r="B193" s="13"/>
      <c r="C193" s="13"/>
      <c r="D193" s="13"/>
      <c r="E193" s="13"/>
      <c r="F193" s="13"/>
      <c r="G193" s="13"/>
      <c r="H193" s="13"/>
      <c r="I193" s="14"/>
    </row>
    <row r="194" spans="1:9" s="15" customFormat="1" ht="15">
      <c r="A194" s="13"/>
      <c r="B194" s="13"/>
      <c r="C194" s="13"/>
      <c r="D194" s="13"/>
      <c r="E194" s="13"/>
      <c r="F194" s="13"/>
      <c r="G194" s="13"/>
      <c r="H194" s="13"/>
      <c r="I194" s="14"/>
    </row>
    <row r="195" spans="1:9" s="15" customFormat="1" ht="15">
      <c r="A195" s="13"/>
      <c r="B195" s="13"/>
      <c r="C195" s="13"/>
      <c r="D195" s="13"/>
      <c r="E195" s="13"/>
      <c r="F195" s="13"/>
      <c r="G195" s="13"/>
      <c r="H195" s="13"/>
      <c r="I195" s="14"/>
    </row>
    <row r="196" spans="1:9" s="15" customFormat="1" ht="15">
      <c r="A196" s="13"/>
      <c r="B196" s="13"/>
      <c r="C196" s="13"/>
      <c r="D196" s="13"/>
      <c r="E196" s="13"/>
      <c r="F196" s="13"/>
      <c r="G196" s="13"/>
      <c r="H196" s="13"/>
      <c r="I196" s="14"/>
    </row>
    <row r="197" spans="1:9" s="15" customFormat="1" ht="15">
      <c r="A197" s="13"/>
      <c r="B197" s="13"/>
      <c r="C197" s="13"/>
      <c r="D197" s="13"/>
      <c r="E197" s="13"/>
      <c r="F197" s="13"/>
      <c r="G197" s="13"/>
      <c r="H197" s="13"/>
      <c r="I197" s="14"/>
    </row>
    <row r="198" spans="1:9" s="15" customFormat="1" ht="15">
      <c r="A198" s="13"/>
      <c r="B198" s="13"/>
      <c r="C198" s="13"/>
      <c r="D198" s="13"/>
      <c r="E198" s="13"/>
      <c r="F198" s="13"/>
      <c r="G198" s="13"/>
      <c r="H198" s="13"/>
      <c r="I198" s="14"/>
    </row>
    <row r="199" spans="1:9" s="15" customFormat="1" ht="15">
      <c r="A199" s="13"/>
      <c r="B199" s="13"/>
      <c r="C199" s="13"/>
      <c r="D199" s="13"/>
      <c r="E199" s="13"/>
      <c r="F199" s="13"/>
      <c r="G199" s="13"/>
      <c r="H199" s="13"/>
      <c r="I199" s="14"/>
    </row>
    <row r="200" spans="1:9" s="15" customFormat="1" ht="15">
      <c r="A200" s="13"/>
      <c r="B200" s="13"/>
      <c r="C200" s="13"/>
      <c r="D200" s="13"/>
      <c r="E200" s="13"/>
      <c r="F200" s="13"/>
      <c r="G200" s="13"/>
      <c r="H200" s="13"/>
      <c r="I200" s="14"/>
    </row>
    <row r="201" spans="1:9" s="15" customFormat="1" ht="15">
      <c r="A201" s="13"/>
      <c r="B201" s="13"/>
      <c r="C201" s="13"/>
      <c r="D201" s="13"/>
      <c r="E201" s="13"/>
      <c r="F201" s="13"/>
      <c r="G201" s="13"/>
      <c r="H201" s="13"/>
      <c r="I201" s="14"/>
    </row>
    <row r="202" spans="1:9" s="15" customFormat="1" ht="15">
      <c r="A202" s="13"/>
      <c r="B202" s="13"/>
      <c r="C202" s="13"/>
      <c r="D202" s="13"/>
      <c r="E202" s="13"/>
      <c r="F202" s="13"/>
      <c r="G202" s="13"/>
      <c r="H202" s="13"/>
      <c r="I202" s="14"/>
    </row>
    <row r="203" spans="1:9" s="15" customFormat="1" ht="15">
      <c r="A203" s="13"/>
      <c r="B203" s="13"/>
      <c r="C203" s="13"/>
      <c r="D203" s="13"/>
      <c r="E203" s="13"/>
      <c r="F203" s="13"/>
      <c r="G203" s="13"/>
      <c r="H203" s="13"/>
      <c r="I203" s="14"/>
    </row>
    <row r="204" spans="1:9" s="15" customFormat="1" ht="15">
      <c r="A204" s="13"/>
      <c r="B204" s="13"/>
      <c r="C204" s="13"/>
      <c r="D204" s="13"/>
      <c r="E204" s="13"/>
      <c r="F204" s="13"/>
      <c r="G204" s="13"/>
      <c r="H204" s="13"/>
      <c r="I204" s="14"/>
    </row>
    <row r="205" spans="1:9" s="15" customFormat="1" ht="15">
      <c r="A205" s="13"/>
      <c r="B205" s="13"/>
      <c r="C205" s="13"/>
      <c r="D205" s="13"/>
      <c r="E205" s="13"/>
      <c r="F205" s="13"/>
      <c r="G205" s="13"/>
      <c r="H205" s="13"/>
      <c r="I205" s="14"/>
    </row>
    <row r="206" spans="1:9" s="15" customFormat="1" ht="15">
      <c r="A206" s="13"/>
      <c r="B206" s="13"/>
      <c r="C206" s="13"/>
      <c r="D206" s="13"/>
      <c r="E206" s="13"/>
      <c r="F206" s="13"/>
      <c r="G206" s="13"/>
      <c r="H206" s="13"/>
      <c r="I206" s="14"/>
    </row>
    <row r="207" spans="1:9" s="15" customFormat="1" ht="15">
      <c r="A207" s="13"/>
      <c r="B207" s="13"/>
      <c r="C207" s="13"/>
      <c r="D207" s="13"/>
      <c r="E207" s="13"/>
      <c r="F207" s="13"/>
      <c r="G207" s="13"/>
      <c r="H207" s="13"/>
      <c r="I207" s="14"/>
    </row>
    <row r="208" spans="1:9" s="15" customFormat="1" ht="15">
      <c r="A208" s="13"/>
      <c r="B208" s="13"/>
      <c r="C208" s="13"/>
      <c r="D208" s="13"/>
      <c r="E208" s="13"/>
      <c r="F208" s="13"/>
      <c r="G208" s="13"/>
      <c r="H208" s="13"/>
      <c r="I208" s="14"/>
    </row>
    <row r="209" spans="1:9" s="15" customFormat="1" ht="15">
      <c r="A209" s="13"/>
      <c r="B209" s="13"/>
      <c r="C209" s="13"/>
      <c r="D209" s="13"/>
      <c r="E209" s="13"/>
      <c r="F209" s="13"/>
      <c r="G209" s="13"/>
      <c r="H209" s="13"/>
      <c r="I209" s="14"/>
    </row>
    <row r="210" spans="1:9" s="15" customFormat="1" ht="15">
      <c r="A210" s="13"/>
      <c r="B210" s="13"/>
      <c r="C210" s="13"/>
      <c r="D210" s="13"/>
      <c r="E210" s="13"/>
      <c r="F210" s="13"/>
      <c r="G210" s="13"/>
      <c r="H210" s="13"/>
      <c r="I210" s="14"/>
    </row>
    <row r="211" spans="1:9" s="15" customFormat="1" ht="15">
      <c r="A211" s="13"/>
      <c r="B211" s="13"/>
      <c r="C211" s="13"/>
      <c r="D211" s="13"/>
      <c r="E211" s="13"/>
      <c r="F211" s="13"/>
      <c r="G211" s="13"/>
      <c r="H211" s="13"/>
      <c r="I211" s="14"/>
    </row>
    <row r="212" spans="1:9" s="15" customFormat="1" ht="15">
      <c r="A212" s="13"/>
      <c r="B212" s="13"/>
      <c r="C212" s="13"/>
      <c r="D212" s="13"/>
      <c r="E212" s="13"/>
      <c r="F212" s="13"/>
      <c r="G212" s="13"/>
      <c r="H212" s="13"/>
      <c r="I212" s="14"/>
    </row>
    <row r="213" spans="1:9" s="15" customFormat="1" ht="15">
      <c r="A213" s="13"/>
      <c r="B213" s="13"/>
      <c r="C213" s="13"/>
      <c r="D213" s="13"/>
      <c r="E213" s="13"/>
      <c r="F213" s="13"/>
      <c r="G213" s="13"/>
      <c r="H213" s="13"/>
      <c r="I213" s="14"/>
    </row>
    <row r="214" spans="1:9" s="15" customFormat="1" ht="15">
      <c r="A214" s="13"/>
      <c r="B214" s="13"/>
      <c r="C214" s="13"/>
      <c r="D214" s="13"/>
      <c r="E214" s="13"/>
      <c r="F214" s="13"/>
      <c r="G214" s="13"/>
      <c r="H214" s="13"/>
      <c r="I214" s="14"/>
    </row>
    <row r="215" spans="1:9" s="15" customFormat="1" ht="15">
      <c r="A215" s="13"/>
      <c r="B215" s="13"/>
      <c r="C215" s="13"/>
      <c r="D215" s="13"/>
      <c r="E215" s="13"/>
      <c r="F215" s="13"/>
      <c r="G215" s="13"/>
      <c r="H215" s="13"/>
      <c r="I215" s="14"/>
    </row>
    <row r="216" spans="1:9" s="15" customFormat="1" ht="15">
      <c r="A216" s="13"/>
      <c r="B216" s="13"/>
      <c r="C216" s="13"/>
      <c r="D216" s="13"/>
      <c r="E216" s="13"/>
      <c r="F216" s="13"/>
      <c r="G216" s="13"/>
      <c r="H216" s="13"/>
      <c r="I216" s="14"/>
    </row>
    <row r="217" spans="1:9" s="15" customFormat="1" ht="15">
      <c r="A217" s="13"/>
      <c r="B217" s="13"/>
      <c r="C217" s="13"/>
      <c r="D217" s="13"/>
      <c r="E217" s="13"/>
      <c r="F217" s="13"/>
      <c r="G217" s="13"/>
      <c r="H217" s="13"/>
      <c r="I217" s="14"/>
    </row>
    <row r="218" spans="1:9" s="15" customFormat="1" ht="15">
      <c r="A218" s="13"/>
      <c r="B218" s="13"/>
      <c r="C218" s="13"/>
      <c r="D218" s="13"/>
      <c r="E218" s="13"/>
      <c r="F218" s="13"/>
      <c r="G218" s="13"/>
      <c r="H218" s="13"/>
      <c r="I218" s="14"/>
    </row>
    <row r="219" spans="1:9" s="15" customFormat="1" ht="15">
      <c r="A219" s="13"/>
      <c r="B219" s="13"/>
      <c r="C219" s="13"/>
      <c r="D219" s="13"/>
      <c r="E219" s="13"/>
      <c r="F219" s="13"/>
      <c r="G219" s="13"/>
      <c r="H219" s="13"/>
      <c r="I219" s="14"/>
    </row>
    <row r="220" spans="1:9" s="15" customFormat="1" ht="15">
      <c r="A220" s="13"/>
      <c r="B220" s="13"/>
      <c r="C220" s="13"/>
      <c r="D220" s="13"/>
      <c r="E220" s="13"/>
      <c r="F220" s="13"/>
      <c r="G220" s="13"/>
      <c r="H220" s="13"/>
      <c r="I220" s="14"/>
    </row>
    <row r="221" spans="1:9" s="15" customFormat="1" ht="15">
      <c r="A221" s="13"/>
      <c r="B221" s="13"/>
      <c r="C221" s="13"/>
      <c r="D221" s="13"/>
      <c r="E221" s="13"/>
      <c r="F221" s="13"/>
      <c r="G221" s="13"/>
      <c r="H221" s="13"/>
      <c r="I221" s="14"/>
    </row>
    <row r="222" spans="1:9" s="15" customFormat="1" ht="15">
      <c r="A222" s="13"/>
      <c r="B222" s="13"/>
      <c r="C222" s="13"/>
      <c r="D222" s="13"/>
      <c r="E222" s="13"/>
      <c r="F222" s="13"/>
      <c r="G222" s="13"/>
      <c r="H222" s="13"/>
      <c r="I222" s="14"/>
    </row>
    <row r="223" spans="1:9" s="15" customFormat="1" ht="15">
      <c r="A223" s="13"/>
      <c r="B223" s="13"/>
      <c r="C223" s="13"/>
      <c r="D223" s="13"/>
      <c r="E223" s="13"/>
      <c r="F223" s="13"/>
      <c r="G223" s="13"/>
      <c r="H223" s="13"/>
      <c r="I223" s="14"/>
    </row>
    <row r="224" spans="1:9" s="15" customFormat="1" ht="15">
      <c r="A224" s="13"/>
      <c r="B224" s="13"/>
      <c r="C224" s="13"/>
      <c r="D224" s="13"/>
      <c r="E224" s="13"/>
      <c r="F224" s="13"/>
      <c r="G224" s="13"/>
      <c r="H224" s="13"/>
      <c r="I224" s="14"/>
    </row>
    <row r="225" spans="1:9" s="15" customFormat="1" ht="15">
      <c r="A225" s="13"/>
      <c r="B225" s="13"/>
      <c r="C225" s="13"/>
      <c r="D225" s="13"/>
      <c r="E225" s="13"/>
      <c r="F225" s="13"/>
      <c r="G225" s="13"/>
      <c r="H225" s="13"/>
      <c r="I225" s="14"/>
    </row>
    <row r="226" spans="1:9" s="15" customFormat="1" ht="15">
      <c r="A226" s="13"/>
      <c r="B226" s="13"/>
      <c r="C226" s="13"/>
      <c r="D226" s="13"/>
      <c r="E226" s="13"/>
      <c r="F226" s="13"/>
      <c r="G226" s="13"/>
      <c r="H226" s="13"/>
      <c r="I226" s="14"/>
    </row>
    <row r="227" spans="1:9" s="15" customFormat="1" ht="15">
      <c r="A227" s="13"/>
      <c r="B227" s="13"/>
      <c r="C227" s="13"/>
      <c r="D227" s="13"/>
      <c r="E227" s="13"/>
      <c r="F227" s="13"/>
      <c r="G227" s="13"/>
      <c r="H227" s="13"/>
      <c r="I227" s="14"/>
    </row>
    <row r="228" spans="1:9" s="15" customFormat="1" ht="15">
      <c r="A228" s="13"/>
      <c r="B228" s="13"/>
      <c r="C228" s="13"/>
      <c r="D228" s="13"/>
      <c r="E228" s="13"/>
      <c r="F228" s="13"/>
      <c r="G228" s="13"/>
      <c r="H228" s="13"/>
      <c r="I228" s="14"/>
    </row>
    <row r="229" spans="1:9" s="15" customFormat="1" ht="15">
      <c r="A229" s="13"/>
      <c r="B229" s="13"/>
      <c r="C229" s="13"/>
      <c r="D229" s="13"/>
      <c r="E229" s="13"/>
      <c r="F229" s="13"/>
      <c r="G229" s="13"/>
      <c r="H229" s="13"/>
      <c r="I229" s="14"/>
    </row>
    <row r="230" spans="1:9" s="15" customFormat="1" ht="15">
      <c r="A230" s="13"/>
      <c r="B230" s="13"/>
      <c r="C230" s="13"/>
      <c r="D230" s="13"/>
      <c r="E230" s="13"/>
      <c r="F230" s="13"/>
      <c r="G230" s="13"/>
      <c r="H230" s="13"/>
      <c r="I230" s="14"/>
    </row>
    <row r="231" spans="1:9" s="15" customFormat="1" ht="15">
      <c r="A231" s="13"/>
      <c r="B231" s="13"/>
      <c r="C231" s="13"/>
      <c r="D231" s="13"/>
      <c r="E231" s="13"/>
      <c r="F231" s="13"/>
      <c r="G231" s="13"/>
      <c r="H231" s="13"/>
      <c r="I231" s="14"/>
    </row>
    <row r="232" spans="1:9" s="15" customFormat="1" ht="15">
      <c r="A232" s="13"/>
      <c r="B232" s="13"/>
      <c r="C232" s="13"/>
      <c r="D232" s="13"/>
      <c r="E232" s="13"/>
      <c r="F232" s="13"/>
      <c r="G232" s="13"/>
      <c r="H232" s="13"/>
      <c r="I232" s="14"/>
    </row>
    <row r="233" spans="1:9" s="15" customFormat="1" ht="15">
      <c r="A233" s="13"/>
      <c r="B233" s="13"/>
      <c r="C233" s="13"/>
      <c r="D233" s="13"/>
      <c r="E233" s="13"/>
      <c r="F233" s="13"/>
      <c r="G233" s="13"/>
      <c r="H233" s="13"/>
      <c r="I233" s="14"/>
    </row>
    <row r="234" spans="1:9" s="15" customFormat="1" ht="15">
      <c r="A234" s="13"/>
      <c r="B234" s="13"/>
      <c r="C234" s="13"/>
      <c r="D234" s="13"/>
      <c r="E234" s="13"/>
      <c r="F234" s="13"/>
      <c r="G234" s="13"/>
      <c r="H234" s="13"/>
      <c r="I234" s="14"/>
    </row>
    <row r="235" spans="1:9" s="15" customFormat="1" ht="15">
      <c r="A235" s="13"/>
      <c r="B235" s="13"/>
      <c r="C235" s="13"/>
      <c r="D235" s="13"/>
      <c r="E235" s="13"/>
      <c r="F235" s="13"/>
      <c r="G235" s="13"/>
      <c r="H235" s="13"/>
      <c r="I235" s="14"/>
    </row>
    <row r="236" spans="1:9" s="15" customFormat="1" ht="15">
      <c r="A236" s="13"/>
      <c r="B236" s="13"/>
      <c r="C236" s="13"/>
      <c r="D236" s="13"/>
      <c r="E236" s="13"/>
      <c r="F236" s="13"/>
      <c r="G236" s="13"/>
      <c r="H236" s="13"/>
      <c r="I236" s="14"/>
    </row>
    <row r="237" spans="1:9" s="15" customFormat="1" ht="15">
      <c r="A237" s="13"/>
      <c r="B237" s="13"/>
      <c r="C237" s="13"/>
      <c r="D237" s="13"/>
      <c r="E237" s="13"/>
      <c r="F237" s="13"/>
      <c r="G237" s="13"/>
      <c r="H237" s="13"/>
      <c r="I237" s="14"/>
    </row>
    <row r="238" spans="1:9" s="15" customFormat="1" ht="15">
      <c r="A238" s="13"/>
      <c r="B238" s="13"/>
      <c r="C238" s="13"/>
      <c r="D238" s="13"/>
      <c r="E238" s="13"/>
      <c r="F238" s="13"/>
      <c r="G238" s="13"/>
      <c r="H238" s="13"/>
      <c r="I238" s="14"/>
    </row>
    <row r="239" spans="1:9" s="15" customFormat="1" ht="15">
      <c r="A239" s="13"/>
      <c r="B239" s="13"/>
      <c r="C239" s="13"/>
      <c r="D239" s="13"/>
      <c r="E239" s="13"/>
      <c r="F239" s="13"/>
      <c r="G239" s="13"/>
      <c r="H239" s="13"/>
      <c r="I239" s="14"/>
    </row>
    <row r="240" spans="1:9" s="15" customFormat="1" ht="15">
      <c r="A240" s="13"/>
      <c r="B240" s="13"/>
      <c r="C240" s="13"/>
      <c r="D240" s="13"/>
      <c r="E240" s="13"/>
      <c r="F240" s="13"/>
      <c r="G240" s="13"/>
      <c r="H240" s="13"/>
      <c r="I240" s="14"/>
    </row>
    <row r="241" spans="1:9" s="15" customFormat="1" ht="15">
      <c r="A241" s="13"/>
      <c r="B241" s="13"/>
      <c r="C241" s="13"/>
      <c r="D241" s="13"/>
      <c r="E241" s="13"/>
      <c r="F241" s="13"/>
      <c r="G241" s="13"/>
      <c r="H241" s="13"/>
      <c r="I241" s="14"/>
    </row>
    <row r="242" spans="1:9" s="15" customFormat="1" ht="15">
      <c r="A242" s="13"/>
      <c r="B242" s="13"/>
      <c r="C242" s="13"/>
      <c r="D242" s="13"/>
      <c r="E242" s="13"/>
      <c r="F242" s="13"/>
      <c r="G242" s="13"/>
      <c r="H242" s="13"/>
      <c r="I242" s="14"/>
    </row>
    <row r="243" spans="1:9" s="15" customFormat="1" ht="15">
      <c r="A243" s="13"/>
      <c r="B243" s="13"/>
      <c r="C243" s="13"/>
      <c r="D243" s="13"/>
      <c r="E243" s="13"/>
      <c r="F243" s="13"/>
      <c r="G243" s="13"/>
      <c r="H243" s="13"/>
      <c r="I243" s="14"/>
    </row>
    <row r="244" spans="1:9" s="15" customFormat="1" ht="15">
      <c r="A244" s="13"/>
      <c r="B244" s="13"/>
      <c r="C244" s="13"/>
      <c r="D244" s="13"/>
      <c r="E244" s="13"/>
      <c r="F244" s="13"/>
      <c r="G244" s="13"/>
      <c r="H244" s="13"/>
      <c r="I244" s="14"/>
    </row>
    <row r="245" spans="1:9" s="15" customFormat="1" ht="15">
      <c r="A245" s="13"/>
      <c r="B245" s="13"/>
      <c r="C245" s="13"/>
      <c r="D245" s="13"/>
      <c r="E245" s="13"/>
      <c r="F245" s="13"/>
      <c r="G245" s="13"/>
      <c r="H245" s="13"/>
      <c r="I245" s="14"/>
    </row>
    <row r="246" spans="1:9" s="15" customFormat="1" ht="15">
      <c r="A246" s="13"/>
      <c r="B246" s="13"/>
      <c r="C246" s="13"/>
      <c r="D246" s="13"/>
      <c r="E246" s="13"/>
      <c r="F246" s="13"/>
      <c r="G246" s="13"/>
      <c r="H246" s="13"/>
      <c r="I246" s="14"/>
    </row>
    <row r="247" spans="1:9" s="15" customFormat="1" ht="15">
      <c r="A247" s="13"/>
      <c r="B247" s="13"/>
      <c r="C247" s="13"/>
      <c r="D247" s="13"/>
      <c r="E247" s="13"/>
      <c r="F247" s="13"/>
      <c r="G247" s="13"/>
      <c r="H247" s="13"/>
      <c r="I247" s="14"/>
    </row>
    <row r="248" spans="1:9" s="15" customFormat="1" ht="15">
      <c r="A248" s="13"/>
      <c r="B248" s="13"/>
      <c r="C248" s="13"/>
      <c r="D248" s="13"/>
      <c r="E248" s="13"/>
      <c r="F248" s="13"/>
      <c r="G248" s="13"/>
      <c r="H248" s="13"/>
      <c r="I248" s="14"/>
    </row>
    <row r="249" spans="1:9" s="15" customFormat="1" ht="15">
      <c r="A249" s="13"/>
      <c r="B249" s="13"/>
      <c r="C249" s="13"/>
      <c r="D249" s="13"/>
      <c r="E249" s="13"/>
      <c r="F249" s="13"/>
      <c r="G249" s="13"/>
      <c r="H249" s="13"/>
      <c r="I249" s="14"/>
    </row>
    <row r="250" spans="1:9" s="15" customFormat="1" ht="15">
      <c r="A250" s="13"/>
      <c r="B250" s="13"/>
      <c r="C250" s="13"/>
      <c r="D250" s="13"/>
      <c r="E250" s="13"/>
      <c r="F250" s="13"/>
      <c r="G250" s="13"/>
      <c r="H250" s="13"/>
      <c r="I250" s="14"/>
    </row>
    <row r="251" spans="1:9" s="15" customFormat="1" ht="15">
      <c r="A251" s="13"/>
      <c r="B251" s="13"/>
      <c r="C251" s="13"/>
      <c r="D251" s="13"/>
      <c r="E251" s="13"/>
      <c r="F251" s="13"/>
      <c r="G251" s="13"/>
      <c r="H251" s="13"/>
      <c r="I251" s="14"/>
    </row>
    <row r="252" spans="1:9" s="15" customFormat="1" ht="15">
      <c r="A252" s="13"/>
      <c r="B252" s="13"/>
      <c r="C252" s="13"/>
      <c r="D252" s="13"/>
      <c r="E252" s="13"/>
      <c r="F252" s="13"/>
      <c r="G252" s="13"/>
      <c r="H252" s="13"/>
      <c r="I252" s="14"/>
    </row>
    <row r="253" spans="1:9" s="15" customFormat="1" ht="15">
      <c r="A253" s="13"/>
      <c r="B253" s="13"/>
      <c r="C253" s="13"/>
      <c r="D253" s="13"/>
      <c r="E253" s="13"/>
      <c r="F253" s="13"/>
      <c r="G253" s="13"/>
      <c r="H253" s="13"/>
      <c r="I253" s="14"/>
    </row>
    <row r="254" spans="1:9" s="15" customFormat="1" ht="15">
      <c r="A254" s="13"/>
      <c r="B254" s="13"/>
      <c r="C254" s="13"/>
      <c r="D254" s="13"/>
      <c r="E254" s="13"/>
      <c r="F254" s="13"/>
      <c r="G254" s="13"/>
      <c r="H254" s="13"/>
      <c r="I254" s="14"/>
    </row>
    <row r="255" spans="1:9" s="15" customFormat="1" ht="15">
      <c r="A255" s="13"/>
      <c r="B255" s="13"/>
      <c r="C255" s="13"/>
      <c r="D255" s="13"/>
      <c r="E255" s="13"/>
      <c r="F255" s="13"/>
      <c r="G255" s="13"/>
      <c r="H255" s="13"/>
      <c r="I255" s="14"/>
    </row>
    <row r="256" spans="1:9" s="15" customFormat="1" ht="15">
      <c r="A256" s="13"/>
      <c r="B256" s="13"/>
      <c r="C256" s="13"/>
      <c r="D256" s="13"/>
      <c r="E256" s="13"/>
      <c r="F256" s="13"/>
      <c r="G256" s="13"/>
      <c r="H256" s="13"/>
      <c r="I256" s="14"/>
    </row>
    <row r="257" spans="1:9" s="15" customFormat="1" ht="15">
      <c r="A257" s="13"/>
      <c r="B257" s="13"/>
      <c r="C257" s="13"/>
      <c r="D257" s="13"/>
      <c r="E257" s="13"/>
      <c r="F257" s="13"/>
      <c r="G257" s="13"/>
      <c r="H257" s="13"/>
      <c r="I257" s="14"/>
    </row>
    <row r="258" spans="1:9" s="15" customFormat="1" ht="15">
      <c r="A258" s="13"/>
      <c r="B258" s="13"/>
      <c r="C258" s="13"/>
      <c r="D258" s="13"/>
      <c r="E258" s="13"/>
      <c r="F258" s="13"/>
      <c r="G258" s="13"/>
      <c r="H258" s="13"/>
      <c r="I258" s="14"/>
    </row>
    <row r="259" spans="1:9" s="15" customFormat="1" ht="15">
      <c r="A259" s="13"/>
      <c r="B259" s="13"/>
      <c r="C259" s="13"/>
      <c r="D259" s="13"/>
      <c r="E259" s="13"/>
      <c r="F259" s="13"/>
      <c r="G259" s="13"/>
      <c r="H259" s="13"/>
      <c r="I259" s="14"/>
    </row>
    <row r="260" spans="1:9" s="15" customFormat="1" ht="15">
      <c r="A260" s="13"/>
      <c r="B260" s="13"/>
      <c r="C260" s="13"/>
      <c r="D260" s="13"/>
      <c r="E260" s="13"/>
      <c r="F260" s="13"/>
      <c r="G260" s="13"/>
      <c r="H260" s="13"/>
      <c r="I260" s="14"/>
    </row>
    <row r="261" spans="1:9" s="15" customFormat="1" ht="15">
      <c r="A261" s="13"/>
      <c r="B261" s="13"/>
      <c r="C261" s="13"/>
      <c r="D261" s="13"/>
      <c r="E261" s="13"/>
      <c r="F261" s="13"/>
      <c r="G261" s="13"/>
      <c r="H261" s="13"/>
      <c r="I261" s="14"/>
    </row>
    <row r="262" spans="1:9" s="15" customFormat="1" ht="15">
      <c r="A262" s="13"/>
      <c r="B262" s="13"/>
      <c r="C262" s="13"/>
      <c r="D262" s="13"/>
      <c r="E262" s="13"/>
      <c r="F262" s="13"/>
      <c r="G262" s="13"/>
      <c r="H262" s="13"/>
      <c r="I262" s="14"/>
    </row>
    <row r="263" spans="1:9" s="15" customFormat="1" ht="15">
      <c r="A263" s="13"/>
      <c r="B263" s="13"/>
      <c r="C263" s="13"/>
      <c r="D263" s="13"/>
      <c r="E263" s="13"/>
      <c r="F263" s="13"/>
      <c r="G263" s="13"/>
      <c r="H263" s="13"/>
      <c r="I263" s="14"/>
    </row>
    <row r="264" spans="1:9" s="15" customFormat="1" ht="15">
      <c r="A264" s="13"/>
      <c r="B264" s="13"/>
      <c r="C264" s="13"/>
      <c r="D264" s="13"/>
      <c r="E264" s="13"/>
      <c r="F264" s="13"/>
      <c r="G264" s="13"/>
      <c r="H264" s="13"/>
      <c r="I264" s="14"/>
    </row>
    <row r="265" spans="1:9" s="15" customFormat="1" ht="15">
      <c r="A265" s="13"/>
      <c r="B265" s="13"/>
      <c r="C265" s="13"/>
      <c r="D265" s="13"/>
      <c r="E265" s="13"/>
      <c r="F265" s="13"/>
      <c r="G265" s="13"/>
      <c r="H265" s="13"/>
      <c r="I265" s="14"/>
    </row>
    <row r="266" spans="1:9" s="15" customFormat="1" ht="15">
      <c r="A266" s="13"/>
      <c r="B266" s="13"/>
      <c r="C266" s="13"/>
      <c r="D266" s="13"/>
      <c r="E266" s="13"/>
      <c r="F266" s="13"/>
      <c r="G266" s="13"/>
      <c r="H266" s="13"/>
      <c r="I266" s="14"/>
    </row>
    <row r="267" spans="1:9" s="15" customFormat="1" ht="15">
      <c r="A267" s="13"/>
      <c r="B267" s="13"/>
      <c r="C267" s="13"/>
      <c r="D267" s="13"/>
      <c r="E267" s="13"/>
      <c r="F267" s="13"/>
      <c r="G267" s="13"/>
      <c r="H267" s="13"/>
      <c r="I267" s="14"/>
    </row>
    <row r="268" spans="1:9" s="15" customFormat="1" ht="15">
      <c r="A268" s="13"/>
      <c r="B268" s="13"/>
      <c r="C268" s="13"/>
      <c r="D268" s="13"/>
      <c r="E268" s="13"/>
      <c r="F268" s="13"/>
      <c r="G268" s="13"/>
      <c r="H268" s="13"/>
      <c r="I268" s="14"/>
    </row>
    <row r="269" spans="1:9" s="15" customFormat="1" ht="15">
      <c r="A269" s="13"/>
      <c r="B269" s="13"/>
      <c r="C269" s="13"/>
      <c r="D269" s="13"/>
      <c r="E269" s="13"/>
      <c r="F269" s="13"/>
      <c r="G269" s="13"/>
      <c r="H269" s="13"/>
      <c r="I269" s="14"/>
    </row>
    <row r="270" spans="1:9" s="15" customFormat="1" ht="15">
      <c r="A270" s="13"/>
      <c r="B270" s="13"/>
      <c r="C270" s="13"/>
      <c r="D270" s="13"/>
      <c r="E270" s="13"/>
      <c r="F270" s="13"/>
      <c r="G270" s="13"/>
      <c r="H270" s="13"/>
      <c r="I270" s="14"/>
    </row>
    <row r="271" spans="1:9" s="15" customFormat="1" ht="15">
      <c r="A271" s="13"/>
      <c r="B271" s="13"/>
      <c r="C271" s="13"/>
      <c r="D271" s="13"/>
      <c r="E271" s="13"/>
      <c r="F271" s="13"/>
      <c r="G271" s="13"/>
      <c r="H271" s="13"/>
      <c r="I271" s="14"/>
    </row>
    <row r="272" spans="1:9" s="15" customFormat="1" ht="15">
      <c r="A272" s="13"/>
      <c r="B272" s="13"/>
      <c r="C272" s="13"/>
      <c r="D272" s="13"/>
      <c r="E272" s="13"/>
      <c r="F272" s="13"/>
      <c r="G272" s="13"/>
      <c r="H272" s="13"/>
      <c r="I272" s="14"/>
    </row>
    <row r="273" spans="1:9" s="15" customFormat="1" ht="15">
      <c r="A273" s="13"/>
      <c r="B273" s="13"/>
      <c r="C273" s="13"/>
      <c r="D273" s="13"/>
      <c r="E273" s="13"/>
      <c r="F273" s="13"/>
      <c r="G273" s="13"/>
      <c r="H273" s="13"/>
      <c r="I273" s="14"/>
    </row>
    <row r="274" spans="1:9" s="15" customFormat="1" ht="15">
      <c r="A274" s="13"/>
      <c r="B274" s="13"/>
      <c r="C274" s="13"/>
      <c r="D274" s="13"/>
      <c r="E274" s="13"/>
      <c r="F274" s="13"/>
      <c r="G274" s="13"/>
      <c r="H274" s="13"/>
      <c r="I274" s="14"/>
    </row>
    <row r="275" spans="1:9" s="15" customFormat="1" ht="15">
      <c r="A275" s="13"/>
      <c r="B275" s="13"/>
      <c r="C275" s="13"/>
      <c r="D275" s="13"/>
      <c r="E275" s="13"/>
      <c r="F275" s="13"/>
      <c r="G275" s="13"/>
      <c r="H275" s="13"/>
      <c r="I275" s="14"/>
    </row>
    <row r="276" spans="1:9" s="15" customFormat="1" ht="15">
      <c r="A276" s="13"/>
      <c r="B276" s="13"/>
      <c r="C276" s="13"/>
      <c r="D276" s="13"/>
      <c r="E276" s="13"/>
      <c r="F276" s="13"/>
      <c r="G276" s="13"/>
      <c r="H276" s="13"/>
      <c r="I276" s="14"/>
    </row>
    <row r="277" spans="1:9" s="15" customFormat="1" ht="15">
      <c r="A277" s="13"/>
      <c r="B277" s="13"/>
      <c r="C277" s="13"/>
      <c r="D277" s="13"/>
      <c r="E277" s="13"/>
      <c r="F277" s="13"/>
      <c r="G277" s="13"/>
      <c r="H277" s="13"/>
      <c r="I277" s="14"/>
    </row>
    <row r="278" spans="1:9" s="15" customFormat="1" ht="15">
      <c r="A278" s="13"/>
      <c r="B278" s="13"/>
      <c r="C278" s="13"/>
      <c r="D278" s="13"/>
      <c r="E278" s="13"/>
      <c r="F278" s="13"/>
      <c r="G278" s="13"/>
      <c r="H278" s="13"/>
      <c r="I278" s="14"/>
    </row>
    <row r="279" spans="1:9" s="15" customFormat="1" ht="15">
      <c r="A279" s="13"/>
      <c r="B279" s="13"/>
      <c r="C279" s="13"/>
      <c r="D279" s="13"/>
      <c r="E279" s="13"/>
      <c r="F279" s="13"/>
      <c r="G279" s="13"/>
      <c r="H279" s="13"/>
      <c r="I279" s="14"/>
    </row>
    <row r="280" spans="1:9" s="15" customFormat="1" ht="15">
      <c r="A280" s="13"/>
      <c r="B280" s="13"/>
      <c r="C280" s="13"/>
      <c r="D280" s="13"/>
      <c r="E280" s="13"/>
      <c r="F280" s="13"/>
      <c r="G280" s="13"/>
      <c r="H280" s="13"/>
      <c r="I280" s="14"/>
    </row>
    <row r="281" spans="1:9" s="15" customFormat="1" ht="15">
      <c r="A281" s="13"/>
      <c r="B281" s="13"/>
      <c r="C281" s="13"/>
      <c r="D281" s="13"/>
      <c r="E281" s="13"/>
      <c r="F281" s="13"/>
      <c r="G281" s="13"/>
      <c r="H281" s="13"/>
      <c r="I281" s="14"/>
    </row>
    <row r="282" spans="1:9" s="15" customFormat="1" ht="15">
      <c r="A282" s="13"/>
      <c r="B282" s="13"/>
      <c r="C282" s="13"/>
      <c r="D282" s="13"/>
      <c r="E282" s="13"/>
      <c r="F282" s="13"/>
      <c r="G282" s="13"/>
      <c r="H282" s="13"/>
      <c r="I282" s="14"/>
    </row>
    <row r="283" spans="1:9" s="15" customFormat="1" ht="15">
      <c r="A283" s="13"/>
      <c r="B283" s="13"/>
      <c r="C283" s="13"/>
      <c r="D283" s="13"/>
      <c r="E283" s="13"/>
      <c r="F283" s="13"/>
      <c r="G283" s="13"/>
      <c r="H283" s="13"/>
      <c r="I283" s="14"/>
    </row>
    <row r="284" spans="1:9" s="15" customFormat="1" ht="15">
      <c r="A284" s="13"/>
      <c r="B284" s="13"/>
      <c r="C284" s="13"/>
      <c r="D284" s="13"/>
      <c r="E284" s="13"/>
      <c r="F284" s="13"/>
      <c r="G284" s="13"/>
      <c r="H284" s="13"/>
      <c r="I284" s="14"/>
    </row>
    <row r="285" spans="1:9" s="15" customFormat="1" ht="15">
      <c r="A285" s="13"/>
      <c r="B285" s="13"/>
      <c r="C285" s="13"/>
      <c r="D285" s="13"/>
      <c r="E285" s="13"/>
      <c r="F285" s="13"/>
      <c r="G285" s="13"/>
      <c r="H285" s="13"/>
      <c r="I285" s="14"/>
    </row>
    <row r="286" spans="1:9" s="15" customFormat="1" ht="15">
      <c r="A286" s="13"/>
      <c r="B286" s="13"/>
      <c r="C286" s="13"/>
      <c r="D286" s="13"/>
      <c r="E286" s="13"/>
      <c r="F286" s="13"/>
      <c r="G286" s="13"/>
      <c r="H286" s="13"/>
      <c r="I286" s="14"/>
    </row>
    <row r="287" spans="1:9" s="15" customFormat="1" ht="15">
      <c r="A287" s="13"/>
      <c r="B287" s="13"/>
      <c r="C287" s="13"/>
      <c r="D287" s="13"/>
      <c r="E287" s="13"/>
      <c r="F287" s="13"/>
      <c r="G287" s="13"/>
      <c r="H287" s="13"/>
      <c r="I287" s="14"/>
    </row>
    <row r="288" spans="1:9" s="15" customFormat="1" ht="15">
      <c r="A288" s="13"/>
      <c r="B288" s="13"/>
      <c r="C288" s="13"/>
      <c r="D288" s="13"/>
      <c r="E288" s="13"/>
      <c r="F288" s="13"/>
      <c r="G288" s="13"/>
      <c r="H288" s="13"/>
      <c r="I288" s="14"/>
    </row>
    <row r="289" spans="1:9" s="15" customFormat="1" ht="15">
      <c r="A289" s="13"/>
      <c r="B289" s="13"/>
      <c r="C289" s="13"/>
      <c r="D289" s="13"/>
      <c r="E289" s="13"/>
      <c r="F289" s="13"/>
      <c r="G289" s="13"/>
      <c r="H289" s="13"/>
      <c r="I289" s="14"/>
    </row>
    <row r="290" spans="1:9" s="15" customFormat="1" ht="15">
      <c r="A290" s="13"/>
      <c r="B290" s="13"/>
      <c r="C290" s="13"/>
      <c r="D290" s="13"/>
      <c r="E290" s="13"/>
      <c r="F290" s="13"/>
      <c r="G290" s="13"/>
      <c r="H290" s="13"/>
      <c r="I290" s="14"/>
    </row>
    <row r="291" spans="1:9" s="15" customFormat="1" ht="15">
      <c r="A291" s="13"/>
      <c r="B291" s="13"/>
      <c r="C291" s="13"/>
      <c r="D291" s="13"/>
      <c r="E291" s="13"/>
      <c r="F291" s="13"/>
      <c r="G291" s="13"/>
      <c r="H291" s="13"/>
      <c r="I291" s="14"/>
    </row>
    <row r="292" spans="1:9" s="15" customFormat="1" ht="15">
      <c r="A292" s="13"/>
      <c r="B292" s="13"/>
      <c r="C292" s="13"/>
      <c r="D292" s="13"/>
      <c r="E292" s="13"/>
      <c r="F292" s="13"/>
      <c r="G292" s="13"/>
      <c r="H292" s="13"/>
      <c r="I292" s="14"/>
    </row>
    <row r="293" spans="1:9" s="15" customFormat="1" ht="15">
      <c r="A293" s="13"/>
      <c r="B293" s="13"/>
      <c r="C293" s="13"/>
      <c r="D293" s="13"/>
      <c r="E293" s="13"/>
      <c r="F293" s="13"/>
      <c r="G293" s="13"/>
      <c r="H293" s="13"/>
      <c r="I293" s="14"/>
    </row>
    <row r="294" spans="1:9" s="15" customFormat="1" ht="15">
      <c r="A294" s="13"/>
      <c r="B294" s="13"/>
      <c r="C294" s="13"/>
      <c r="D294" s="13"/>
      <c r="E294" s="13"/>
      <c r="F294" s="13"/>
      <c r="G294" s="13"/>
      <c r="H294" s="13"/>
      <c r="I294" s="14"/>
    </row>
    <row r="295" spans="1:9" s="15" customFormat="1" ht="15">
      <c r="A295" s="13"/>
      <c r="B295" s="13"/>
      <c r="C295" s="13"/>
      <c r="D295" s="13"/>
      <c r="E295" s="13"/>
      <c r="F295" s="13"/>
      <c r="G295" s="13"/>
      <c r="H295" s="13"/>
      <c r="I295" s="14"/>
    </row>
    <row r="296" spans="1:9" s="15" customFormat="1" ht="15">
      <c r="A296" s="13"/>
      <c r="B296" s="13"/>
      <c r="C296" s="13"/>
      <c r="D296" s="13"/>
      <c r="E296" s="13"/>
      <c r="F296" s="13"/>
      <c r="G296" s="13"/>
      <c r="H296" s="13"/>
      <c r="I296" s="14"/>
    </row>
    <row r="297" spans="1:9" s="15" customFormat="1" ht="15">
      <c r="A297" s="13"/>
      <c r="B297" s="13"/>
      <c r="C297" s="13"/>
      <c r="D297" s="13"/>
      <c r="E297" s="13"/>
      <c r="F297" s="13"/>
      <c r="G297" s="13"/>
      <c r="H297" s="13"/>
      <c r="I297" s="14"/>
    </row>
    <row r="298" spans="1:9" s="15" customFormat="1" ht="15">
      <c r="A298" s="13"/>
      <c r="B298" s="13"/>
      <c r="C298" s="13"/>
      <c r="D298" s="13"/>
      <c r="E298" s="13"/>
      <c r="F298" s="13"/>
      <c r="G298" s="13"/>
      <c r="H298" s="13"/>
      <c r="I298" s="14"/>
    </row>
    <row r="299" spans="1:9" s="15" customFormat="1" ht="15">
      <c r="A299" s="13"/>
      <c r="B299" s="13"/>
      <c r="C299" s="13"/>
      <c r="D299" s="13"/>
      <c r="E299" s="13"/>
      <c r="F299" s="13"/>
      <c r="G299" s="13"/>
      <c r="H299" s="13"/>
      <c r="I299" s="14"/>
    </row>
    <row r="300" spans="1:9" s="15" customFormat="1" ht="15">
      <c r="A300" s="13"/>
      <c r="B300" s="13"/>
      <c r="C300" s="13"/>
      <c r="D300" s="13"/>
      <c r="E300" s="13"/>
      <c r="F300" s="13"/>
      <c r="G300" s="13"/>
      <c r="H300" s="13"/>
      <c r="I300" s="14"/>
    </row>
    <row r="301" spans="1:9" s="15" customFormat="1" ht="15">
      <c r="A301" s="13"/>
      <c r="B301" s="13"/>
      <c r="C301" s="13"/>
      <c r="D301" s="13"/>
      <c r="E301" s="13"/>
      <c r="F301" s="13"/>
      <c r="G301" s="13"/>
      <c r="H301" s="13"/>
      <c r="I301" s="14"/>
    </row>
    <row r="302" spans="1:9" s="15" customFormat="1" ht="15">
      <c r="A302" s="13"/>
      <c r="B302" s="13"/>
      <c r="C302" s="13"/>
      <c r="D302" s="13"/>
      <c r="E302" s="13"/>
      <c r="F302" s="13"/>
      <c r="G302" s="13"/>
      <c r="H302" s="13"/>
      <c r="I302" s="14"/>
    </row>
    <row r="303" spans="1:9" s="15" customFormat="1" ht="15">
      <c r="A303" s="13"/>
      <c r="B303" s="13"/>
      <c r="C303" s="13"/>
      <c r="D303" s="13"/>
      <c r="E303" s="13"/>
      <c r="F303" s="13"/>
      <c r="G303" s="13"/>
      <c r="H303" s="13"/>
      <c r="I303" s="14"/>
    </row>
    <row r="304" spans="1:9" s="15" customFormat="1" ht="15">
      <c r="A304" s="13"/>
      <c r="B304" s="13"/>
      <c r="C304" s="13"/>
      <c r="D304" s="13"/>
      <c r="E304" s="13"/>
      <c r="F304" s="13"/>
      <c r="G304" s="13"/>
      <c r="H304" s="13"/>
      <c r="I304" s="14"/>
    </row>
    <row r="305" spans="1:9" s="15" customFormat="1" ht="15">
      <c r="A305" s="13"/>
      <c r="B305" s="13"/>
      <c r="C305" s="13"/>
      <c r="D305" s="13"/>
      <c r="E305" s="13"/>
      <c r="F305" s="13"/>
      <c r="G305" s="13"/>
      <c r="H305" s="13"/>
      <c r="I305" s="14"/>
    </row>
    <row r="306" spans="1:9" s="15" customFormat="1" ht="15">
      <c r="A306" s="13"/>
      <c r="B306" s="13"/>
      <c r="C306" s="13"/>
      <c r="D306" s="13"/>
      <c r="E306" s="13"/>
      <c r="F306" s="13"/>
      <c r="G306" s="13"/>
      <c r="H306" s="13"/>
      <c r="I306" s="14"/>
    </row>
    <row r="307" spans="1:9" s="15" customFormat="1" ht="15">
      <c r="A307" s="13"/>
      <c r="B307" s="13"/>
      <c r="C307" s="13"/>
      <c r="D307" s="13"/>
      <c r="E307" s="13"/>
      <c r="F307" s="13"/>
      <c r="G307" s="13"/>
      <c r="H307" s="13"/>
      <c r="I307" s="14"/>
    </row>
    <row r="308" spans="1:9" s="15" customFormat="1" ht="15">
      <c r="A308" s="13"/>
      <c r="B308" s="13"/>
      <c r="C308" s="13"/>
      <c r="D308" s="13"/>
      <c r="E308" s="13"/>
      <c r="F308" s="13"/>
      <c r="G308" s="13"/>
      <c r="H308" s="13"/>
      <c r="I308" s="14"/>
    </row>
    <row r="309" spans="1:9" s="15" customFormat="1" ht="15">
      <c r="A309" s="13"/>
      <c r="B309" s="13"/>
      <c r="C309" s="13"/>
      <c r="D309" s="13"/>
      <c r="E309" s="13"/>
      <c r="F309" s="13"/>
      <c r="G309" s="13"/>
      <c r="H309" s="13"/>
      <c r="I309" s="14"/>
    </row>
    <row r="310" spans="1:9" s="15" customFormat="1" ht="15">
      <c r="A310" s="13"/>
      <c r="B310" s="13"/>
      <c r="C310" s="13"/>
      <c r="D310" s="13"/>
      <c r="E310" s="13"/>
      <c r="F310" s="13"/>
      <c r="G310" s="13"/>
      <c r="H310" s="13"/>
      <c r="I310" s="14"/>
    </row>
    <row r="311" spans="1:9" s="15" customFormat="1" ht="15">
      <c r="A311" s="13"/>
      <c r="B311" s="13"/>
      <c r="C311" s="13"/>
      <c r="D311" s="13"/>
      <c r="E311" s="13"/>
      <c r="F311" s="13"/>
      <c r="G311" s="13"/>
      <c r="H311" s="13"/>
      <c r="I311" s="14"/>
    </row>
    <row r="312" spans="1:9" s="15" customFormat="1" ht="15">
      <c r="A312" s="13"/>
      <c r="B312" s="13"/>
      <c r="C312" s="13"/>
      <c r="D312" s="13"/>
      <c r="E312" s="13"/>
      <c r="F312" s="13"/>
      <c r="G312" s="13"/>
      <c r="H312" s="13"/>
      <c r="I312" s="14"/>
    </row>
    <row r="313" spans="1:9" s="15" customFormat="1" ht="15">
      <c r="A313" s="13"/>
      <c r="B313" s="13"/>
      <c r="C313" s="13"/>
      <c r="D313" s="13"/>
      <c r="E313" s="13"/>
      <c r="F313" s="13"/>
      <c r="G313" s="13"/>
      <c r="H313" s="13"/>
      <c r="I313" s="14"/>
    </row>
    <row r="314" spans="1:9" s="15" customFormat="1" ht="15">
      <c r="A314" s="13"/>
      <c r="B314" s="13"/>
      <c r="C314" s="13"/>
      <c r="D314" s="13"/>
      <c r="E314" s="13"/>
      <c r="F314" s="13"/>
      <c r="G314" s="13"/>
      <c r="H314" s="13"/>
      <c r="I314" s="14"/>
    </row>
    <row r="315" spans="1:9" s="15" customFormat="1" ht="15">
      <c r="A315" s="13"/>
      <c r="B315" s="13"/>
      <c r="C315" s="13"/>
      <c r="D315" s="13"/>
      <c r="E315" s="13"/>
      <c r="F315" s="13"/>
      <c r="G315" s="13"/>
      <c r="H315" s="13"/>
      <c r="I315" s="14"/>
    </row>
    <row r="316" spans="1:9" s="15" customFormat="1" ht="15">
      <c r="A316" s="13"/>
      <c r="B316" s="13"/>
      <c r="C316" s="13"/>
      <c r="D316" s="13"/>
      <c r="E316" s="13"/>
      <c r="F316" s="13"/>
      <c r="G316" s="13"/>
      <c r="H316" s="13"/>
      <c r="I316" s="14"/>
    </row>
    <row r="317" spans="1:9" s="15" customFormat="1" ht="15">
      <c r="A317" s="13"/>
      <c r="B317" s="13"/>
      <c r="C317" s="13"/>
      <c r="D317" s="13"/>
      <c r="E317" s="13"/>
      <c r="F317" s="13"/>
      <c r="G317" s="13"/>
      <c r="H317" s="13"/>
      <c r="I317" s="14"/>
    </row>
    <row r="318" spans="1:9" s="15" customFormat="1" ht="15">
      <c r="A318" s="13"/>
      <c r="B318" s="13"/>
      <c r="C318" s="13"/>
      <c r="D318" s="13"/>
      <c r="E318" s="13"/>
      <c r="F318" s="13"/>
      <c r="G318" s="13"/>
      <c r="H318" s="13"/>
      <c r="I318" s="14"/>
    </row>
    <row r="319" spans="1:9" s="15" customFormat="1" ht="15">
      <c r="A319" s="13"/>
      <c r="B319" s="13"/>
      <c r="C319" s="13"/>
      <c r="D319" s="13"/>
      <c r="E319" s="13"/>
      <c r="F319" s="13"/>
      <c r="G319" s="13"/>
      <c r="H319" s="13"/>
      <c r="I319" s="14"/>
    </row>
    <row r="320" spans="1:9" s="15" customFormat="1" ht="15">
      <c r="A320" s="13"/>
      <c r="B320" s="13"/>
      <c r="C320" s="13"/>
      <c r="D320" s="13"/>
      <c r="E320" s="13"/>
      <c r="F320" s="13"/>
      <c r="G320" s="13"/>
      <c r="H320" s="13"/>
      <c r="I320" s="14"/>
    </row>
    <row r="321" spans="1:9" s="15" customFormat="1" ht="15">
      <c r="A321" s="13"/>
      <c r="B321" s="13"/>
      <c r="C321" s="13"/>
      <c r="D321" s="13"/>
      <c r="E321" s="13"/>
      <c r="F321" s="13"/>
      <c r="G321" s="13"/>
      <c r="H321" s="13"/>
      <c r="I321" s="14"/>
    </row>
    <row r="322" spans="1:9" s="15" customFormat="1" ht="15">
      <c r="A322" s="13"/>
      <c r="B322" s="13"/>
      <c r="C322" s="13"/>
      <c r="D322" s="13"/>
      <c r="E322" s="13"/>
      <c r="F322" s="13"/>
      <c r="G322" s="13"/>
      <c r="H322" s="13"/>
      <c r="I322" s="14"/>
    </row>
    <row r="323" spans="1:9" s="15" customFormat="1" ht="15">
      <c r="A323" s="13"/>
      <c r="B323" s="13"/>
      <c r="C323" s="13"/>
      <c r="D323" s="13"/>
      <c r="E323" s="13"/>
      <c r="F323" s="13"/>
      <c r="G323" s="13"/>
      <c r="H323" s="13"/>
      <c r="I323" s="14"/>
    </row>
    <row r="324" spans="1:9" s="15" customFormat="1" ht="15">
      <c r="A324" s="13"/>
      <c r="B324" s="13"/>
      <c r="C324" s="13"/>
      <c r="D324" s="13"/>
      <c r="E324" s="13"/>
      <c r="F324" s="13"/>
      <c r="G324" s="13"/>
      <c r="H324" s="13"/>
      <c r="I324" s="14"/>
    </row>
    <row r="325" spans="1:9" s="15" customFormat="1" ht="15">
      <c r="A325" s="13"/>
      <c r="B325" s="13"/>
      <c r="C325" s="13"/>
      <c r="D325" s="13"/>
      <c r="E325" s="13"/>
      <c r="F325" s="13"/>
      <c r="G325" s="13"/>
      <c r="H325" s="13"/>
      <c r="I325" s="14"/>
    </row>
    <row r="326" spans="1:9" s="15" customFormat="1" ht="15">
      <c r="A326" s="13"/>
      <c r="B326" s="13"/>
      <c r="C326" s="13"/>
      <c r="D326" s="13"/>
      <c r="E326" s="13"/>
      <c r="F326" s="13"/>
      <c r="G326" s="13"/>
      <c r="H326" s="13"/>
      <c r="I326" s="14"/>
    </row>
    <row r="327" spans="1:9" s="15" customFormat="1" ht="15">
      <c r="A327" s="13"/>
      <c r="B327" s="13"/>
      <c r="C327" s="13"/>
      <c r="D327" s="13"/>
      <c r="E327" s="13"/>
      <c r="F327" s="13"/>
      <c r="G327" s="13"/>
      <c r="H327" s="13"/>
      <c r="I327" s="14"/>
    </row>
    <row r="328" spans="1:9" s="15" customFormat="1" ht="15">
      <c r="A328" s="13"/>
      <c r="B328" s="13"/>
      <c r="C328" s="13"/>
      <c r="D328" s="13"/>
      <c r="E328" s="13"/>
      <c r="F328" s="13"/>
      <c r="G328" s="13"/>
      <c r="H328" s="13"/>
      <c r="I328" s="14"/>
    </row>
    <row r="329" spans="1:9" s="15" customFormat="1" ht="15">
      <c r="A329" s="13"/>
      <c r="B329" s="13"/>
      <c r="C329" s="13"/>
      <c r="D329" s="13"/>
      <c r="E329" s="13"/>
      <c r="F329" s="13"/>
      <c r="G329" s="13"/>
      <c r="H329" s="13"/>
      <c r="I329" s="14"/>
    </row>
    <row r="330" spans="1:9" s="15" customFormat="1" ht="15">
      <c r="A330" s="13"/>
      <c r="B330" s="13"/>
      <c r="C330" s="13"/>
      <c r="D330" s="13"/>
      <c r="E330" s="13"/>
      <c r="F330" s="13"/>
      <c r="G330" s="13"/>
      <c r="H330" s="13"/>
      <c r="I330" s="14"/>
    </row>
    <row r="331" spans="1:9" s="15" customFormat="1" ht="15">
      <c r="A331" s="13"/>
      <c r="B331" s="13"/>
      <c r="C331" s="13"/>
      <c r="D331" s="13"/>
      <c r="E331" s="13"/>
      <c r="F331" s="13"/>
      <c r="G331" s="13"/>
      <c r="H331" s="13"/>
      <c r="I331" s="14"/>
    </row>
    <row r="332" spans="1:9" s="15" customFormat="1" ht="15">
      <c r="A332" s="13"/>
      <c r="B332" s="13"/>
      <c r="C332" s="13"/>
      <c r="D332" s="13"/>
      <c r="E332" s="13"/>
      <c r="F332" s="13"/>
      <c r="G332" s="13"/>
      <c r="H332" s="13"/>
      <c r="I332" s="14"/>
    </row>
    <row r="333" spans="1:9" s="15" customFormat="1" ht="15">
      <c r="A333" s="13"/>
      <c r="B333" s="13"/>
      <c r="C333" s="13"/>
      <c r="D333" s="13"/>
      <c r="E333" s="13"/>
      <c r="F333" s="13"/>
      <c r="G333" s="13"/>
      <c r="H333" s="13"/>
      <c r="I333" s="14"/>
    </row>
    <row r="334" spans="1:9" s="15" customFormat="1" ht="15">
      <c r="A334" s="13"/>
      <c r="B334" s="13"/>
      <c r="C334" s="13"/>
      <c r="D334" s="13"/>
      <c r="E334" s="13"/>
      <c r="F334" s="13"/>
      <c r="G334" s="13"/>
      <c r="H334" s="13"/>
      <c r="I334" s="14"/>
    </row>
    <row r="335" spans="1:9" s="15" customFormat="1" ht="15">
      <c r="A335" s="13"/>
      <c r="B335" s="13"/>
      <c r="C335" s="13"/>
      <c r="D335" s="13"/>
      <c r="E335" s="13"/>
      <c r="F335" s="13"/>
      <c r="G335" s="13"/>
      <c r="H335" s="13"/>
      <c r="I335" s="14"/>
    </row>
    <row r="336" spans="1:9" s="15" customFormat="1" ht="15">
      <c r="A336" s="13"/>
      <c r="B336" s="13"/>
      <c r="C336" s="13"/>
      <c r="D336" s="13"/>
      <c r="E336" s="13"/>
      <c r="F336" s="13"/>
      <c r="G336" s="13"/>
      <c r="H336" s="13"/>
      <c r="I336" s="14"/>
    </row>
    <row r="337" spans="1:9" s="15" customFormat="1" ht="15">
      <c r="A337" s="13"/>
      <c r="B337" s="13"/>
      <c r="C337" s="13"/>
      <c r="D337" s="13"/>
      <c r="E337" s="13"/>
      <c r="F337" s="13"/>
      <c r="G337" s="13"/>
      <c r="H337" s="13"/>
      <c r="I337" s="14"/>
    </row>
    <row r="338" spans="1:9" s="15" customFormat="1" ht="15">
      <c r="A338" s="13"/>
      <c r="B338" s="13"/>
      <c r="C338" s="13"/>
      <c r="D338" s="13"/>
      <c r="E338" s="13"/>
      <c r="F338" s="13"/>
      <c r="G338" s="13"/>
      <c r="H338" s="13"/>
      <c r="I338" s="14"/>
    </row>
    <row r="339" spans="1:9" s="15" customFormat="1" ht="15">
      <c r="A339" s="13"/>
      <c r="B339" s="13"/>
      <c r="C339" s="13"/>
      <c r="D339" s="13"/>
      <c r="E339" s="13"/>
      <c r="F339" s="13"/>
      <c r="G339" s="13"/>
      <c r="H339" s="13"/>
      <c r="I339" s="14"/>
    </row>
    <row r="340" spans="1:9" s="15" customFormat="1" ht="15">
      <c r="A340" s="13"/>
      <c r="B340" s="13"/>
      <c r="C340" s="13"/>
      <c r="D340" s="13"/>
      <c r="E340" s="13"/>
      <c r="F340" s="13"/>
      <c r="G340" s="13"/>
      <c r="H340" s="13"/>
      <c r="I340" s="14"/>
    </row>
    <row r="341" spans="1:9" s="15" customFormat="1" ht="15">
      <c r="A341" s="13"/>
      <c r="B341" s="13"/>
      <c r="C341" s="13"/>
      <c r="D341" s="13"/>
      <c r="E341" s="13"/>
      <c r="F341" s="13"/>
      <c r="G341" s="13"/>
      <c r="H341" s="13"/>
      <c r="I341" s="14"/>
    </row>
    <row r="342" spans="1:9" s="15" customFormat="1" ht="15">
      <c r="A342" s="13"/>
      <c r="B342" s="13"/>
      <c r="C342" s="13"/>
      <c r="D342" s="13"/>
      <c r="E342" s="13"/>
      <c r="F342" s="13"/>
      <c r="G342" s="13"/>
      <c r="H342" s="13"/>
      <c r="I342" s="14"/>
    </row>
    <row r="343" spans="1:9" s="15" customFormat="1" ht="15">
      <c r="A343" s="13"/>
      <c r="B343" s="13"/>
      <c r="C343" s="13"/>
      <c r="D343" s="13"/>
      <c r="E343" s="13"/>
      <c r="F343" s="13"/>
      <c r="G343" s="13"/>
      <c r="H343" s="13"/>
      <c r="I343" s="14"/>
    </row>
    <row r="344" spans="1:9" s="15" customFormat="1" ht="15">
      <c r="A344" s="13"/>
      <c r="B344" s="13"/>
      <c r="C344" s="13"/>
      <c r="D344" s="13"/>
      <c r="E344" s="13"/>
      <c r="F344" s="13"/>
      <c r="G344" s="13"/>
      <c r="H344" s="13"/>
      <c r="I344" s="14"/>
    </row>
    <row r="345" spans="1:9" s="15" customFormat="1" ht="15">
      <c r="A345" s="13"/>
      <c r="B345" s="13"/>
      <c r="C345" s="13"/>
      <c r="D345" s="13"/>
      <c r="E345" s="13"/>
      <c r="F345" s="13"/>
      <c r="G345" s="13"/>
      <c r="H345" s="13"/>
      <c r="I345" s="14"/>
    </row>
    <row r="346" spans="1:9" s="15" customFormat="1" ht="15">
      <c r="A346" s="13"/>
      <c r="B346" s="13"/>
      <c r="C346" s="13"/>
      <c r="D346" s="13"/>
      <c r="E346" s="13"/>
      <c r="F346" s="13"/>
      <c r="G346" s="13"/>
      <c r="H346" s="13"/>
      <c r="I346" s="14"/>
    </row>
    <row r="347" spans="1:9" s="15" customFormat="1" ht="15">
      <c r="A347" s="13"/>
      <c r="B347" s="13"/>
      <c r="C347" s="13"/>
      <c r="D347" s="13"/>
      <c r="E347" s="13"/>
      <c r="F347" s="13"/>
      <c r="G347" s="13"/>
      <c r="H347" s="13"/>
      <c r="I347" s="14"/>
    </row>
    <row r="348" spans="1:9" s="15" customFormat="1" ht="15">
      <c r="A348" s="13"/>
      <c r="B348" s="13"/>
      <c r="C348" s="13"/>
      <c r="D348" s="13"/>
      <c r="E348" s="13"/>
      <c r="F348" s="13"/>
      <c r="G348" s="13"/>
      <c r="H348" s="13"/>
      <c r="I348" s="14"/>
    </row>
    <row r="349" spans="1:9" s="15" customFormat="1" ht="15">
      <c r="A349" s="13"/>
      <c r="B349" s="13"/>
      <c r="C349" s="13"/>
      <c r="D349" s="13"/>
      <c r="E349" s="13"/>
      <c r="F349" s="13"/>
      <c r="G349" s="13"/>
      <c r="H349" s="13"/>
      <c r="I349" s="14"/>
    </row>
    <row r="350" spans="1:9" s="15" customFormat="1" ht="15">
      <c r="A350" s="13"/>
      <c r="B350" s="13"/>
      <c r="C350" s="13"/>
      <c r="D350" s="13"/>
      <c r="E350" s="13"/>
      <c r="F350" s="13"/>
      <c r="G350" s="13"/>
      <c r="H350" s="13"/>
      <c r="I350" s="14"/>
    </row>
    <row r="351" spans="1:9" s="15" customFormat="1" ht="15">
      <c r="A351" s="13"/>
      <c r="B351" s="13"/>
      <c r="C351" s="13"/>
      <c r="D351" s="13"/>
      <c r="E351" s="13"/>
      <c r="F351" s="13"/>
      <c r="G351" s="13"/>
      <c r="H351" s="13"/>
      <c r="I351" s="14"/>
    </row>
    <row r="352" spans="1:9" s="15" customFormat="1" ht="15">
      <c r="A352" s="13"/>
      <c r="B352" s="13"/>
      <c r="C352" s="13"/>
      <c r="D352" s="13"/>
      <c r="E352" s="13"/>
      <c r="F352" s="13"/>
      <c r="G352" s="13"/>
      <c r="H352" s="13"/>
      <c r="I352" s="14"/>
    </row>
    <row r="353" spans="1:9" s="15" customFormat="1" ht="15">
      <c r="A353" s="13"/>
      <c r="B353" s="13"/>
      <c r="C353" s="13"/>
      <c r="D353" s="13"/>
      <c r="E353" s="13"/>
      <c r="F353" s="13"/>
      <c r="G353" s="13"/>
      <c r="H353" s="13"/>
      <c r="I353" s="14"/>
    </row>
    <row r="354" spans="1:9" s="15" customFormat="1" ht="15">
      <c r="A354" s="13"/>
      <c r="B354" s="13"/>
      <c r="C354" s="13"/>
      <c r="D354" s="13"/>
      <c r="E354" s="13"/>
      <c r="F354" s="13"/>
      <c r="G354" s="13"/>
      <c r="H354" s="13"/>
      <c r="I354" s="14"/>
    </row>
    <row r="355" spans="1:9" s="15" customFormat="1" ht="15">
      <c r="A355" s="13"/>
      <c r="B355" s="13"/>
      <c r="C355" s="13"/>
      <c r="D355" s="13"/>
      <c r="E355" s="13"/>
      <c r="F355" s="13"/>
      <c r="G355" s="13"/>
      <c r="H355" s="13"/>
      <c r="I355" s="14"/>
    </row>
    <row r="356" spans="1:9" s="15" customFormat="1" ht="15">
      <c r="A356" s="13"/>
      <c r="B356" s="13"/>
      <c r="C356" s="13"/>
      <c r="D356" s="13"/>
      <c r="E356" s="13"/>
      <c r="F356" s="13"/>
      <c r="G356" s="13"/>
      <c r="H356" s="13"/>
      <c r="I356" s="14"/>
    </row>
    <row r="357" spans="1:9" s="15" customFormat="1" ht="15">
      <c r="A357" s="13"/>
      <c r="B357" s="13"/>
      <c r="C357" s="13"/>
      <c r="D357" s="13"/>
      <c r="E357" s="13"/>
      <c r="F357" s="13"/>
      <c r="G357" s="13"/>
      <c r="H357" s="13"/>
      <c r="I357" s="14"/>
    </row>
    <row r="358" spans="1:9" s="15" customFormat="1" ht="15">
      <c r="A358" s="13"/>
      <c r="B358" s="13"/>
      <c r="C358" s="13"/>
      <c r="D358" s="13"/>
      <c r="E358" s="13"/>
      <c r="F358" s="13"/>
      <c r="G358" s="13"/>
      <c r="H358" s="13"/>
      <c r="I358" s="14"/>
    </row>
    <row r="359" spans="1:9" s="15" customFormat="1" ht="15">
      <c r="A359" s="13"/>
      <c r="B359" s="13"/>
      <c r="C359" s="13"/>
      <c r="D359" s="13"/>
      <c r="E359" s="13"/>
      <c r="F359" s="13"/>
      <c r="G359" s="13"/>
      <c r="H359" s="13"/>
      <c r="I359" s="14"/>
    </row>
    <row r="360" spans="1:9" s="15" customFormat="1" ht="15">
      <c r="A360" s="13"/>
      <c r="B360" s="13"/>
      <c r="C360" s="13"/>
      <c r="D360" s="13"/>
      <c r="E360" s="13"/>
      <c r="F360" s="13"/>
      <c r="G360" s="13"/>
      <c r="H360" s="13"/>
      <c r="I360" s="14"/>
    </row>
    <row r="361" spans="1:9" s="15" customFormat="1" ht="15">
      <c r="A361" s="13"/>
      <c r="B361" s="13"/>
      <c r="C361" s="13"/>
      <c r="D361" s="13"/>
      <c r="E361" s="13"/>
      <c r="F361" s="13"/>
      <c r="G361" s="13"/>
      <c r="H361" s="13"/>
      <c r="I361" s="14"/>
    </row>
    <row r="362" spans="1:9" s="15" customFormat="1" ht="15">
      <c r="A362" s="13"/>
      <c r="B362" s="13"/>
      <c r="C362" s="13"/>
      <c r="D362" s="13"/>
      <c r="E362" s="13"/>
      <c r="F362" s="13"/>
      <c r="G362" s="13"/>
      <c r="H362" s="13"/>
      <c r="I362" s="14"/>
    </row>
    <row r="363" spans="1:9" s="15" customFormat="1" ht="15">
      <c r="A363" s="13"/>
      <c r="B363" s="13"/>
      <c r="C363" s="13"/>
      <c r="D363" s="13"/>
      <c r="E363" s="13"/>
      <c r="F363" s="13"/>
      <c r="G363" s="13"/>
      <c r="H363" s="13"/>
      <c r="I363" s="14"/>
    </row>
    <row r="364" spans="1:9" s="15" customFormat="1" ht="15">
      <c r="A364" s="13"/>
      <c r="B364" s="13"/>
      <c r="C364" s="13"/>
      <c r="D364" s="13"/>
      <c r="E364" s="13"/>
      <c r="F364" s="13"/>
      <c r="G364" s="13"/>
      <c r="H364" s="13"/>
      <c r="I364" s="14"/>
    </row>
    <row r="365" spans="1:9" s="15" customFormat="1" ht="15">
      <c r="A365" s="13"/>
      <c r="B365" s="13"/>
      <c r="C365" s="13"/>
      <c r="D365" s="13"/>
      <c r="E365" s="13"/>
      <c r="F365" s="13"/>
      <c r="G365" s="13"/>
      <c r="H365" s="13"/>
      <c r="I365" s="14"/>
    </row>
    <row r="366" spans="1:9" s="15" customFormat="1" ht="15">
      <c r="A366" s="13"/>
      <c r="B366" s="13"/>
      <c r="C366" s="13"/>
      <c r="D366" s="13"/>
      <c r="E366" s="13"/>
      <c r="F366" s="13"/>
      <c r="G366" s="13"/>
      <c r="H366" s="13"/>
      <c r="I366" s="14"/>
    </row>
    <row r="367" spans="1:9" s="15" customFormat="1" ht="15">
      <c r="A367" s="13"/>
      <c r="B367" s="13"/>
      <c r="C367" s="13"/>
      <c r="D367" s="13"/>
      <c r="E367" s="13"/>
      <c r="F367" s="13"/>
      <c r="G367" s="13"/>
      <c r="H367" s="13"/>
      <c r="I367" s="14"/>
    </row>
    <row r="368" spans="1:9" s="15" customFormat="1" ht="15">
      <c r="A368" s="13"/>
      <c r="B368" s="13"/>
      <c r="C368" s="13"/>
      <c r="D368" s="13"/>
      <c r="E368" s="13"/>
      <c r="F368" s="13"/>
      <c r="G368" s="13"/>
      <c r="H368" s="13"/>
      <c r="I368" s="14"/>
    </row>
    <row r="369" spans="1:9" s="15" customFormat="1" ht="15">
      <c r="A369" s="13"/>
      <c r="B369" s="13"/>
      <c r="C369" s="13"/>
      <c r="D369" s="13"/>
      <c r="E369" s="13"/>
      <c r="F369" s="13"/>
      <c r="G369" s="13"/>
      <c r="H369" s="13"/>
      <c r="I369" s="14"/>
    </row>
    <row r="370" spans="1:9" s="15" customFormat="1" ht="15">
      <c r="A370" s="13"/>
      <c r="B370" s="13"/>
      <c r="C370" s="13"/>
      <c r="D370" s="13"/>
      <c r="E370" s="13"/>
      <c r="F370" s="13"/>
      <c r="G370" s="13"/>
      <c r="H370" s="13"/>
      <c r="I370" s="14"/>
    </row>
    <row r="371" spans="1:9" s="15" customFormat="1" ht="15">
      <c r="A371" s="13"/>
      <c r="B371" s="13"/>
      <c r="C371" s="13"/>
      <c r="D371" s="13"/>
      <c r="E371" s="13"/>
      <c r="F371" s="13"/>
      <c r="G371" s="13"/>
      <c r="H371" s="13"/>
      <c r="I371" s="14"/>
    </row>
    <row r="372" spans="1:9" s="15" customFormat="1" ht="15">
      <c r="A372" s="13"/>
      <c r="B372" s="13"/>
      <c r="C372" s="13"/>
      <c r="D372" s="13"/>
      <c r="E372" s="13"/>
      <c r="F372" s="13"/>
      <c r="G372" s="13"/>
      <c r="H372" s="13"/>
      <c r="I372" s="14"/>
    </row>
    <row r="373" spans="1:9" s="15" customFormat="1" ht="15">
      <c r="A373" s="13"/>
      <c r="B373" s="13"/>
      <c r="C373" s="13"/>
      <c r="D373" s="13"/>
      <c r="E373" s="13"/>
      <c r="F373" s="13"/>
      <c r="G373" s="13"/>
      <c r="H373" s="13"/>
      <c r="I373" s="14"/>
    </row>
    <row r="374" spans="1:9" s="15" customFormat="1" ht="15">
      <c r="A374" s="13"/>
      <c r="B374" s="13"/>
      <c r="C374" s="13"/>
      <c r="D374" s="13"/>
      <c r="E374" s="13"/>
      <c r="F374" s="13"/>
      <c r="G374" s="13"/>
      <c r="H374" s="13"/>
      <c r="I374" s="14"/>
    </row>
    <row r="375" spans="1:9" s="15" customFormat="1" ht="15">
      <c r="A375" s="13"/>
      <c r="B375" s="13"/>
      <c r="C375" s="13"/>
      <c r="D375" s="13"/>
      <c r="E375" s="13"/>
      <c r="F375" s="13"/>
      <c r="G375" s="13"/>
      <c r="H375" s="13"/>
      <c r="I375" s="14"/>
    </row>
    <row r="376" spans="1:9" s="15" customFormat="1" ht="15">
      <c r="A376" s="13"/>
      <c r="B376" s="13"/>
      <c r="C376" s="13"/>
      <c r="D376" s="13"/>
      <c r="E376" s="13"/>
      <c r="F376" s="13"/>
      <c r="G376" s="13"/>
      <c r="H376" s="13"/>
      <c r="I376" s="14"/>
    </row>
    <row r="377" spans="1:9" s="15" customFormat="1" ht="15">
      <c r="A377" s="13"/>
      <c r="B377" s="13"/>
      <c r="C377" s="13"/>
      <c r="D377" s="13"/>
      <c r="E377" s="13"/>
      <c r="F377" s="13"/>
      <c r="G377" s="13"/>
      <c r="H377" s="13"/>
      <c r="I377" s="14"/>
    </row>
    <row r="378" spans="1:9" s="15" customFormat="1" ht="15">
      <c r="A378" s="13"/>
      <c r="B378" s="13"/>
      <c r="C378" s="13"/>
      <c r="D378" s="13"/>
      <c r="E378" s="13"/>
      <c r="F378" s="13"/>
      <c r="G378" s="13"/>
      <c r="H378" s="13"/>
      <c r="I378" s="14"/>
    </row>
    <row r="379" spans="1:9" s="15" customFormat="1" ht="15">
      <c r="A379" s="13"/>
      <c r="B379" s="13"/>
      <c r="C379" s="13"/>
      <c r="D379" s="13"/>
      <c r="E379" s="13"/>
      <c r="F379" s="13"/>
      <c r="G379" s="13"/>
      <c r="H379" s="13"/>
      <c r="I379" s="14"/>
    </row>
    <row r="380" spans="1:9" s="15" customFormat="1" ht="15">
      <c r="A380" s="13"/>
      <c r="B380" s="13"/>
      <c r="C380" s="13"/>
      <c r="D380" s="13"/>
      <c r="E380" s="13"/>
      <c r="F380" s="13"/>
      <c r="G380" s="13"/>
      <c r="H380" s="13"/>
      <c r="I380" s="14"/>
    </row>
    <row r="381" spans="1:9" s="15" customFormat="1" ht="15">
      <c r="A381" s="13"/>
      <c r="B381" s="13"/>
      <c r="C381" s="13"/>
      <c r="D381" s="13"/>
      <c r="E381" s="13"/>
      <c r="F381" s="13"/>
      <c r="G381" s="13"/>
      <c r="H381" s="13"/>
      <c r="I381" s="14"/>
    </row>
    <row r="382" spans="1:9" s="15" customFormat="1" ht="15">
      <c r="A382" s="13"/>
      <c r="B382" s="13"/>
      <c r="C382" s="13"/>
      <c r="D382" s="13"/>
      <c r="E382" s="13"/>
      <c r="F382" s="13"/>
      <c r="G382" s="13"/>
      <c r="H382" s="13"/>
      <c r="I382" s="14"/>
    </row>
    <row r="383" spans="1:9" s="15" customFormat="1" ht="15">
      <c r="A383" s="13"/>
      <c r="B383" s="13"/>
      <c r="C383" s="13"/>
      <c r="D383" s="13"/>
      <c r="E383" s="13"/>
      <c r="F383" s="13"/>
      <c r="G383" s="13"/>
      <c r="H383" s="13"/>
      <c r="I383" s="14"/>
    </row>
    <row r="384" spans="1:9" s="15" customFormat="1" ht="15">
      <c r="A384" s="13"/>
      <c r="B384" s="13"/>
      <c r="C384" s="13"/>
      <c r="D384" s="13"/>
      <c r="E384" s="13"/>
      <c r="F384" s="13"/>
      <c r="G384" s="13"/>
      <c r="H384" s="13"/>
      <c r="I384" s="14"/>
    </row>
    <row r="385" spans="1:9" s="15" customFormat="1" ht="15">
      <c r="A385" s="13"/>
      <c r="B385" s="13"/>
      <c r="C385" s="13"/>
      <c r="D385" s="13"/>
      <c r="E385" s="13"/>
      <c r="F385" s="13"/>
      <c r="G385" s="13"/>
      <c r="H385" s="13"/>
      <c r="I385" s="14"/>
    </row>
    <row r="386" spans="1:9" s="15" customFormat="1" ht="15">
      <c r="A386" s="13"/>
      <c r="B386" s="13"/>
      <c r="C386" s="13"/>
      <c r="D386" s="13"/>
      <c r="E386" s="13"/>
      <c r="F386" s="13"/>
      <c r="G386" s="13"/>
      <c r="H386" s="13"/>
      <c r="I386" s="14"/>
    </row>
    <row r="387" spans="1:9" s="15" customFormat="1" ht="15">
      <c r="A387" s="13"/>
      <c r="B387" s="13"/>
      <c r="C387" s="13"/>
      <c r="D387" s="13"/>
      <c r="E387" s="13"/>
      <c r="F387" s="13"/>
      <c r="G387" s="13"/>
      <c r="H387" s="13"/>
      <c r="I387" s="14"/>
    </row>
    <row r="388" spans="1:9" s="15" customFormat="1" ht="15">
      <c r="A388" s="13"/>
      <c r="B388" s="13"/>
      <c r="C388" s="13"/>
      <c r="D388" s="13"/>
      <c r="E388" s="13"/>
      <c r="F388" s="13"/>
      <c r="G388" s="13"/>
      <c r="H388" s="13"/>
      <c r="I388" s="14"/>
    </row>
    <row r="389" spans="1:9" s="15" customFormat="1" ht="15">
      <c r="A389" s="13"/>
      <c r="B389" s="13"/>
      <c r="C389" s="13"/>
      <c r="D389" s="13"/>
      <c r="E389" s="13"/>
      <c r="F389" s="13"/>
      <c r="G389" s="13"/>
      <c r="H389" s="13"/>
      <c r="I389" s="14"/>
    </row>
    <row r="390" spans="1:9" s="15" customFormat="1" ht="15">
      <c r="A390" s="13"/>
      <c r="B390" s="13"/>
      <c r="C390" s="13"/>
      <c r="D390" s="13"/>
      <c r="E390" s="13"/>
      <c r="F390" s="13"/>
      <c r="G390" s="13"/>
      <c r="H390" s="13"/>
      <c r="I390" s="14"/>
    </row>
    <row r="391" spans="1:9" s="15" customFormat="1" ht="15">
      <c r="A391" s="13"/>
      <c r="B391" s="13"/>
      <c r="C391" s="13"/>
      <c r="D391" s="13"/>
      <c r="E391" s="13"/>
      <c r="F391" s="13"/>
      <c r="G391" s="13"/>
      <c r="H391" s="13"/>
      <c r="I391" s="14"/>
    </row>
    <row r="392" spans="1:9" s="15" customFormat="1" ht="15">
      <c r="A392" s="13"/>
      <c r="B392" s="13"/>
      <c r="C392" s="13"/>
      <c r="D392" s="13"/>
      <c r="E392" s="13"/>
      <c r="F392" s="13"/>
      <c r="G392" s="13"/>
      <c r="H392" s="13"/>
      <c r="I392" s="14"/>
    </row>
    <row r="393" spans="1:9" s="15" customFormat="1" ht="15">
      <c r="A393" s="13"/>
      <c r="B393" s="13"/>
      <c r="C393" s="13"/>
      <c r="D393" s="13"/>
      <c r="E393" s="13"/>
      <c r="F393" s="13"/>
      <c r="G393" s="13"/>
      <c r="H393" s="13"/>
      <c r="I393" s="14"/>
    </row>
    <row r="394" spans="1:9" s="15" customFormat="1" ht="15">
      <c r="A394" s="13"/>
      <c r="B394" s="13"/>
      <c r="C394" s="13"/>
      <c r="D394" s="13"/>
      <c r="E394" s="13"/>
      <c r="F394" s="13"/>
      <c r="G394" s="13"/>
      <c r="H394" s="13"/>
      <c r="I394" s="14"/>
    </row>
    <row r="395" spans="1:9" s="15" customFormat="1" ht="15">
      <c r="A395" s="13"/>
      <c r="B395" s="13"/>
      <c r="C395" s="13"/>
      <c r="D395" s="13"/>
      <c r="E395" s="13"/>
      <c r="F395" s="13"/>
      <c r="G395" s="13"/>
      <c r="H395" s="13"/>
      <c r="I395" s="14"/>
    </row>
    <row r="396" spans="1:9" s="15" customFormat="1" ht="15">
      <c r="A396" s="13"/>
      <c r="B396" s="13"/>
      <c r="C396" s="13"/>
      <c r="D396" s="13"/>
      <c r="E396" s="13"/>
      <c r="F396" s="13"/>
      <c r="G396" s="13"/>
      <c r="H396" s="13"/>
      <c r="I396" s="14"/>
    </row>
    <row r="397" spans="1:9" s="15" customFormat="1" ht="15">
      <c r="A397" s="13"/>
      <c r="B397" s="13"/>
      <c r="C397" s="13"/>
      <c r="D397" s="13"/>
      <c r="E397" s="13"/>
      <c r="F397" s="13"/>
      <c r="G397" s="13"/>
      <c r="H397" s="13"/>
      <c r="I397" s="14"/>
    </row>
    <row r="398" spans="1:9" s="15" customFormat="1" ht="15">
      <c r="A398" s="13"/>
      <c r="B398" s="13"/>
      <c r="C398" s="13"/>
      <c r="D398" s="13"/>
      <c r="E398" s="13"/>
      <c r="F398" s="13"/>
      <c r="G398" s="13"/>
      <c r="H398" s="13"/>
      <c r="I398" s="14"/>
    </row>
    <row r="399" spans="1:9" s="15" customFormat="1" ht="15">
      <c r="A399" s="13"/>
      <c r="B399" s="13"/>
      <c r="C399" s="13"/>
      <c r="D399" s="13"/>
      <c r="E399" s="13"/>
      <c r="F399" s="13"/>
      <c r="G399" s="13"/>
      <c r="H399" s="13"/>
      <c r="I399" s="14"/>
    </row>
    <row r="400" spans="1:9" s="15" customFormat="1" ht="15">
      <c r="A400" s="13"/>
      <c r="B400" s="13"/>
      <c r="C400" s="13"/>
      <c r="D400" s="13"/>
      <c r="E400" s="13"/>
      <c r="F400" s="13"/>
      <c r="G400" s="13"/>
      <c r="H400" s="13"/>
      <c r="I400" s="14"/>
    </row>
    <row r="401" spans="1:9" s="15" customFormat="1" ht="15">
      <c r="A401" s="13"/>
      <c r="B401" s="13"/>
      <c r="C401" s="13"/>
      <c r="D401" s="13"/>
      <c r="E401" s="13"/>
      <c r="F401" s="13"/>
      <c r="G401" s="13"/>
      <c r="H401" s="13"/>
      <c r="I401" s="14"/>
    </row>
    <row r="402" spans="1:9" s="15" customFormat="1" ht="15">
      <c r="A402" s="13"/>
      <c r="B402" s="13"/>
      <c r="C402" s="13"/>
      <c r="D402" s="13"/>
      <c r="E402" s="13"/>
      <c r="F402" s="13"/>
      <c r="G402" s="13"/>
      <c r="H402" s="13"/>
      <c r="I402" s="14"/>
    </row>
    <row r="403" spans="1:9" s="15" customFormat="1" ht="15">
      <c r="A403" s="13"/>
      <c r="B403" s="13"/>
      <c r="C403" s="13"/>
      <c r="D403" s="13"/>
      <c r="E403" s="13"/>
      <c r="F403" s="13"/>
      <c r="G403" s="13"/>
      <c r="H403" s="13"/>
      <c r="I403" s="14"/>
    </row>
    <row r="404" spans="1:9" s="15" customFormat="1" ht="15">
      <c r="A404" s="13"/>
      <c r="B404" s="13"/>
      <c r="C404" s="13"/>
      <c r="D404" s="13"/>
      <c r="E404" s="13"/>
      <c r="F404" s="13"/>
      <c r="G404" s="13"/>
      <c r="H404" s="13"/>
      <c r="I404" s="14"/>
    </row>
    <row r="405" spans="1:9" s="15" customFormat="1" ht="15">
      <c r="A405" s="13"/>
      <c r="B405" s="13"/>
      <c r="C405" s="13"/>
      <c r="D405" s="13"/>
      <c r="E405" s="13"/>
      <c r="F405" s="13"/>
      <c r="G405" s="13"/>
      <c r="H405" s="13"/>
      <c r="I405" s="14"/>
    </row>
    <row r="406" spans="1:9" s="15" customFormat="1" ht="15">
      <c r="A406" s="13"/>
      <c r="B406" s="13"/>
      <c r="C406" s="13"/>
      <c r="D406" s="13"/>
      <c r="E406" s="13"/>
      <c r="F406" s="13"/>
      <c r="G406" s="13"/>
      <c r="H406" s="13"/>
      <c r="I406" s="14"/>
    </row>
    <row r="407" spans="1:9" s="15" customFormat="1" ht="15">
      <c r="A407" s="13"/>
      <c r="B407" s="13"/>
      <c r="C407" s="13"/>
      <c r="D407" s="13"/>
      <c r="E407" s="13"/>
      <c r="F407" s="13"/>
      <c r="G407" s="13"/>
      <c r="H407" s="13"/>
      <c r="I407" s="14"/>
    </row>
    <row r="408" spans="1:9" s="15" customFormat="1" ht="15">
      <c r="A408" s="13"/>
      <c r="B408" s="13"/>
      <c r="C408" s="13"/>
      <c r="D408" s="13"/>
      <c r="E408" s="13"/>
      <c r="F408" s="13"/>
      <c r="G408" s="13"/>
      <c r="H408" s="13"/>
      <c r="I408" s="14"/>
    </row>
    <row r="409" spans="1:9" s="15" customFormat="1" ht="15">
      <c r="A409" s="13"/>
      <c r="B409" s="13"/>
      <c r="C409" s="13"/>
      <c r="D409" s="13"/>
      <c r="E409" s="13"/>
      <c r="F409" s="13"/>
      <c r="G409" s="13"/>
      <c r="H409" s="13"/>
      <c r="I409" s="14"/>
    </row>
    <row r="410" spans="1:9" s="15" customFormat="1" ht="15">
      <c r="A410" s="13"/>
      <c r="B410" s="13"/>
      <c r="C410" s="13"/>
      <c r="D410" s="13"/>
      <c r="E410" s="13"/>
      <c r="F410" s="13"/>
      <c r="G410" s="13"/>
      <c r="H410" s="13"/>
      <c r="I410" s="14"/>
    </row>
    <row r="411" spans="1:9" s="15" customFormat="1" ht="15">
      <c r="A411" s="13"/>
      <c r="B411" s="13"/>
      <c r="C411" s="13"/>
      <c r="D411" s="13"/>
      <c r="E411" s="13"/>
      <c r="F411" s="13"/>
      <c r="G411" s="13"/>
      <c r="H411" s="13"/>
      <c r="I411" s="14"/>
    </row>
    <row r="412" spans="1:9" s="15" customFormat="1" ht="15">
      <c r="A412" s="13"/>
      <c r="B412" s="13"/>
      <c r="C412" s="13"/>
      <c r="D412" s="13"/>
      <c r="E412" s="13"/>
      <c r="F412" s="13"/>
      <c r="G412" s="13"/>
      <c r="H412" s="13"/>
      <c r="I412" s="14"/>
    </row>
    <row r="413" spans="1:9" s="15" customFormat="1" ht="15">
      <c r="A413" s="13"/>
      <c r="B413" s="13"/>
      <c r="C413" s="13"/>
      <c r="D413" s="13"/>
      <c r="E413" s="13"/>
      <c r="F413" s="13"/>
      <c r="G413" s="13"/>
      <c r="H413" s="13"/>
      <c r="I413" s="14"/>
    </row>
    <row r="414" spans="1:9" s="15" customFormat="1" ht="15">
      <c r="A414" s="13"/>
      <c r="B414" s="13"/>
      <c r="C414" s="13"/>
      <c r="D414" s="13"/>
      <c r="E414" s="13"/>
      <c r="F414" s="13"/>
      <c r="G414" s="13"/>
      <c r="H414" s="13"/>
      <c r="I414" s="14"/>
    </row>
    <row r="415" spans="1:9" s="15" customFormat="1" ht="15">
      <c r="A415" s="13"/>
      <c r="B415" s="13"/>
      <c r="C415" s="13"/>
      <c r="D415" s="13"/>
      <c r="E415" s="13"/>
      <c r="F415" s="13"/>
      <c r="G415" s="13"/>
      <c r="H415" s="13"/>
      <c r="I415" s="14"/>
    </row>
    <row r="416" spans="1:9" s="15" customFormat="1" ht="15">
      <c r="A416" s="13"/>
      <c r="B416" s="13"/>
      <c r="C416" s="13"/>
      <c r="D416" s="13"/>
      <c r="E416" s="13"/>
      <c r="F416" s="13"/>
      <c r="G416" s="13"/>
      <c r="H416" s="13"/>
      <c r="I416" s="14"/>
    </row>
    <row r="417" spans="1:9" s="15" customFormat="1" ht="15">
      <c r="A417" s="13"/>
      <c r="B417" s="13"/>
      <c r="C417" s="13"/>
      <c r="D417" s="13"/>
      <c r="E417" s="13"/>
      <c r="F417" s="13"/>
      <c r="G417" s="13"/>
      <c r="H417" s="13"/>
      <c r="I417" s="14"/>
    </row>
    <row r="418" spans="1:9" s="15" customFormat="1" ht="15">
      <c r="A418" s="13"/>
      <c r="B418" s="13"/>
      <c r="C418" s="13"/>
      <c r="D418" s="13"/>
      <c r="E418" s="13"/>
      <c r="F418" s="13"/>
      <c r="G418" s="13"/>
      <c r="H418" s="13"/>
      <c r="I418" s="14"/>
    </row>
    <row r="419" spans="1:9" s="15" customFormat="1" ht="15">
      <c r="A419" s="13"/>
      <c r="B419" s="13"/>
      <c r="C419" s="13"/>
      <c r="D419" s="13"/>
      <c r="E419" s="13"/>
      <c r="F419" s="13"/>
      <c r="G419" s="13"/>
      <c r="H419" s="13"/>
      <c r="I419" s="14"/>
    </row>
    <row r="420" spans="1:9" s="15" customFormat="1" ht="15">
      <c r="A420" s="13"/>
      <c r="B420" s="13"/>
      <c r="C420" s="13"/>
      <c r="D420" s="13"/>
      <c r="E420" s="13"/>
      <c r="F420" s="13"/>
      <c r="G420" s="13"/>
      <c r="H420" s="13"/>
      <c r="I420" s="14"/>
    </row>
    <row r="421" spans="1:9" s="15" customFormat="1" ht="15">
      <c r="A421" s="13"/>
      <c r="B421" s="13"/>
      <c r="C421" s="13"/>
      <c r="D421" s="13"/>
      <c r="E421" s="13"/>
      <c r="F421" s="13"/>
      <c r="G421" s="13"/>
      <c r="H421" s="13"/>
      <c r="I421" s="14"/>
    </row>
    <row r="422" spans="1:9" s="15" customFormat="1" ht="15">
      <c r="A422" s="13"/>
      <c r="B422" s="13"/>
      <c r="C422" s="13"/>
      <c r="D422" s="13"/>
      <c r="E422" s="13"/>
      <c r="F422" s="13"/>
      <c r="G422" s="13"/>
      <c r="H422" s="13"/>
      <c r="I422" s="14"/>
    </row>
    <row r="423" spans="1:9" s="15" customFormat="1" ht="15">
      <c r="A423" s="13"/>
      <c r="B423" s="13"/>
      <c r="C423" s="13"/>
      <c r="D423" s="13"/>
      <c r="E423" s="13"/>
      <c r="F423" s="13"/>
      <c r="G423" s="13"/>
      <c r="H423" s="13"/>
      <c r="I423" s="14"/>
    </row>
    <row r="424" spans="1:9" s="15" customFormat="1" ht="15">
      <c r="A424" s="13"/>
      <c r="B424" s="13"/>
      <c r="C424" s="13"/>
      <c r="D424" s="13"/>
      <c r="E424" s="13"/>
      <c r="F424" s="13"/>
      <c r="G424" s="13"/>
      <c r="H424" s="13"/>
      <c r="I424" s="14"/>
    </row>
    <row r="425" spans="1:9" s="15" customFormat="1" ht="15">
      <c r="A425" s="13"/>
      <c r="B425" s="13"/>
      <c r="C425" s="13"/>
      <c r="D425" s="13"/>
      <c r="E425" s="13"/>
      <c r="F425" s="13"/>
      <c r="G425" s="13"/>
      <c r="H425" s="13"/>
      <c r="I425" s="14"/>
    </row>
    <row r="426" spans="1:9" s="15" customFormat="1" ht="15">
      <c r="A426" s="13"/>
      <c r="B426" s="13"/>
      <c r="C426" s="13"/>
      <c r="D426" s="13"/>
      <c r="E426" s="13"/>
      <c r="F426" s="13"/>
      <c r="G426" s="13"/>
      <c r="H426" s="13"/>
      <c r="I426" s="14"/>
    </row>
    <row r="427" spans="1:9" s="15" customFormat="1" ht="15">
      <c r="A427" s="13"/>
      <c r="B427" s="13"/>
      <c r="C427" s="13"/>
      <c r="D427" s="13"/>
      <c r="E427" s="13"/>
      <c r="F427" s="13"/>
      <c r="G427" s="13"/>
      <c r="H427" s="13"/>
      <c r="I427" s="14"/>
    </row>
    <row r="428" spans="1:9" s="15" customFormat="1" ht="15">
      <c r="A428" s="13"/>
      <c r="B428" s="13"/>
      <c r="C428" s="13"/>
      <c r="D428" s="13"/>
      <c r="E428" s="13"/>
      <c r="F428" s="13"/>
      <c r="G428" s="13"/>
      <c r="H428" s="13"/>
      <c r="I428" s="14"/>
    </row>
    <row r="429" spans="1:9" s="15" customFormat="1" ht="15">
      <c r="A429" s="13"/>
      <c r="B429" s="13"/>
      <c r="C429" s="13"/>
      <c r="D429" s="13"/>
      <c r="E429" s="13"/>
      <c r="F429" s="13"/>
      <c r="G429" s="13"/>
      <c r="H429" s="13"/>
      <c r="I429" s="14"/>
    </row>
    <row r="430" spans="1:9" s="15" customFormat="1" ht="15">
      <c r="A430" s="13"/>
      <c r="B430" s="13"/>
      <c r="C430" s="13"/>
      <c r="D430" s="13"/>
      <c r="E430" s="13"/>
      <c r="F430" s="13"/>
      <c r="G430" s="13"/>
      <c r="H430" s="13"/>
      <c r="I430" s="14"/>
    </row>
    <row r="431" spans="1:9" s="15" customFormat="1" ht="15">
      <c r="A431" s="13"/>
      <c r="B431" s="13"/>
      <c r="C431" s="13"/>
      <c r="D431" s="13"/>
      <c r="E431" s="13"/>
      <c r="F431" s="13"/>
      <c r="G431" s="13"/>
      <c r="H431" s="13"/>
      <c r="I431" s="14"/>
    </row>
    <row r="432" spans="1:9" s="15" customFormat="1" ht="15">
      <c r="A432" s="13"/>
      <c r="B432" s="13"/>
      <c r="C432" s="13"/>
      <c r="D432" s="13"/>
      <c r="E432" s="13"/>
      <c r="F432" s="13"/>
      <c r="G432" s="13"/>
      <c r="H432" s="13"/>
      <c r="I432" s="14"/>
    </row>
    <row r="433" spans="1:9" s="15" customFormat="1" ht="15">
      <c r="A433" s="13"/>
      <c r="B433" s="13"/>
      <c r="C433" s="13"/>
      <c r="D433" s="13"/>
      <c r="E433" s="13"/>
      <c r="F433" s="13"/>
      <c r="G433" s="13"/>
      <c r="H433" s="13"/>
      <c r="I433" s="14"/>
    </row>
    <row r="434" spans="1:9" s="15" customFormat="1" ht="15">
      <c r="A434" s="13"/>
      <c r="B434" s="13"/>
      <c r="C434" s="13"/>
      <c r="D434" s="13"/>
      <c r="E434" s="13"/>
      <c r="F434" s="13"/>
      <c r="G434" s="13"/>
      <c r="H434" s="13"/>
      <c r="I434" s="14"/>
    </row>
    <row r="435" spans="1:9" s="15" customFormat="1" ht="15">
      <c r="A435" s="13"/>
      <c r="B435" s="13"/>
      <c r="C435" s="13"/>
      <c r="D435" s="13"/>
      <c r="E435" s="13"/>
      <c r="F435" s="13"/>
      <c r="G435" s="13"/>
      <c r="H435" s="13"/>
      <c r="I435" s="14"/>
    </row>
    <row r="436" spans="1:9" s="15" customFormat="1" ht="15">
      <c r="A436" s="13"/>
      <c r="B436" s="13"/>
      <c r="C436" s="13"/>
      <c r="D436" s="13"/>
      <c r="E436" s="13"/>
      <c r="F436" s="13"/>
      <c r="G436" s="13"/>
      <c r="H436" s="13"/>
      <c r="I436" s="14"/>
    </row>
    <row r="437" spans="1:9" s="15" customFormat="1" ht="15">
      <c r="A437" s="13"/>
      <c r="B437" s="13"/>
      <c r="C437" s="13"/>
      <c r="D437" s="13"/>
      <c r="E437" s="13"/>
      <c r="F437" s="13"/>
      <c r="G437" s="13"/>
      <c r="H437" s="13"/>
      <c r="I437" s="14"/>
    </row>
    <row r="438" spans="1:9" s="15" customFormat="1" ht="15">
      <c r="A438" s="13"/>
      <c r="B438" s="13"/>
      <c r="C438" s="13"/>
      <c r="D438" s="13"/>
      <c r="E438" s="13"/>
      <c r="F438" s="13"/>
      <c r="G438" s="13"/>
      <c r="H438" s="13"/>
      <c r="I438" s="14"/>
    </row>
    <row r="439" spans="1:9" s="15" customFormat="1" ht="15">
      <c r="A439" s="13"/>
      <c r="B439" s="13"/>
      <c r="C439" s="13"/>
      <c r="D439" s="13"/>
      <c r="E439" s="13"/>
      <c r="F439" s="13"/>
      <c r="G439" s="13"/>
      <c r="H439" s="13"/>
      <c r="I439" s="14"/>
    </row>
    <row r="440" spans="1:9" s="15" customFormat="1" ht="15">
      <c r="A440" s="13"/>
      <c r="B440" s="13"/>
      <c r="C440" s="13"/>
      <c r="D440" s="13"/>
      <c r="E440" s="13"/>
      <c r="F440" s="13"/>
      <c r="G440" s="13"/>
      <c r="H440" s="13"/>
      <c r="I440" s="14"/>
    </row>
    <row r="441" spans="1:9" s="15" customFormat="1" ht="15">
      <c r="A441" s="13"/>
      <c r="B441" s="13"/>
      <c r="C441" s="13"/>
      <c r="D441" s="13"/>
      <c r="E441" s="13"/>
      <c r="F441" s="13"/>
      <c r="G441" s="13"/>
      <c r="H441" s="13"/>
      <c r="I441" s="14"/>
    </row>
    <row r="442" spans="1:9" s="15" customFormat="1" ht="15">
      <c r="A442" s="13"/>
      <c r="B442" s="13"/>
      <c r="C442" s="13"/>
      <c r="D442" s="13"/>
      <c r="E442" s="13"/>
      <c r="F442" s="13"/>
      <c r="G442" s="13"/>
      <c r="H442" s="13"/>
      <c r="I442" s="14"/>
    </row>
    <row r="443" spans="1:9" s="15" customFormat="1" ht="15">
      <c r="A443" s="13"/>
      <c r="B443" s="13"/>
      <c r="C443" s="13"/>
      <c r="D443" s="13"/>
      <c r="E443" s="13"/>
      <c r="F443" s="13"/>
      <c r="G443" s="13"/>
      <c r="H443" s="13"/>
      <c r="I443" s="14"/>
    </row>
    <row r="444" spans="1:9" s="15" customFormat="1" ht="15">
      <c r="A444" s="13"/>
      <c r="B444" s="13"/>
      <c r="C444" s="13"/>
      <c r="D444" s="13"/>
      <c r="E444" s="13"/>
      <c r="F444" s="13"/>
      <c r="G444" s="13"/>
      <c r="H444" s="13"/>
      <c r="I444" s="14"/>
    </row>
    <row r="445" spans="1:9" s="15" customFormat="1" ht="15">
      <c r="A445" s="13"/>
      <c r="B445" s="13"/>
      <c r="C445" s="13"/>
      <c r="D445" s="13"/>
      <c r="E445" s="13"/>
      <c r="F445" s="13"/>
      <c r="G445" s="13"/>
      <c r="H445" s="13"/>
      <c r="I445" s="14"/>
    </row>
    <row r="446" spans="1:9" s="15" customFormat="1" ht="15">
      <c r="A446" s="13"/>
      <c r="B446" s="13"/>
      <c r="C446" s="13"/>
      <c r="D446" s="13"/>
      <c r="E446" s="13"/>
      <c r="F446" s="13"/>
      <c r="G446" s="13"/>
      <c r="H446" s="13"/>
      <c r="I446" s="14"/>
    </row>
    <row r="447" spans="1:9" s="15" customFormat="1" ht="15">
      <c r="A447" s="13"/>
      <c r="B447" s="13"/>
      <c r="C447" s="13"/>
      <c r="D447" s="13"/>
      <c r="E447" s="13"/>
      <c r="F447" s="13"/>
      <c r="G447" s="13"/>
      <c r="H447" s="13"/>
      <c r="I447" s="14"/>
    </row>
    <row r="448" spans="1:9" s="15" customFormat="1" ht="15">
      <c r="A448" s="13"/>
      <c r="B448" s="13"/>
      <c r="C448" s="13"/>
      <c r="D448" s="13"/>
      <c r="E448" s="13"/>
      <c r="F448" s="13"/>
      <c r="G448" s="13"/>
      <c r="H448" s="13"/>
      <c r="I448" s="14"/>
    </row>
    <row r="449" spans="1:9" s="15" customFormat="1" ht="15">
      <c r="A449" s="13"/>
      <c r="B449" s="13"/>
      <c r="C449" s="13"/>
      <c r="D449" s="13"/>
      <c r="E449" s="13"/>
      <c r="F449" s="13"/>
      <c r="G449" s="13"/>
      <c r="H449" s="13"/>
      <c r="I449" s="14"/>
    </row>
    <row r="450" spans="1:9" s="15" customFormat="1" ht="15">
      <c r="A450" s="13"/>
      <c r="B450" s="13"/>
      <c r="C450" s="13"/>
      <c r="D450" s="13"/>
      <c r="E450" s="13"/>
      <c r="F450" s="13"/>
      <c r="G450" s="13"/>
      <c r="H450" s="13"/>
      <c r="I450" s="14"/>
    </row>
    <row r="451" spans="1:9" s="15" customFormat="1" ht="15">
      <c r="A451" s="13"/>
      <c r="B451" s="13"/>
      <c r="C451" s="13"/>
      <c r="D451" s="13"/>
      <c r="E451" s="13"/>
      <c r="F451" s="13"/>
      <c r="G451" s="13"/>
      <c r="H451" s="13"/>
      <c r="I451" s="14"/>
    </row>
    <row r="452" spans="1:9" s="15" customFormat="1" ht="15">
      <c r="A452" s="13"/>
      <c r="B452" s="13"/>
      <c r="C452" s="13"/>
      <c r="D452" s="13"/>
      <c r="E452" s="13"/>
      <c r="F452" s="13"/>
      <c r="G452" s="13"/>
      <c r="H452" s="13"/>
      <c r="I452" s="14"/>
    </row>
    <row r="453" spans="1:9" s="15" customFormat="1" ht="15">
      <c r="A453" s="13"/>
      <c r="B453" s="13"/>
      <c r="C453" s="13"/>
      <c r="D453" s="13"/>
      <c r="E453" s="13"/>
      <c r="F453" s="13"/>
      <c r="G453" s="13"/>
      <c r="H453" s="13"/>
      <c r="I453" s="14"/>
    </row>
    <row r="454" spans="1:9" s="15" customFormat="1" ht="15">
      <c r="A454" s="13"/>
      <c r="B454" s="13"/>
      <c r="C454" s="13"/>
      <c r="D454" s="13"/>
      <c r="E454" s="13"/>
      <c r="F454" s="13"/>
      <c r="G454" s="13"/>
      <c r="H454" s="13"/>
      <c r="I454" s="14"/>
    </row>
    <row r="455" spans="1:9" s="15" customFormat="1" ht="15">
      <c r="A455" s="13"/>
      <c r="B455" s="13"/>
      <c r="C455" s="13"/>
      <c r="D455" s="13"/>
      <c r="E455" s="13"/>
      <c r="F455" s="13"/>
      <c r="G455" s="13"/>
      <c r="H455" s="13"/>
      <c r="I455" s="14"/>
    </row>
    <row r="456" spans="1:9" s="15" customFormat="1" ht="15">
      <c r="A456" s="13"/>
      <c r="B456" s="13"/>
      <c r="C456" s="13"/>
      <c r="D456" s="13"/>
      <c r="E456" s="13"/>
      <c r="F456" s="13"/>
      <c r="G456" s="13"/>
      <c r="H456" s="13"/>
      <c r="I456" s="14"/>
    </row>
    <row r="457" spans="1:9" s="15" customFormat="1" ht="15">
      <c r="A457" s="13"/>
      <c r="B457" s="13"/>
      <c r="C457" s="13"/>
      <c r="D457" s="13"/>
      <c r="E457" s="13"/>
      <c r="F457" s="13"/>
      <c r="G457" s="13"/>
      <c r="H457" s="13"/>
      <c r="I457" s="14"/>
    </row>
    <row r="458" spans="1:9" s="15" customFormat="1" ht="15">
      <c r="A458" s="13"/>
      <c r="B458" s="13"/>
      <c r="C458" s="13"/>
      <c r="D458" s="13"/>
      <c r="E458" s="13"/>
      <c r="F458" s="13"/>
      <c r="G458" s="13"/>
      <c r="H458" s="13"/>
      <c r="I458" s="14"/>
    </row>
    <row r="459" spans="1:9" s="15" customFormat="1" ht="15">
      <c r="A459" s="13"/>
      <c r="B459" s="13"/>
      <c r="C459" s="13"/>
      <c r="D459" s="13"/>
      <c r="E459" s="13"/>
      <c r="F459" s="13"/>
      <c r="G459" s="13"/>
      <c r="H459" s="13"/>
      <c r="I459" s="14"/>
    </row>
    <row r="460" spans="1:9" s="15" customFormat="1" ht="15">
      <c r="A460" s="13"/>
      <c r="B460" s="13"/>
      <c r="C460" s="13"/>
      <c r="D460" s="13"/>
      <c r="E460" s="13"/>
      <c r="F460" s="13"/>
      <c r="G460" s="13"/>
      <c r="H460" s="13"/>
      <c r="I460" s="14"/>
    </row>
    <row r="461" spans="1:9" s="15" customFormat="1" ht="15">
      <c r="A461" s="13"/>
      <c r="B461" s="13"/>
      <c r="C461" s="13"/>
      <c r="D461" s="13"/>
      <c r="E461" s="13"/>
      <c r="F461" s="13"/>
      <c r="G461" s="13"/>
      <c r="H461" s="13"/>
      <c r="I461" s="14"/>
    </row>
    <row r="462" spans="1:9" s="15" customFormat="1" ht="15">
      <c r="A462" s="13"/>
      <c r="B462" s="13"/>
      <c r="C462" s="13"/>
      <c r="D462" s="13"/>
      <c r="E462" s="13"/>
      <c r="F462" s="13"/>
      <c r="G462" s="13"/>
      <c r="H462" s="13"/>
      <c r="I462" s="14"/>
    </row>
    <row r="463" spans="1:9" s="15" customFormat="1" ht="15">
      <c r="A463" s="13"/>
      <c r="B463" s="13"/>
      <c r="C463" s="13"/>
      <c r="D463" s="13"/>
      <c r="E463" s="13"/>
      <c r="F463" s="13"/>
      <c r="G463" s="13"/>
      <c r="H463" s="13"/>
      <c r="I463" s="14"/>
    </row>
    <row r="464" spans="1:9" s="15" customFormat="1" ht="15">
      <c r="A464" s="13"/>
      <c r="B464" s="13"/>
      <c r="C464" s="13"/>
      <c r="D464" s="13"/>
      <c r="E464" s="13"/>
      <c r="F464" s="13"/>
      <c r="G464" s="13"/>
      <c r="H464" s="13"/>
      <c r="I464" s="14"/>
    </row>
    <row r="465" spans="1:9" s="15" customFormat="1" ht="15">
      <c r="A465" s="13"/>
      <c r="B465" s="13"/>
      <c r="C465" s="13"/>
      <c r="D465" s="13"/>
      <c r="E465" s="13"/>
      <c r="F465" s="13"/>
      <c r="G465" s="13"/>
      <c r="H465" s="13"/>
      <c r="I465" s="14"/>
    </row>
    <row r="466" spans="1:9" s="15" customFormat="1" ht="15">
      <c r="A466" s="13"/>
      <c r="B466" s="13"/>
      <c r="C466" s="13"/>
      <c r="D466" s="13"/>
      <c r="E466" s="13"/>
      <c r="F466" s="13"/>
      <c r="G466" s="13"/>
      <c r="H466" s="13"/>
      <c r="I466" s="14"/>
    </row>
    <row r="467" spans="1:9" s="15" customFormat="1" ht="15">
      <c r="A467" s="13"/>
      <c r="B467" s="13"/>
      <c r="C467" s="13"/>
      <c r="D467" s="13"/>
      <c r="E467" s="13"/>
      <c r="F467" s="13"/>
      <c r="G467" s="13"/>
      <c r="H467" s="13"/>
      <c r="I467" s="14"/>
    </row>
    <row r="468" spans="1:9" s="15" customFormat="1" ht="15">
      <c r="A468" s="13"/>
      <c r="B468" s="13"/>
      <c r="C468" s="13"/>
      <c r="D468" s="13"/>
      <c r="E468" s="13"/>
      <c r="F468" s="13"/>
      <c r="G468" s="13"/>
      <c r="H468" s="13"/>
      <c r="I468" s="14"/>
    </row>
    <row r="469" spans="1:9" s="15" customFormat="1" ht="15">
      <c r="A469" s="13"/>
      <c r="B469" s="13"/>
      <c r="C469" s="13"/>
      <c r="D469" s="13"/>
      <c r="E469" s="13"/>
      <c r="F469" s="13"/>
      <c r="G469" s="13"/>
      <c r="H469" s="13"/>
      <c r="I469" s="14"/>
    </row>
    <row r="470" spans="1:9" s="15" customFormat="1" ht="15">
      <c r="A470" s="13"/>
      <c r="B470" s="13"/>
      <c r="C470" s="13"/>
      <c r="D470" s="13"/>
      <c r="E470" s="13"/>
      <c r="F470" s="13"/>
      <c r="G470" s="13"/>
      <c r="H470" s="13"/>
      <c r="I470" s="14"/>
    </row>
    <row r="471" spans="1:9" s="15" customFormat="1" ht="15">
      <c r="A471" s="13"/>
      <c r="B471" s="13"/>
      <c r="C471" s="13"/>
      <c r="D471" s="13"/>
      <c r="E471" s="13"/>
      <c r="F471" s="13"/>
      <c r="G471" s="13"/>
      <c r="H471" s="13"/>
      <c r="I471" s="14"/>
    </row>
    <row r="472" spans="1:9" s="15" customFormat="1" ht="15">
      <c r="A472" s="13"/>
      <c r="B472" s="13"/>
      <c r="C472" s="13"/>
      <c r="D472" s="13"/>
      <c r="E472" s="13"/>
      <c r="F472" s="13"/>
      <c r="G472" s="13"/>
      <c r="H472" s="13"/>
      <c r="I472" s="14"/>
    </row>
    <row r="473" spans="1:9" s="15" customFormat="1" ht="15">
      <c r="A473" s="13"/>
      <c r="B473" s="13"/>
      <c r="C473" s="13"/>
      <c r="D473" s="13"/>
      <c r="E473" s="13"/>
      <c r="F473" s="13"/>
      <c r="G473" s="13"/>
      <c r="H473" s="13"/>
      <c r="I473" s="14"/>
    </row>
    <row r="474" spans="1:9" s="15" customFormat="1" ht="15">
      <c r="A474" s="13"/>
      <c r="B474" s="13"/>
      <c r="C474" s="13"/>
      <c r="D474" s="13"/>
      <c r="E474" s="13"/>
      <c r="F474" s="13"/>
      <c r="G474" s="13"/>
      <c r="H474" s="13"/>
      <c r="I474" s="14"/>
    </row>
    <row r="475" spans="1:9" s="15" customFormat="1" ht="15">
      <c r="A475" s="13"/>
      <c r="B475" s="13"/>
      <c r="C475" s="13"/>
      <c r="D475" s="13"/>
      <c r="E475" s="13"/>
      <c r="F475" s="13"/>
      <c r="G475" s="13"/>
      <c r="H475" s="13"/>
      <c r="I475" s="14"/>
    </row>
    <row r="476" spans="1:9" s="15" customFormat="1" ht="15">
      <c r="A476" s="13"/>
      <c r="B476" s="13"/>
      <c r="C476" s="13"/>
      <c r="D476" s="13"/>
      <c r="E476" s="13"/>
      <c r="F476" s="13"/>
      <c r="G476" s="13"/>
      <c r="H476" s="13"/>
      <c r="I476" s="14"/>
    </row>
    <row r="477" spans="1:9" s="15" customFormat="1" ht="15">
      <c r="A477" s="13"/>
      <c r="B477" s="13"/>
      <c r="C477" s="13"/>
      <c r="D477" s="13"/>
      <c r="E477" s="13"/>
      <c r="F477" s="13"/>
      <c r="G477" s="13"/>
      <c r="H477" s="13"/>
      <c r="I477" s="14"/>
    </row>
    <row r="478" spans="1:9" s="15" customFormat="1" ht="15">
      <c r="A478" s="13"/>
      <c r="B478" s="13"/>
      <c r="C478" s="13"/>
      <c r="D478" s="13"/>
      <c r="E478" s="13"/>
      <c r="F478" s="13"/>
      <c r="G478" s="13"/>
      <c r="H478" s="13"/>
      <c r="I478" s="14"/>
    </row>
    <row r="479" spans="1:9" s="15" customFormat="1" ht="15">
      <c r="A479" s="13"/>
      <c r="B479" s="13"/>
      <c r="C479" s="13"/>
      <c r="D479" s="13"/>
      <c r="E479" s="13"/>
      <c r="F479" s="13"/>
      <c r="G479" s="13"/>
      <c r="H479" s="13"/>
      <c r="I479" s="14"/>
    </row>
    <row r="480" spans="1:9" s="15" customFormat="1" ht="15">
      <c r="A480" s="13"/>
      <c r="B480" s="13"/>
      <c r="C480" s="13"/>
      <c r="D480" s="13"/>
      <c r="E480" s="13"/>
      <c r="F480" s="13"/>
      <c r="G480" s="13"/>
      <c r="H480" s="13"/>
      <c r="I480" s="14"/>
    </row>
    <row r="481" spans="1:9" s="15" customFormat="1" ht="15">
      <c r="A481" s="13"/>
      <c r="B481" s="13"/>
      <c r="C481" s="13"/>
      <c r="D481" s="13"/>
      <c r="E481" s="13"/>
      <c r="F481" s="13"/>
      <c r="G481" s="13"/>
      <c r="H481" s="13"/>
      <c r="I481" s="14"/>
    </row>
    <row r="482" spans="1:9" s="15" customFormat="1" ht="15">
      <c r="A482" s="13"/>
      <c r="B482" s="13"/>
      <c r="C482" s="13"/>
      <c r="D482" s="13"/>
      <c r="E482" s="13"/>
      <c r="F482" s="13"/>
      <c r="G482" s="13"/>
      <c r="H482" s="13"/>
      <c r="I482" s="14"/>
    </row>
    <row r="483" spans="1:9" s="15" customFormat="1" ht="15">
      <c r="A483" s="13"/>
      <c r="B483" s="13"/>
      <c r="C483" s="13"/>
      <c r="D483" s="13"/>
      <c r="E483" s="13"/>
      <c r="F483" s="13"/>
      <c r="G483" s="13"/>
      <c r="H483" s="13"/>
      <c r="I483" s="14"/>
    </row>
    <row r="484" spans="1:9" s="15" customFormat="1" ht="15">
      <c r="A484" s="13"/>
      <c r="B484" s="13"/>
      <c r="C484" s="13"/>
      <c r="D484" s="13"/>
      <c r="E484" s="13"/>
      <c r="F484" s="13"/>
      <c r="G484" s="13"/>
      <c r="H484" s="13"/>
      <c r="I484" s="14"/>
    </row>
    <row r="485" spans="1:9" s="15" customFormat="1" ht="15">
      <c r="A485" s="13"/>
      <c r="B485" s="13"/>
      <c r="C485" s="13"/>
      <c r="D485" s="13"/>
      <c r="E485" s="13"/>
      <c r="F485" s="13"/>
      <c r="G485" s="13"/>
      <c r="H485" s="13"/>
      <c r="I485" s="14"/>
    </row>
    <row r="486" spans="1:9" s="15" customFormat="1" ht="15">
      <c r="A486" s="13"/>
      <c r="B486" s="13"/>
      <c r="C486" s="13"/>
      <c r="D486" s="13"/>
      <c r="E486" s="13"/>
      <c r="F486" s="13"/>
      <c r="G486" s="13"/>
      <c r="H486" s="13"/>
      <c r="I486" s="14"/>
    </row>
    <row r="487" spans="1:9" s="15" customFormat="1" ht="15">
      <c r="A487" s="13"/>
      <c r="B487" s="13"/>
      <c r="C487" s="13"/>
      <c r="D487" s="13"/>
      <c r="E487" s="13"/>
      <c r="F487" s="13"/>
      <c r="G487" s="13"/>
      <c r="H487" s="13"/>
      <c r="I487" s="14"/>
    </row>
    <row r="488" spans="1:9" s="15" customFormat="1" ht="15">
      <c r="A488" s="13"/>
      <c r="B488" s="13"/>
      <c r="C488" s="13"/>
      <c r="D488" s="13"/>
      <c r="E488" s="13"/>
      <c r="F488" s="13"/>
      <c r="G488" s="13"/>
      <c r="H488" s="13"/>
      <c r="I488" s="14"/>
    </row>
    <row r="489" spans="1:9" s="15" customFormat="1" ht="15">
      <c r="A489" s="13"/>
      <c r="B489" s="13"/>
      <c r="C489" s="13"/>
      <c r="D489" s="13"/>
      <c r="E489" s="13"/>
      <c r="F489" s="13"/>
      <c r="G489" s="13"/>
      <c r="H489" s="13"/>
      <c r="I489" s="14"/>
    </row>
    <row r="490" spans="1:9" s="15" customFormat="1" ht="15">
      <c r="A490" s="13"/>
      <c r="B490" s="13"/>
      <c r="C490" s="13"/>
      <c r="D490" s="13"/>
      <c r="E490" s="13"/>
      <c r="F490" s="13"/>
      <c r="G490" s="13"/>
      <c r="H490" s="13"/>
      <c r="I490" s="14"/>
    </row>
    <row r="491" spans="1:9" s="15" customFormat="1" ht="15">
      <c r="A491" s="13"/>
      <c r="B491" s="13"/>
      <c r="C491" s="13"/>
      <c r="D491" s="13"/>
      <c r="E491" s="13"/>
      <c r="F491" s="13"/>
      <c r="G491" s="13"/>
      <c r="H491" s="13"/>
      <c r="I491" s="14"/>
    </row>
    <row r="492" spans="1:9" s="15" customFormat="1" ht="15">
      <c r="A492" s="13"/>
      <c r="B492" s="13"/>
      <c r="C492" s="13"/>
      <c r="D492" s="13"/>
      <c r="E492" s="13"/>
      <c r="F492" s="13"/>
      <c r="G492" s="13"/>
      <c r="H492" s="13"/>
      <c r="I492" s="14"/>
    </row>
    <row r="493" spans="1:9" s="15" customFormat="1" ht="15">
      <c r="A493" s="13"/>
      <c r="B493" s="13"/>
      <c r="C493" s="13"/>
      <c r="D493" s="13"/>
      <c r="E493" s="13"/>
      <c r="F493" s="13"/>
      <c r="G493" s="13"/>
      <c r="H493" s="13"/>
      <c r="I493" s="14"/>
    </row>
    <row r="494" spans="1:9" s="15" customFormat="1" ht="15">
      <c r="A494" s="13"/>
      <c r="B494" s="13"/>
      <c r="C494" s="13"/>
      <c r="D494" s="13"/>
      <c r="E494" s="13"/>
      <c r="F494" s="13"/>
      <c r="G494" s="13"/>
      <c r="H494" s="13"/>
      <c r="I494" s="14"/>
    </row>
    <row r="495" spans="1:9" s="15" customFormat="1" ht="15">
      <c r="A495" s="13"/>
      <c r="B495" s="13"/>
      <c r="C495" s="13"/>
      <c r="D495" s="13"/>
      <c r="E495" s="13"/>
      <c r="F495" s="13"/>
      <c r="G495" s="13"/>
      <c r="H495" s="13"/>
      <c r="I495" s="14"/>
    </row>
    <row r="496" spans="1:9" s="15" customFormat="1" ht="15">
      <c r="A496" s="13"/>
      <c r="B496" s="13"/>
      <c r="C496" s="13"/>
      <c r="D496" s="13"/>
      <c r="E496" s="13"/>
      <c r="F496" s="13"/>
      <c r="G496" s="13"/>
      <c r="H496" s="13"/>
      <c r="I496" s="14"/>
    </row>
    <row r="497" spans="1:9" s="15" customFormat="1" ht="15">
      <c r="A497" s="13"/>
      <c r="B497" s="13"/>
      <c r="C497" s="13"/>
      <c r="D497" s="13"/>
      <c r="E497" s="13"/>
      <c r="F497" s="13"/>
      <c r="G497" s="13"/>
      <c r="H497" s="13"/>
      <c r="I497" s="14"/>
    </row>
    <row r="498" spans="1:9" s="15" customFormat="1" ht="15">
      <c r="A498" s="13"/>
      <c r="B498" s="13"/>
      <c r="C498" s="13"/>
      <c r="D498" s="13"/>
      <c r="E498" s="13"/>
      <c r="F498" s="13"/>
      <c r="G498" s="13"/>
      <c r="H498" s="13"/>
      <c r="I498" s="14"/>
    </row>
    <row r="499" spans="1:9" s="15" customFormat="1" ht="15">
      <c r="A499" s="13"/>
      <c r="B499" s="13"/>
      <c r="C499" s="13"/>
      <c r="D499" s="13"/>
      <c r="E499" s="13"/>
      <c r="F499" s="13"/>
      <c r="G499" s="13"/>
      <c r="H499" s="13"/>
      <c r="I499" s="14"/>
    </row>
    <row r="500" spans="1:9" s="15" customFormat="1" ht="15">
      <c r="A500" s="13"/>
      <c r="B500" s="13"/>
      <c r="C500" s="13"/>
      <c r="D500" s="13"/>
      <c r="E500" s="13"/>
      <c r="F500" s="13"/>
      <c r="G500" s="13"/>
      <c r="H500" s="13"/>
      <c r="I500" s="14"/>
    </row>
    <row r="501" spans="1:9" s="15" customFormat="1" ht="15">
      <c r="A501" s="13"/>
      <c r="B501" s="13"/>
      <c r="C501" s="13"/>
      <c r="D501" s="13"/>
      <c r="E501" s="13"/>
      <c r="F501" s="13"/>
      <c r="G501" s="13"/>
      <c r="H501" s="13"/>
      <c r="I501" s="14"/>
    </row>
    <row r="502" spans="1:9" s="15" customFormat="1" ht="15">
      <c r="A502" s="13"/>
      <c r="B502" s="13"/>
      <c r="C502" s="13"/>
      <c r="D502" s="13"/>
      <c r="E502" s="13"/>
      <c r="F502" s="13"/>
      <c r="G502" s="13"/>
      <c r="H502" s="13"/>
      <c r="I502" s="14"/>
    </row>
    <row r="503" spans="1:9" s="15" customFormat="1" ht="15">
      <c r="A503" s="13"/>
      <c r="B503" s="13"/>
      <c r="C503" s="13"/>
      <c r="D503" s="13"/>
      <c r="E503" s="13"/>
      <c r="F503" s="13"/>
      <c r="G503" s="13"/>
      <c r="H503" s="13"/>
      <c r="I503" s="14"/>
    </row>
    <row r="504" spans="1:9" s="15" customFormat="1" ht="15">
      <c r="A504" s="13"/>
      <c r="B504" s="13"/>
      <c r="C504" s="13"/>
      <c r="D504" s="13"/>
      <c r="E504" s="13"/>
      <c r="F504" s="13"/>
      <c r="G504" s="13"/>
      <c r="H504" s="13"/>
      <c r="I504" s="14"/>
    </row>
    <row r="505" spans="1:9" s="15" customFormat="1" ht="15">
      <c r="A505" s="13"/>
      <c r="B505" s="13"/>
      <c r="C505" s="13"/>
      <c r="D505" s="13"/>
      <c r="E505" s="13"/>
      <c r="F505" s="13"/>
      <c r="G505" s="13"/>
      <c r="H505" s="13"/>
      <c r="I505" s="14"/>
    </row>
    <row r="506" spans="1:9" s="15" customFormat="1" ht="15">
      <c r="A506" s="13"/>
      <c r="B506" s="13"/>
      <c r="C506" s="13"/>
      <c r="D506" s="13"/>
      <c r="E506" s="13"/>
      <c r="F506" s="13"/>
      <c r="G506" s="13"/>
      <c r="H506" s="13"/>
      <c r="I506" s="14"/>
    </row>
    <row r="507" spans="1:9" s="15" customFormat="1" ht="15">
      <c r="A507" s="13"/>
      <c r="B507" s="13"/>
      <c r="C507" s="13"/>
      <c r="D507" s="13"/>
      <c r="E507" s="13"/>
      <c r="F507" s="13"/>
      <c r="G507" s="13"/>
      <c r="H507" s="13"/>
      <c r="I507" s="14"/>
    </row>
    <row r="508" spans="1:9" s="15" customFormat="1" ht="15">
      <c r="A508" s="13"/>
      <c r="B508" s="13"/>
      <c r="C508" s="13"/>
      <c r="D508" s="13"/>
      <c r="E508" s="13"/>
      <c r="F508" s="13"/>
      <c r="G508" s="13"/>
      <c r="H508" s="13"/>
      <c r="I508" s="14"/>
    </row>
    <row r="509" spans="1:9" s="15" customFormat="1" ht="15">
      <c r="A509" s="13"/>
      <c r="B509" s="13"/>
      <c r="C509" s="13"/>
      <c r="D509" s="13"/>
      <c r="E509" s="13"/>
      <c r="F509" s="13"/>
      <c r="G509" s="13"/>
      <c r="H509" s="13"/>
      <c r="I509" s="14"/>
    </row>
    <row r="510" spans="1:9" s="15" customFormat="1" ht="15">
      <c r="A510" s="13"/>
      <c r="B510" s="13"/>
      <c r="C510" s="13"/>
      <c r="D510" s="13"/>
      <c r="E510" s="13"/>
      <c r="F510" s="13"/>
      <c r="G510" s="13"/>
      <c r="H510" s="13"/>
      <c r="I510" s="14"/>
    </row>
    <row r="511" spans="1:9" s="15" customFormat="1" ht="15">
      <c r="A511" s="13"/>
      <c r="B511" s="13"/>
      <c r="C511" s="13"/>
      <c r="D511" s="13"/>
      <c r="E511" s="13"/>
      <c r="F511" s="13"/>
      <c r="G511" s="13"/>
      <c r="H511" s="13"/>
      <c r="I511" s="14"/>
    </row>
    <row r="512" spans="1:9" s="15" customFormat="1" ht="15">
      <c r="A512" s="13"/>
      <c r="B512" s="13"/>
      <c r="C512" s="13"/>
      <c r="D512" s="13"/>
      <c r="E512" s="13"/>
      <c r="F512" s="13"/>
      <c r="G512" s="13"/>
      <c r="H512" s="13"/>
      <c r="I512" s="14"/>
    </row>
    <row r="513" spans="1:9" s="15" customFormat="1" ht="15">
      <c r="A513" s="13"/>
      <c r="B513" s="13"/>
      <c r="C513" s="13"/>
      <c r="D513" s="13"/>
      <c r="E513" s="13"/>
      <c r="F513" s="13"/>
      <c r="G513" s="13"/>
      <c r="H513" s="13"/>
      <c r="I513" s="14"/>
    </row>
    <row r="514" spans="1:9" s="15" customFormat="1" ht="15">
      <c r="A514" s="13"/>
      <c r="B514" s="13"/>
      <c r="C514" s="13"/>
      <c r="D514" s="13"/>
      <c r="E514" s="13"/>
      <c r="F514" s="13"/>
      <c r="G514" s="13"/>
      <c r="H514" s="13"/>
      <c r="I514" s="14"/>
    </row>
    <row r="515" spans="1:9" s="15" customFormat="1" ht="15">
      <c r="A515" s="13"/>
      <c r="B515" s="13"/>
      <c r="C515" s="13"/>
      <c r="D515" s="13"/>
      <c r="E515" s="13"/>
      <c r="F515" s="13"/>
      <c r="G515" s="13"/>
      <c r="H515" s="13"/>
      <c r="I515" s="14"/>
    </row>
    <row r="516" spans="1:9" s="15" customFormat="1" ht="15">
      <c r="A516" s="13"/>
      <c r="B516" s="13"/>
      <c r="C516" s="13"/>
      <c r="D516" s="13"/>
      <c r="E516" s="13"/>
      <c r="F516" s="13"/>
      <c r="G516" s="13"/>
      <c r="H516" s="13"/>
      <c r="I516" s="14"/>
    </row>
    <row r="517" spans="1:9" s="15" customFormat="1" ht="15">
      <c r="A517" s="13"/>
      <c r="B517" s="13"/>
      <c r="C517" s="13"/>
      <c r="D517" s="13"/>
      <c r="E517" s="13"/>
      <c r="F517" s="13"/>
      <c r="G517" s="13"/>
      <c r="H517" s="13"/>
      <c r="I517" s="14"/>
    </row>
    <row r="518" spans="1:9" s="15" customFormat="1" ht="15">
      <c r="A518" s="13"/>
      <c r="B518" s="13"/>
      <c r="C518" s="13"/>
      <c r="D518" s="13"/>
      <c r="E518" s="13"/>
      <c r="F518" s="13"/>
      <c r="G518" s="13"/>
      <c r="H518" s="13"/>
      <c r="I518" s="14"/>
    </row>
    <row r="519" spans="1:9" s="15" customFormat="1" ht="15">
      <c r="A519" s="13"/>
      <c r="B519" s="13"/>
      <c r="C519" s="13"/>
      <c r="D519" s="13"/>
      <c r="E519" s="13"/>
      <c r="F519" s="13"/>
      <c r="G519" s="13"/>
      <c r="H519" s="13"/>
      <c r="I519" s="14"/>
    </row>
    <row r="520" spans="1:9" s="15" customFormat="1" ht="15">
      <c r="A520" s="13"/>
      <c r="B520" s="13"/>
      <c r="C520" s="13"/>
      <c r="D520" s="13"/>
      <c r="E520" s="13"/>
      <c r="F520" s="13"/>
      <c r="G520" s="13"/>
      <c r="H520" s="13"/>
      <c r="I520" s="14"/>
    </row>
    <row r="521" spans="1:9" s="15" customFormat="1" ht="15">
      <c r="A521" s="13"/>
      <c r="B521" s="13"/>
      <c r="C521" s="13"/>
      <c r="D521" s="13"/>
      <c r="E521" s="13"/>
      <c r="F521" s="13"/>
      <c r="G521" s="13"/>
      <c r="H521" s="13"/>
      <c r="I521" s="14"/>
    </row>
    <row r="522" spans="1:9" s="15" customFormat="1" ht="15">
      <c r="A522" s="13"/>
      <c r="B522" s="13"/>
      <c r="C522" s="13"/>
      <c r="D522" s="13"/>
      <c r="E522" s="13"/>
      <c r="F522" s="13"/>
      <c r="G522" s="13"/>
      <c r="H522" s="13"/>
      <c r="I522" s="14"/>
    </row>
    <row r="523" spans="1:9" s="15" customFormat="1" ht="15">
      <c r="A523" s="13"/>
      <c r="B523" s="13"/>
      <c r="C523" s="13"/>
      <c r="D523" s="13"/>
      <c r="E523" s="13"/>
      <c r="F523" s="13"/>
      <c r="G523" s="13"/>
      <c r="H523" s="13"/>
      <c r="I523" s="14"/>
    </row>
    <row r="524" spans="1:9" s="15" customFormat="1" ht="15">
      <c r="A524" s="13"/>
      <c r="B524" s="13"/>
      <c r="C524" s="13"/>
      <c r="D524" s="13"/>
      <c r="E524" s="13"/>
      <c r="F524" s="13"/>
      <c r="G524" s="13"/>
      <c r="H524" s="13"/>
      <c r="I524" s="14"/>
    </row>
    <row r="525" spans="1:9" s="15" customFormat="1" ht="15">
      <c r="A525" s="13"/>
      <c r="B525" s="13"/>
      <c r="C525" s="13"/>
      <c r="D525" s="13"/>
      <c r="E525" s="13"/>
      <c r="F525" s="13"/>
      <c r="G525" s="13"/>
      <c r="H525" s="13"/>
      <c r="I525" s="14"/>
    </row>
    <row r="526" spans="1:9" s="15" customFormat="1" ht="15">
      <c r="A526" s="13"/>
      <c r="B526" s="13"/>
      <c r="C526" s="13"/>
      <c r="D526" s="13"/>
      <c r="E526" s="13"/>
      <c r="F526" s="13"/>
      <c r="G526" s="13"/>
      <c r="H526" s="13"/>
      <c r="I526" s="14"/>
    </row>
    <row r="527" spans="1:9" s="15" customFormat="1" ht="15">
      <c r="A527" s="13"/>
      <c r="B527" s="13"/>
      <c r="C527" s="13"/>
      <c r="D527" s="13"/>
      <c r="E527" s="13"/>
      <c r="F527" s="13"/>
      <c r="G527" s="13"/>
      <c r="H527" s="13"/>
      <c r="I527" s="14"/>
    </row>
    <row r="528" spans="1:9" s="15" customFormat="1" ht="15">
      <c r="A528" s="13"/>
      <c r="B528" s="13"/>
      <c r="C528" s="13"/>
      <c r="D528" s="13"/>
      <c r="E528" s="13"/>
      <c r="F528" s="13"/>
      <c r="G528" s="13"/>
      <c r="H528" s="13"/>
      <c r="I528" s="14"/>
    </row>
    <row r="529" spans="1:9" s="15" customFormat="1" ht="15">
      <c r="A529" s="13"/>
      <c r="B529" s="13"/>
      <c r="C529" s="13"/>
      <c r="D529" s="13"/>
      <c r="E529" s="13"/>
      <c r="F529" s="13"/>
      <c r="G529" s="13"/>
      <c r="H529" s="13"/>
      <c r="I529" s="14"/>
    </row>
    <row r="530" spans="1:9" s="15" customFormat="1" ht="15">
      <c r="A530" s="13"/>
      <c r="B530" s="13"/>
      <c r="C530" s="13"/>
      <c r="D530" s="13"/>
      <c r="E530" s="13"/>
      <c r="F530" s="13"/>
      <c r="G530" s="13"/>
      <c r="H530" s="13"/>
      <c r="I530" s="14"/>
    </row>
    <row r="531" spans="1:9" s="15" customFormat="1" ht="15">
      <c r="A531" s="13"/>
      <c r="B531" s="13"/>
      <c r="C531" s="13"/>
      <c r="D531" s="13"/>
      <c r="E531" s="13"/>
      <c r="F531" s="13"/>
      <c r="G531" s="13"/>
      <c r="H531" s="13"/>
      <c r="I531" s="14"/>
    </row>
    <row r="532" spans="1:9" s="15" customFormat="1" ht="15">
      <c r="A532" s="13"/>
      <c r="B532" s="13"/>
      <c r="C532" s="13"/>
      <c r="D532" s="13"/>
      <c r="E532" s="13"/>
      <c r="F532" s="13"/>
      <c r="G532" s="13"/>
      <c r="H532" s="13"/>
      <c r="I532" s="14"/>
    </row>
    <row r="533" spans="1:9" s="15" customFormat="1" ht="15">
      <c r="A533" s="13"/>
      <c r="B533" s="13"/>
      <c r="C533" s="13"/>
      <c r="D533" s="13"/>
      <c r="E533" s="13"/>
      <c r="F533" s="13"/>
      <c r="G533" s="13"/>
      <c r="H533" s="13"/>
      <c r="I533" s="14"/>
    </row>
    <row r="534" spans="1:9" s="15" customFormat="1" ht="15">
      <c r="A534" s="13"/>
      <c r="B534" s="13"/>
      <c r="C534" s="13"/>
      <c r="D534" s="13"/>
      <c r="E534" s="13"/>
      <c r="F534" s="13"/>
      <c r="G534" s="13"/>
      <c r="H534" s="13"/>
      <c r="I534" s="14"/>
    </row>
    <row r="535" spans="1:9" s="15" customFormat="1" ht="15">
      <c r="A535" s="13"/>
      <c r="B535" s="13"/>
      <c r="C535" s="13"/>
      <c r="D535" s="13"/>
      <c r="E535" s="13"/>
      <c r="F535" s="13"/>
      <c r="G535" s="13"/>
      <c r="H535" s="13"/>
      <c r="I535" s="14"/>
    </row>
    <row r="536" spans="1:9" s="15" customFormat="1" ht="15">
      <c r="A536" s="13"/>
      <c r="B536" s="13"/>
      <c r="C536" s="13"/>
      <c r="D536" s="13"/>
      <c r="E536" s="13"/>
      <c r="F536" s="13"/>
      <c r="G536" s="13"/>
      <c r="H536" s="13"/>
      <c r="I536" s="14"/>
    </row>
    <row r="537" spans="1:9" s="15" customFormat="1" ht="15">
      <c r="A537" s="13"/>
      <c r="B537" s="13"/>
      <c r="C537" s="13"/>
      <c r="D537" s="13"/>
      <c r="E537" s="13"/>
      <c r="F537" s="13"/>
      <c r="G537" s="13"/>
      <c r="H537" s="13"/>
      <c r="I537" s="14"/>
    </row>
    <row r="538" spans="1:9" s="15" customFormat="1" ht="15">
      <c r="A538" s="13"/>
      <c r="B538" s="13"/>
      <c r="C538" s="13"/>
      <c r="D538" s="13"/>
      <c r="E538" s="13"/>
      <c r="F538" s="13"/>
      <c r="G538" s="13"/>
      <c r="H538" s="13"/>
      <c r="I538" s="14"/>
    </row>
    <row r="539" spans="1:9" s="15" customFormat="1" ht="15">
      <c r="A539" s="13"/>
      <c r="B539" s="13"/>
      <c r="C539" s="13"/>
      <c r="D539" s="13"/>
      <c r="E539" s="13"/>
      <c r="F539" s="13"/>
      <c r="G539" s="13"/>
      <c r="H539" s="13"/>
      <c r="I539" s="14"/>
    </row>
    <row r="540" spans="1:9" s="15" customFormat="1" ht="15">
      <c r="A540" s="13"/>
      <c r="B540" s="13"/>
      <c r="C540" s="13"/>
      <c r="D540" s="13"/>
      <c r="E540" s="13"/>
      <c r="F540" s="13"/>
      <c r="G540" s="13"/>
      <c r="H540" s="13"/>
      <c r="I540" s="14"/>
    </row>
    <row r="541" spans="1:9" s="15" customFormat="1" ht="15">
      <c r="A541" s="13"/>
      <c r="B541" s="13"/>
      <c r="C541" s="13"/>
      <c r="D541" s="13"/>
      <c r="E541" s="13"/>
      <c r="F541" s="13"/>
      <c r="G541" s="13"/>
      <c r="H541" s="13"/>
      <c r="I541" s="14"/>
    </row>
    <row r="542" spans="1:9" s="15" customFormat="1" ht="15">
      <c r="A542" s="13"/>
      <c r="B542" s="13"/>
      <c r="C542" s="13"/>
      <c r="D542" s="13"/>
      <c r="E542" s="13"/>
      <c r="F542" s="13"/>
      <c r="G542" s="13"/>
      <c r="H542" s="13"/>
      <c r="I542" s="14"/>
    </row>
    <row r="543" spans="1:9" s="15" customFormat="1" ht="15">
      <c r="A543" s="13"/>
      <c r="B543" s="13"/>
      <c r="C543" s="13"/>
      <c r="D543" s="13"/>
      <c r="E543" s="13"/>
      <c r="F543" s="13"/>
      <c r="G543" s="13"/>
      <c r="H543" s="13"/>
      <c r="I543" s="14"/>
    </row>
    <row r="544" spans="1:9" s="15" customFormat="1" ht="15">
      <c r="A544" s="13"/>
      <c r="B544" s="13"/>
      <c r="C544" s="13"/>
      <c r="D544" s="13"/>
      <c r="E544" s="13"/>
      <c r="F544" s="13"/>
      <c r="G544" s="13"/>
      <c r="H544" s="13"/>
      <c r="I544" s="14"/>
    </row>
    <row r="545" spans="1:9" s="15" customFormat="1" ht="15">
      <c r="A545" s="13"/>
      <c r="B545" s="13"/>
      <c r="C545" s="13"/>
      <c r="D545" s="13"/>
      <c r="E545" s="13"/>
      <c r="F545" s="13"/>
      <c r="G545" s="13"/>
      <c r="H545" s="13"/>
      <c r="I545" s="14"/>
    </row>
    <row r="546" spans="1:9" s="15" customFormat="1" ht="15">
      <c r="A546" s="13"/>
      <c r="B546" s="13"/>
      <c r="C546" s="13"/>
      <c r="D546" s="13"/>
      <c r="E546" s="13"/>
      <c r="F546" s="13"/>
      <c r="G546" s="13"/>
      <c r="H546" s="13"/>
      <c r="I546" s="14"/>
    </row>
    <row r="547" spans="1:9" s="15" customFormat="1" ht="15">
      <c r="A547" s="13"/>
      <c r="B547" s="13"/>
      <c r="C547" s="13"/>
      <c r="D547" s="13"/>
      <c r="E547" s="13"/>
      <c r="F547" s="13"/>
      <c r="G547" s="13"/>
      <c r="H547" s="13"/>
      <c r="I547" s="14"/>
    </row>
    <row r="548" spans="1:9" s="15" customFormat="1" ht="15">
      <c r="A548" s="13"/>
      <c r="B548" s="13"/>
      <c r="C548" s="13"/>
      <c r="D548" s="13"/>
      <c r="E548" s="13"/>
      <c r="F548" s="13"/>
      <c r="G548" s="13"/>
      <c r="H548" s="13"/>
      <c r="I548" s="14"/>
    </row>
    <row r="549" spans="1:9" s="15" customFormat="1" ht="15">
      <c r="A549" s="13"/>
      <c r="B549" s="13"/>
      <c r="C549" s="13"/>
      <c r="D549" s="13"/>
      <c r="E549" s="13"/>
      <c r="F549" s="13"/>
      <c r="G549" s="13"/>
      <c r="H549" s="13"/>
      <c r="I549" s="14"/>
    </row>
    <row r="550" spans="1:9" s="15" customFormat="1" ht="15">
      <c r="A550" s="13"/>
      <c r="B550" s="13"/>
      <c r="C550" s="13"/>
      <c r="D550" s="13"/>
      <c r="E550" s="13"/>
      <c r="F550" s="13"/>
      <c r="G550" s="13"/>
      <c r="H550" s="13"/>
      <c r="I550" s="14"/>
    </row>
    <row r="551" spans="1:9" s="15" customFormat="1" ht="15">
      <c r="A551" s="13"/>
      <c r="B551" s="13"/>
      <c r="C551" s="13"/>
      <c r="D551" s="13"/>
      <c r="E551" s="13"/>
      <c r="F551" s="13"/>
      <c r="G551" s="13"/>
      <c r="H551" s="13"/>
      <c r="I551" s="14"/>
    </row>
    <row r="552" spans="1:9" s="15" customFormat="1" ht="15">
      <c r="A552" s="13"/>
      <c r="B552" s="13"/>
      <c r="C552" s="13"/>
      <c r="D552" s="13"/>
      <c r="E552" s="13"/>
      <c r="F552" s="13"/>
      <c r="G552" s="13"/>
      <c r="H552" s="13"/>
      <c r="I552" s="14"/>
    </row>
    <row r="553" spans="1:9" s="15" customFormat="1" ht="15">
      <c r="A553" s="13"/>
      <c r="B553" s="13"/>
      <c r="C553" s="13"/>
      <c r="D553" s="13"/>
      <c r="E553" s="13"/>
      <c r="F553" s="13"/>
      <c r="G553" s="13"/>
      <c r="H553" s="13"/>
      <c r="I553" s="14"/>
    </row>
    <row r="554" spans="1:9" s="15" customFormat="1" ht="15">
      <c r="A554" s="13"/>
      <c r="B554" s="13"/>
      <c r="C554" s="13"/>
      <c r="D554" s="13"/>
      <c r="E554" s="13"/>
      <c r="F554" s="13"/>
      <c r="G554" s="13"/>
      <c r="H554" s="13"/>
      <c r="I554" s="14"/>
    </row>
    <row r="555" spans="1:9" s="15" customFormat="1" ht="15">
      <c r="A555" s="13"/>
      <c r="B555" s="13"/>
      <c r="C555" s="13"/>
      <c r="D555" s="13"/>
      <c r="E555" s="13"/>
      <c r="F555" s="13"/>
      <c r="G555" s="13"/>
      <c r="H555" s="13"/>
      <c r="I555" s="14"/>
    </row>
    <row r="556" spans="1:9" s="15" customFormat="1" ht="15">
      <c r="A556" s="13"/>
      <c r="B556" s="13"/>
      <c r="C556" s="13"/>
      <c r="D556" s="13"/>
      <c r="E556" s="13"/>
      <c r="F556" s="13"/>
      <c r="G556" s="13"/>
      <c r="H556" s="13"/>
      <c r="I556" s="14"/>
    </row>
    <row r="557" spans="1:9" s="15" customFormat="1" ht="15">
      <c r="A557" s="13"/>
      <c r="B557" s="13"/>
      <c r="C557" s="13"/>
      <c r="D557" s="13"/>
      <c r="E557" s="13"/>
      <c r="F557" s="13"/>
      <c r="G557" s="13"/>
      <c r="H557" s="13"/>
      <c r="I557" s="14"/>
    </row>
    <row r="558" spans="1:9" s="15" customFormat="1" ht="15">
      <c r="A558" s="13"/>
      <c r="B558" s="13"/>
      <c r="C558" s="13"/>
      <c r="D558" s="13"/>
      <c r="E558" s="13"/>
      <c r="F558" s="13"/>
      <c r="G558" s="13"/>
      <c r="H558" s="13"/>
      <c r="I558" s="14"/>
    </row>
    <row r="559" spans="1:9" s="15" customFormat="1" ht="15">
      <c r="A559" s="13"/>
      <c r="B559" s="13"/>
      <c r="C559" s="13"/>
      <c r="D559" s="13"/>
      <c r="E559" s="13"/>
      <c r="F559" s="13"/>
      <c r="G559" s="13"/>
      <c r="H559" s="13"/>
      <c r="I559" s="14"/>
    </row>
    <row r="560" spans="1:9" s="15" customFormat="1" ht="15">
      <c r="A560" s="13"/>
      <c r="B560" s="13"/>
      <c r="C560" s="13"/>
      <c r="D560" s="13"/>
      <c r="E560" s="13"/>
      <c r="F560" s="13"/>
      <c r="G560" s="13"/>
      <c r="H560" s="13"/>
      <c r="I560" s="14"/>
    </row>
    <row r="561" spans="1:9" s="15" customFormat="1" ht="15">
      <c r="A561" s="13"/>
      <c r="B561" s="13"/>
      <c r="C561" s="13"/>
      <c r="D561" s="13"/>
      <c r="E561" s="13"/>
      <c r="F561" s="13"/>
      <c r="G561" s="13"/>
      <c r="H561" s="13"/>
      <c r="I561" s="14"/>
    </row>
    <row r="562" spans="1:9" s="15" customFormat="1" ht="15">
      <c r="A562" s="13"/>
      <c r="B562" s="13"/>
      <c r="C562" s="13"/>
      <c r="D562" s="13"/>
      <c r="E562" s="13"/>
      <c r="F562" s="13"/>
      <c r="G562" s="13"/>
      <c r="H562" s="13"/>
      <c r="I562" s="14"/>
    </row>
    <row r="563" spans="1:9" s="15" customFormat="1" ht="15">
      <c r="A563" s="13"/>
      <c r="B563" s="13"/>
      <c r="C563" s="13"/>
      <c r="D563" s="13"/>
      <c r="E563" s="13"/>
      <c r="F563" s="13"/>
      <c r="G563" s="13"/>
      <c r="H563" s="13"/>
      <c r="I563" s="14"/>
    </row>
    <row r="564" spans="1:9" s="15" customFormat="1" ht="15">
      <c r="A564" s="13"/>
      <c r="B564" s="13"/>
      <c r="C564" s="13"/>
      <c r="D564" s="13"/>
      <c r="E564" s="13"/>
      <c r="F564" s="13"/>
      <c r="G564" s="13"/>
      <c r="H564" s="13"/>
      <c r="I564" s="14"/>
    </row>
    <row r="565" spans="1:9" s="15" customFormat="1" ht="15">
      <c r="A565" s="13"/>
      <c r="B565" s="13"/>
      <c r="C565" s="13"/>
      <c r="D565" s="13"/>
      <c r="E565" s="13"/>
      <c r="F565" s="13"/>
      <c r="G565" s="13"/>
      <c r="H565" s="13"/>
      <c r="I565" s="14"/>
    </row>
    <row r="566" spans="1:9" s="15" customFormat="1" ht="15">
      <c r="A566" s="13"/>
      <c r="B566" s="13"/>
      <c r="C566" s="13"/>
      <c r="D566" s="13"/>
      <c r="E566" s="13"/>
      <c r="F566" s="13"/>
      <c r="G566" s="13"/>
      <c r="H566" s="13"/>
      <c r="I566" s="14"/>
    </row>
    <row r="567" spans="1:9" s="15" customFormat="1" ht="15">
      <c r="A567" s="13"/>
      <c r="B567" s="13"/>
      <c r="C567" s="13"/>
      <c r="D567" s="13"/>
      <c r="E567" s="13"/>
      <c r="F567" s="13"/>
      <c r="G567" s="13"/>
      <c r="H567" s="13"/>
      <c r="I567" s="14"/>
    </row>
    <row r="568" spans="1:9" s="15" customFormat="1" ht="15">
      <c r="A568" s="13"/>
      <c r="B568" s="13"/>
      <c r="C568" s="13"/>
      <c r="D568" s="13"/>
      <c r="E568" s="13"/>
      <c r="F568" s="13"/>
      <c r="G568" s="13"/>
      <c r="H568" s="13"/>
      <c r="I568" s="14"/>
    </row>
    <row r="569" spans="1:9" s="15" customFormat="1" ht="15">
      <c r="A569" s="13"/>
      <c r="B569" s="13"/>
      <c r="C569" s="13"/>
      <c r="D569" s="13"/>
      <c r="E569" s="13"/>
      <c r="F569" s="13"/>
      <c r="G569" s="13"/>
      <c r="H569" s="13"/>
      <c r="I569" s="14"/>
    </row>
    <row r="570" spans="1:9" s="15" customFormat="1" ht="15">
      <c r="A570" s="13"/>
      <c r="B570" s="13"/>
      <c r="C570" s="13"/>
      <c r="D570" s="13"/>
      <c r="E570" s="13"/>
      <c r="F570" s="13"/>
      <c r="G570" s="13"/>
      <c r="H570" s="13"/>
      <c r="I570" s="14"/>
    </row>
    <row r="571" spans="1:9" s="15" customFormat="1" ht="15">
      <c r="A571" s="13"/>
      <c r="B571" s="13"/>
      <c r="C571" s="13"/>
      <c r="D571" s="13"/>
      <c r="E571" s="13"/>
      <c r="F571" s="13"/>
      <c r="G571" s="13"/>
      <c r="H571" s="13"/>
      <c r="I571" s="14"/>
    </row>
    <row r="572" spans="1:9" s="15" customFormat="1" ht="15">
      <c r="A572" s="13"/>
      <c r="B572" s="13"/>
      <c r="C572" s="13"/>
      <c r="D572" s="13"/>
      <c r="E572" s="13"/>
      <c r="F572" s="13"/>
      <c r="G572" s="13"/>
      <c r="H572" s="13"/>
      <c r="I572" s="14"/>
    </row>
    <row r="573" spans="1:9" s="15" customFormat="1" ht="15">
      <c r="A573" s="13"/>
      <c r="B573" s="13"/>
      <c r="C573" s="13"/>
      <c r="D573" s="13"/>
      <c r="E573" s="13"/>
      <c r="F573" s="13"/>
      <c r="G573" s="13"/>
      <c r="H573" s="13"/>
      <c r="I573" s="14"/>
    </row>
    <row r="574" spans="1:9" s="15" customFormat="1" ht="15">
      <c r="A574" s="13"/>
      <c r="B574" s="13"/>
      <c r="C574" s="13"/>
      <c r="D574" s="13"/>
      <c r="E574" s="13"/>
      <c r="F574" s="13"/>
      <c r="G574" s="13"/>
      <c r="H574" s="13"/>
      <c r="I574" s="14"/>
    </row>
    <row r="575" spans="1:9" s="15" customFormat="1" ht="15">
      <c r="A575" s="13"/>
      <c r="B575" s="13"/>
      <c r="C575" s="13"/>
      <c r="D575" s="13"/>
      <c r="E575" s="13"/>
      <c r="F575" s="13"/>
      <c r="G575" s="13"/>
      <c r="H575" s="13"/>
      <c r="I575" s="14"/>
    </row>
    <row r="576" spans="1:9" s="15" customFormat="1" ht="15">
      <c r="A576" s="13"/>
      <c r="B576" s="13"/>
      <c r="C576" s="13"/>
      <c r="D576" s="13"/>
      <c r="E576" s="13"/>
      <c r="F576" s="13"/>
      <c r="G576" s="13"/>
      <c r="H576" s="13"/>
      <c r="I576" s="14"/>
    </row>
    <row r="577" spans="1:9" s="15" customFormat="1" ht="15">
      <c r="A577" s="13"/>
      <c r="B577" s="13"/>
      <c r="C577" s="13"/>
      <c r="D577" s="13"/>
      <c r="E577" s="13"/>
      <c r="F577" s="13"/>
      <c r="G577" s="13"/>
      <c r="H577" s="13"/>
      <c r="I577" s="14"/>
    </row>
    <row r="578" spans="1:9" s="15" customFormat="1" ht="15">
      <c r="A578" s="13"/>
      <c r="B578" s="13"/>
      <c r="C578" s="13"/>
      <c r="D578" s="13"/>
      <c r="E578" s="13"/>
      <c r="F578" s="13"/>
      <c r="G578" s="13"/>
      <c r="H578" s="13"/>
      <c r="I578" s="14"/>
    </row>
    <row r="579" spans="1:9" s="15" customFormat="1" ht="15">
      <c r="A579" s="13"/>
      <c r="B579" s="13"/>
      <c r="C579" s="13"/>
      <c r="D579" s="13"/>
      <c r="E579" s="13"/>
      <c r="F579" s="13"/>
      <c r="G579" s="13"/>
      <c r="H579" s="13"/>
      <c r="I579" s="14"/>
    </row>
    <row r="580" spans="1:9" s="15" customFormat="1" ht="15">
      <c r="A580" s="13"/>
      <c r="B580" s="13"/>
      <c r="C580" s="13"/>
      <c r="D580" s="13"/>
      <c r="E580" s="13"/>
      <c r="F580" s="13"/>
      <c r="G580" s="13"/>
      <c r="H580" s="13"/>
      <c r="I580" s="14"/>
    </row>
    <row r="581" spans="1:9" s="15" customFormat="1" ht="15">
      <c r="A581" s="13"/>
      <c r="B581" s="13"/>
      <c r="C581" s="13"/>
      <c r="D581" s="13"/>
      <c r="E581" s="13"/>
      <c r="F581" s="13"/>
      <c r="G581" s="13"/>
      <c r="H581" s="13"/>
      <c r="I581" s="14"/>
    </row>
    <row r="582" spans="1:9" s="15" customFormat="1" ht="15">
      <c r="A582" s="13"/>
      <c r="B582" s="13"/>
      <c r="C582" s="13"/>
      <c r="D582" s="13"/>
      <c r="E582" s="13"/>
      <c r="F582" s="13"/>
      <c r="G582" s="13"/>
      <c r="H582" s="13"/>
      <c r="I582" s="14"/>
    </row>
    <row r="583" spans="1:9" s="15" customFormat="1" ht="15">
      <c r="A583" s="13"/>
      <c r="B583" s="13"/>
      <c r="C583" s="13"/>
      <c r="D583" s="13"/>
      <c r="E583" s="13"/>
      <c r="F583" s="13"/>
      <c r="G583" s="13"/>
      <c r="H583" s="13"/>
      <c r="I583" s="14"/>
    </row>
    <row r="584" spans="1:9" s="15" customFormat="1" ht="15">
      <c r="A584" s="13"/>
      <c r="B584" s="13"/>
      <c r="C584" s="13"/>
      <c r="D584" s="13"/>
      <c r="E584" s="13"/>
      <c r="F584" s="13"/>
      <c r="G584" s="13"/>
      <c r="H584" s="13"/>
      <c r="I584" s="14"/>
    </row>
    <row r="585" spans="1:9" s="15" customFormat="1" ht="15">
      <c r="A585" s="13"/>
      <c r="B585" s="13"/>
      <c r="C585" s="13"/>
      <c r="D585" s="13"/>
      <c r="E585" s="13"/>
      <c r="F585" s="13"/>
      <c r="G585" s="13"/>
      <c r="H585" s="13"/>
      <c r="I585" s="14"/>
    </row>
    <row r="586" spans="1:9" s="15" customFormat="1" ht="15">
      <c r="A586" s="13"/>
      <c r="B586" s="13"/>
      <c r="C586" s="13"/>
      <c r="D586" s="13"/>
      <c r="E586" s="13"/>
      <c r="F586" s="13"/>
      <c r="G586" s="13"/>
      <c r="H586" s="13"/>
      <c r="I586" s="14"/>
    </row>
    <row r="587" spans="1:9" s="15" customFormat="1" ht="15">
      <c r="A587" s="13"/>
      <c r="B587" s="13"/>
      <c r="C587" s="13"/>
      <c r="D587" s="13"/>
      <c r="E587" s="13"/>
      <c r="F587" s="13"/>
      <c r="G587" s="13"/>
      <c r="H587" s="13"/>
      <c r="I587" s="14"/>
    </row>
    <row r="588" spans="1:9" s="15" customFormat="1" ht="15">
      <c r="A588" s="13"/>
      <c r="B588" s="13"/>
      <c r="C588" s="13"/>
      <c r="D588" s="13"/>
      <c r="E588" s="13"/>
      <c r="F588" s="13"/>
      <c r="G588" s="13"/>
      <c r="H588" s="13"/>
      <c r="I588" s="14"/>
    </row>
    <row r="589" spans="1:9" s="15" customFormat="1" ht="15">
      <c r="A589" s="13"/>
      <c r="B589" s="13"/>
      <c r="C589" s="13"/>
      <c r="D589" s="13"/>
      <c r="E589" s="13"/>
      <c r="F589" s="13"/>
      <c r="G589" s="13"/>
      <c r="H589" s="13"/>
      <c r="I589" s="14"/>
    </row>
    <row r="590" spans="1:9" s="15" customFormat="1" ht="15">
      <c r="A590" s="13"/>
      <c r="B590" s="13"/>
      <c r="C590" s="13"/>
      <c r="D590" s="13"/>
      <c r="E590" s="13"/>
      <c r="F590" s="13"/>
      <c r="G590" s="13"/>
      <c r="H590" s="13"/>
      <c r="I590" s="14"/>
    </row>
    <row r="591" spans="1:9" s="15" customFormat="1" ht="15">
      <c r="A591" s="13"/>
      <c r="B591" s="13"/>
      <c r="C591" s="13"/>
      <c r="D591" s="13"/>
      <c r="E591" s="13"/>
      <c r="F591" s="13"/>
      <c r="G591" s="13"/>
      <c r="H591" s="13"/>
      <c r="I591" s="14"/>
    </row>
    <row r="592" spans="1:9" s="15" customFormat="1" ht="15">
      <c r="A592" s="13"/>
      <c r="B592" s="13"/>
      <c r="C592" s="13"/>
      <c r="D592" s="13"/>
      <c r="E592" s="13"/>
      <c r="F592" s="13"/>
      <c r="G592" s="13"/>
      <c r="H592" s="13"/>
      <c r="I592" s="14"/>
    </row>
    <row r="593" spans="1:9" s="15" customFormat="1" ht="15">
      <c r="A593" s="13"/>
      <c r="B593" s="13"/>
      <c r="C593" s="13"/>
      <c r="D593" s="13"/>
      <c r="E593" s="13"/>
      <c r="F593" s="13"/>
      <c r="G593" s="13"/>
      <c r="H593" s="13"/>
      <c r="I593" s="14"/>
    </row>
    <row r="594" spans="1:9" s="15" customFormat="1" ht="15">
      <c r="A594" s="13"/>
      <c r="B594" s="13"/>
      <c r="C594" s="13"/>
      <c r="D594" s="13"/>
      <c r="E594" s="13"/>
      <c r="F594" s="13"/>
      <c r="G594" s="13"/>
      <c r="H594" s="13"/>
      <c r="I594" s="14"/>
    </row>
    <row r="595" spans="1:9" s="15" customFormat="1" ht="15">
      <c r="A595" s="13"/>
      <c r="B595" s="13"/>
      <c r="C595" s="13"/>
      <c r="D595" s="13"/>
      <c r="E595" s="13"/>
      <c r="F595" s="13"/>
      <c r="G595" s="13"/>
      <c r="H595" s="13"/>
      <c r="I595" s="14"/>
    </row>
    <row r="596" spans="1:9" s="15" customFormat="1" ht="15">
      <c r="A596" s="13"/>
      <c r="B596" s="13"/>
      <c r="C596" s="13"/>
      <c r="D596" s="13"/>
      <c r="E596" s="13"/>
      <c r="F596" s="13"/>
      <c r="G596" s="13"/>
      <c r="H596" s="13"/>
      <c r="I596" s="14"/>
    </row>
    <row r="597" spans="1:9" s="15" customFormat="1" ht="15">
      <c r="A597" s="13"/>
      <c r="B597" s="13"/>
      <c r="C597" s="13"/>
      <c r="D597" s="13"/>
      <c r="E597" s="13"/>
      <c r="F597" s="13"/>
      <c r="G597" s="13"/>
      <c r="H597" s="13"/>
      <c r="I597" s="14"/>
    </row>
    <row r="598" spans="1:9" s="15" customFormat="1" ht="15">
      <c r="A598" s="13"/>
      <c r="B598" s="13"/>
      <c r="C598" s="13"/>
      <c r="D598" s="13"/>
      <c r="E598" s="13"/>
      <c r="F598" s="13"/>
      <c r="G598" s="13"/>
      <c r="H598" s="13"/>
      <c r="I598" s="14"/>
    </row>
    <row r="599" spans="1:9" s="15" customFormat="1" ht="15">
      <c r="A599" s="13"/>
      <c r="B599" s="13"/>
      <c r="C599" s="13"/>
      <c r="D599" s="13"/>
      <c r="E599" s="13"/>
      <c r="F599" s="13"/>
      <c r="G599" s="13"/>
      <c r="H599" s="13"/>
      <c r="I599" s="14"/>
    </row>
    <row r="600" spans="1:9" s="15" customFormat="1" ht="15">
      <c r="A600" s="13"/>
      <c r="B600" s="13"/>
      <c r="C600" s="13"/>
      <c r="D600" s="13"/>
      <c r="E600" s="13"/>
      <c r="F600" s="13"/>
      <c r="G600" s="13"/>
      <c r="H600" s="13"/>
      <c r="I600" s="14"/>
    </row>
    <row r="601" spans="1:9" s="15" customFormat="1" ht="15">
      <c r="A601" s="13"/>
      <c r="B601" s="13"/>
      <c r="C601" s="13"/>
      <c r="D601" s="13"/>
      <c r="E601" s="13"/>
      <c r="F601" s="13"/>
      <c r="G601" s="13"/>
      <c r="H601" s="13"/>
      <c r="I601" s="14"/>
    </row>
    <row r="602" spans="1:9" s="15" customFormat="1" ht="15">
      <c r="A602" s="13"/>
      <c r="B602" s="13"/>
      <c r="C602" s="13"/>
      <c r="D602" s="13"/>
      <c r="E602" s="13"/>
      <c r="F602" s="13"/>
      <c r="G602" s="13"/>
      <c r="H602" s="13"/>
      <c r="I602" s="14"/>
    </row>
    <row r="603" spans="1:9" s="15" customFormat="1" ht="15">
      <c r="A603" s="13"/>
      <c r="B603" s="13"/>
      <c r="C603" s="13"/>
      <c r="D603" s="13"/>
      <c r="E603" s="13"/>
      <c r="F603" s="13"/>
      <c r="G603" s="13"/>
      <c r="H603" s="13"/>
      <c r="I603" s="14"/>
    </row>
    <row r="604" spans="1:9" s="15" customFormat="1" ht="15">
      <c r="A604" s="13"/>
      <c r="B604" s="13"/>
      <c r="C604" s="13"/>
      <c r="D604" s="13"/>
      <c r="E604" s="13"/>
      <c r="F604" s="13"/>
      <c r="G604" s="13"/>
      <c r="H604" s="13"/>
      <c r="I604" s="14"/>
    </row>
    <row r="605" spans="1:9" s="15" customFormat="1" ht="15">
      <c r="A605" s="13"/>
      <c r="B605" s="13"/>
      <c r="C605" s="13"/>
      <c r="D605" s="13"/>
      <c r="E605" s="13"/>
      <c r="F605" s="13"/>
      <c r="G605" s="13"/>
      <c r="H605" s="13"/>
      <c r="I605" s="14"/>
    </row>
    <row r="606" spans="1:9" s="15" customFormat="1" ht="15">
      <c r="A606" s="13"/>
      <c r="B606" s="13"/>
      <c r="C606" s="13"/>
      <c r="D606" s="13"/>
      <c r="E606" s="13"/>
      <c r="F606" s="13"/>
      <c r="G606" s="13"/>
      <c r="H606" s="13"/>
      <c r="I606" s="14"/>
    </row>
    <row r="607" spans="1:9" s="15" customFormat="1" ht="15">
      <c r="A607" s="13"/>
      <c r="B607" s="13"/>
      <c r="C607" s="13"/>
      <c r="D607" s="13"/>
      <c r="E607" s="13"/>
      <c r="F607" s="13"/>
      <c r="G607" s="13"/>
      <c r="H607" s="13"/>
      <c r="I607" s="14"/>
    </row>
    <row r="608" spans="1:9" s="15" customFormat="1" ht="15">
      <c r="A608" s="13"/>
      <c r="B608" s="13"/>
      <c r="C608" s="13"/>
      <c r="D608" s="13"/>
      <c r="E608" s="13"/>
      <c r="F608" s="13"/>
      <c r="G608" s="13"/>
      <c r="H608" s="13"/>
      <c r="I608" s="14"/>
    </row>
    <row r="609" spans="1:9" s="15" customFormat="1" ht="15">
      <c r="A609" s="13"/>
      <c r="B609" s="13"/>
      <c r="C609" s="13"/>
      <c r="D609" s="13"/>
      <c r="E609" s="13"/>
      <c r="F609" s="13"/>
      <c r="G609" s="13"/>
      <c r="H609" s="13"/>
      <c r="I609" s="14"/>
    </row>
    <row r="610" spans="1:9" s="15" customFormat="1" ht="15">
      <c r="A610" s="13"/>
      <c r="B610" s="13"/>
      <c r="C610" s="13"/>
      <c r="D610" s="13"/>
      <c r="E610" s="13"/>
      <c r="F610" s="13"/>
      <c r="G610" s="13"/>
      <c r="H610" s="13"/>
      <c r="I610" s="14"/>
    </row>
    <row r="611" spans="1:9" s="15" customFormat="1" ht="15">
      <c r="A611" s="13"/>
      <c r="B611" s="13"/>
      <c r="C611" s="13"/>
      <c r="D611" s="13"/>
      <c r="E611" s="13"/>
      <c r="F611" s="13"/>
      <c r="G611" s="13"/>
      <c r="H611" s="13"/>
      <c r="I611" s="14"/>
    </row>
    <row r="612" spans="1:9" s="15" customFormat="1" ht="15">
      <c r="A612" s="13"/>
      <c r="B612" s="13"/>
      <c r="C612" s="13"/>
      <c r="D612" s="13"/>
      <c r="E612" s="13"/>
      <c r="F612" s="13"/>
      <c r="G612" s="13"/>
      <c r="H612" s="13"/>
      <c r="I612" s="14"/>
    </row>
    <row r="613" spans="1:9" s="15" customFormat="1" ht="15">
      <c r="A613" s="13"/>
      <c r="B613" s="13"/>
      <c r="C613" s="13"/>
      <c r="D613" s="13"/>
      <c r="E613" s="13"/>
      <c r="F613" s="13"/>
      <c r="G613" s="13"/>
      <c r="H613" s="13"/>
      <c r="I613" s="14"/>
    </row>
    <row r="614" spans="1:9" s="15" customFormat="1" ht="15">
      <c r="A614" s="13"/>
      <c r="B614" s="13"/>
      <c r="C614" s="13"/>
      <c r="D614" s="13"/>
      <c r="E614" s="13"/>
      <c r="F614" s="13"/>
      <c r="G614" s="13"/>
      <c r="H614" s="13"/>
      <c r="I614" s="14"/>
    </row>
    <row r="615" spans="1:9" s="15" customFormat="1" ht="15">
      <c r="A615" s="13"/>
      <c r="B615" s="13"/>
      <c r="C615" s="13"/>
      <c r="D615" s="13"/>
      <c r="E615" s="13"/>
      <c r="F615" s="13"/>
      <c r="G615" s="13"/>
      <c r="H615" s="13"/>
      <c r="I615" s="14"/>
    </row>
    <row r="616" spans="1:9" s="15" customFormat="1" ht="15">
      <c r="A616" s="13"/>
      <c r="B616" s="13"/>
      <c r="C616" s="13"/>
      <c r="D616" s="13"/>
      <c r="E616" s="13"/>
      <c r="F616" s="13"/>
      <c r="G616" s="13"/>
      <c r="H616" s="13"/>
      <c r="I616" s="14"/>
    </row>
    <row r="617" spans="1:9" s="15" customFormat="1" ht="15">
      <c r="A617" s="13"/>
      <c r="B617" s="13"/>
      <c r="C617" s="13"/>
      <c r="D617" s="13"/>
      <c r="E617" s="13"/>
      <c r="F617" s="13"/>
      <c r="G617" s="13"/>
      <c r="H617" s="13"/>
      <c r="I617" s="14"/>
    </row>
    <row r="618" spans="1:9" s="15" customFormat="1" ht="15">
      <c r="A618" s="13"/>
      <c r="B618" s="13"/>
      <c r="C618" s="13"/>
      <c r="D618" s="13"/>
      <c r="E618" s="13"/>
      <c r="F618" s="13"/>
      <c r="G618" s="13"/>
      <c r="H618" s="13"/>
      <c r="I618" s="14"/>
    </row>
    <row r="619" spans="1:9" s="15" customFormat="1" ht="15">
      <c r="A619" s="13"/>
      <c r="B619" s="13"/>
      <c r="C619" s="13"/>
      <c r="D619" s="13"/>
      <c r="E619" s="13"/>
      <c r="F619" s="13"/>
      <c r="G619" s="13"/>
      <c r="H619" s="13"/>
      <c r="I619" s="14"/>
    </row>
    <row r="620" spans="1:9" s="15" customFormat="1" ht="15">
      <c r="A620" s="13"/>
      <c r="B620" s="13"/>
      <c r="C620" s="13"/>
      <c r="D620" s="13"/>
      <c r="E620" s="13"/>
      <c r="F620" s="13"/>
      <c r="G620" s="13"/>
      <c r="H620" s="13"/>
      <c r="I620" s="14"/>
    </row>
    <row r="621" spans="1:9" s="15" customFormat="1" ht="15">
      <c r="A621" s="13"/>
      <c r="B621" s="13"/>
      <c r="C621" s="13"/>
      <c r="D621" s="13"/>
      <c r="E621" s="13"/>
      <c r="F621" s="13"/>
      <c r="G621" s="13"/>
      <c r="H621" s="13"/>
      <c r="I621" s="14"/>
    </row>
    <row r="622" spans="1:9" s="15" customFormat="1" ht="15">
      <c r="A622" s="13"/>
      <c r="B622" s="13"/>
      <c r="C622" s="13"/>
      <c r="D622" s="13"/>
      <c r="E622" s="13"/>
      <c r="F622" s="13"/>
      <c r="G622" s="13"/>
      <c r="H622" s="13"/>
      <c r="I622" s="14"/>
    </row>
    <row r="623" spans="1:9" s="15" customFormat="1" ht="15">
      <c r="A623" s="13"/>
      <c r="B623" s="13"/>
      <c r="C623" s="13"/>
      <c r="D623" s="13"/>
      <c r="E623" s="13"/>
      <c r="F623" s="13"/>
      <c r="G623" s="13"/>
      <c r="H623" s="13"/>
      <c r="I623" s="14"/>
    </row>
    <row r="624" spans="1:9" s="15" customFormat="1" ht="15">
      <c r="A624" s="13"/>
      <c r="B624" s="13"/>
      <c r="C624" s="13"/>
      <c r="D624" s="13"/>
      <c r="E624" s="13"/>
      <c r="F624" s="13"/>
      <c r="G624" s="13"/>
      <c r="H624" s="13"/>
      <c r="I624" s="14"/>
    </row>
    <row r="625" spans="1:9" s="15" customFormat="1" ht="15">
      <c r="A625" s="13"/>
      <c r="B625" s="13"/>
      <c r="C625" s="13"/>
      <c r="D625" s="13"/>
      <c r="E625" s="13"/>
      <c r="F625" s="13"/>
      <c r="G625" s="13"/>
      <c r="H625" s="13"/>
      <c r="I625" s="14"/>
    </row>
    <row r="626" spans="1:9" s="15" customFormat="1" ht="15">
      <c r="A626" s="13"/>
      <c r="B626" s="13"/>
      <c r="C626" s="13"/>
      <c r="D626" s="13"/>
      <c r="E626" s="13"/>
      <c r="F626" s="13"/>
      <c r="G626" s="13"/>
      <c r="H626" s="13"/>
      <c r="I626" s="14"/>
    </row>
    <row r="627" spans="1:9" s="15" customFormat="1" ht="15">
      <c r="A627" s="13"/>
      <c r="B627" s="13"/>
      <c r="C627" s="13"/>
      <c r="D627" s="13"/>
      <c r="E627" s="13"/>
      <c r="F627" s="13"/>
      <c r="G627" s="13"/>
      <c r="H627" s="13"/>
      <c r="I627" s="14"/>
    </row>
    <row r="628" spans="1:9" s="15" customFormat="1" ht="15">
      <c r="A628" s="13"/>
      <c r="B628" s="13"/>
      <c r="C628" s="13"/>
      <c r="D628" s="13"/>
      <c r="E628" s="13"/>
      <c r="F628" s="13"/>
      <c r="G628" s="13"/>
      <c r="H628" s="13"/>
      <c r="I628" s="14"/>
    </row>
    <row r="629" spans="1:9" s="15" customFormat="1" ht="15">
      <c r="A629" s="13"/>
      <c r="B629" s="13"/>
      <c r="C629" s="13"/>
      <c r="D629" s="13"/>
      <c r="E629" s="13"/>
      <c r="F629" s="13"/>
      <c r="G629" s="13"/>
      <c r="H629" s="13"/>
      <c r="I629" s="14"/>
    </row>
    <row r="630" spans="1:9" s="15" customFormat="1" ht="15">
      <c r="A630" s="13"/>
      <c r="B630" s="13"/>
      <c r="C630" s="13"/>
      <c r="D630" s="13"/>
      <c r="E630" s="13"/>
      <c r="F630" s="13"/>
      <c r="G630" s="13"/>
      <c r="H630" s="13"/>
      <c r="I630" s="14"/>
    </row>
    <row r="631" spans="1:9" s="15" customFormat="1" ht="15">
      <c r="A631" s="13"/>
      <c r="B631" s="13"/>
      <c r="C631" s="13"/>
      <c r="D631" s="13"/>
      <c r="E631" s="13"/>
      <c r="F631" s="13"/>
      <c r="G631" s="13"/>
      <c r="H631" s="13"/>
      <c r="I631" s="14"/>
    </row>
    <row r="632" spans="1:9" s="15" customFormat="1" ht="15">
      <c r="A632" s="13"/>
      <c r="B632" s="13"/>
      <c r="C632" s="13"/>
      <c r="D632" s="13"/>
      <c r="E632" s="13"/>
      <c r="F632" s="13"/>
      <c r="G632" s="13"/>
      <c r="H632" s="13"/>
      <c r="I632" s="14"/>
    </row>
    <row r="633" spans="1:9" s="15" customFormat="1" ht="15">
      <c r="A633" s="13"/>
      <c r="B633" s="13"/>
      <c r="C633" s="13"/>
      <c r="D633" s="13"/>
      <c r="E633" s="13"/>
      <c r="F633" s="13"/>
      <c r="G633" s="13"/>
      <c r="H633" s="13"/>
      <c r="I633" s="14"/>
    </row>
    <row r="634" spans="1:9" s="15" customFormat="1" ht="15">
      <c r="A634" s="13"/>
      <c r="B634" s="13"/>
      <c r="C634" s="13"/>
      <c r="D634" s="13"/>
      <c r="E634" s="13"/>
      <c r="F634" s="13"/>
      <c r="G634" s="13"/>
      <c r="H634" s="13"/>
      <c r="I634" s="14"/>
    </row>
    <row r="635" spans="1:9" s="15" customFormat="1" ht="15">
      <c r="A635" s="13"/>
      <c r="B635" s="13"/>
      <c r="C635" s="13"/>
      <c r="D635" s="13"/>
      <c r="E635" s="13"/>
      <c r="F635" s="13"/>
      <c r="G635" s="13"/>
      <c r="H635" s="13"/>
      <c r="I635" s="14"/>
    </row>
    <row r="636" spans="1:9" s="15" customFormat="1" ht="15">
      <c r="A636" s="13"/>
      <c r="B636" s="13"/>
      <c r="C636" s="13"/>
      <c r="D636" s="13"/>
      <c r="E636" s="13"/>
      <c r="F636" s="13"/>
      <c r="G636" s="13"/>
      <c r="H636" s="13"/>
      <c r="I636" s="14"/>
    </row>
    <row r="637" spans="1:9" s="15" customFormat="1" ht="15">
      <c r="A637" s="13"/>
      <c r="B637" s="13"/>
      <c r="C637" s="13"/>
      <c r="D637" s="13"/>
      <c r="E637" s="13"/>
      <c r="F637" s="13"/>
      <c r="G637" s="13"/>
      <c r="H637" s="13"/>
      <c r="I637" s="14"/>
    </row>
    <row r="638" spans="1:9" s="15" customFormat="1" ht="15">
      <c r="A638" s="13"/>
      <c r="B638" s="13"/>
      <c r="C638" s="13"/>
      <c r="D638" s="13"/>
      <c r="E638" s="13"/>
      <c r="F638" s="13"/>
      <c r="G638" s="13"/>
      <c r="H638" s="13"/>
      <c r="I638" s="14"/>
    </row>
    <row r="639" spans="1:9" s="15" customFormat="1" ht="15">
      <c r="A639" s="13"/>
      <c r="B639" s="13"/>
      <c r="C639" s="13"/>
      <c r="D639" s="13"/>
      <c r="E639" s="13"/>
      <c r="F639" s="13"/>
      <c r="G639" s="13"/>
      <c r="H639" s="13"/>
      <c r="I639" s="14"/>
    </row>
    <row r="640" spans="1:9" s="15" customFormat="1" ht="15">
      <c r="A640" s="13"/>
      <c r="B640" s="13"/>
      <c r="C640" s="13"/>
      <c r="D640" s="13"/>
      <c r="E640" s="13"/>
      <c r="F640" s="13"/>
      <c r="G640" s="13"/>
      <c r="H640" s="13"/>
      <c r="I640" s="14"/>
    </row>
    <row r="641" spans="1:9" s="15" customFormat="1" ht="15">
      <c r="A641" s="13"/>
      <c r="B641" s="13"/>
      <c r="C641" s="13"/>
      <c r="D641" s="13"/>
      <c r="E641" s="13"/>
      <c r="F641" s="13"/>
      <c r="G641" s="13"/>
      <c r="H641" s="13"/>
      <c r="I641" s="14"/>
    </row>
    <row r="642" spans="1:9" s="15" customFormat="1" ht="15">
      <c r="A642" s="13"/>
      <c r="B642" s="13"/>
      <c r="C642" s="13"/>
      <c r="D642" s="13"/>
      <c r="E642" s="13"/>
      <c r="F642" s="13"/>
      <c r="G642" s="13"/>
      <c r="H642" s="13"/>
      <c r="I642" s="14"/>
    </row>
    <row r="643" spans="1:9" s="15" customFormat="1" ht="15">
      <c r="A643" s="13"/>
      <c r="B643" s="13"/>
      <c r="C643" s="13"/>
      <c r="D643" s="13"/>
      <c r="E643" s="13"/>
      <c r="F643" s="13"/>
      <c r="G643" s="13"/>
      <c r="H643" s="13"/>
      <c r="I643" s="14"/>
    </row>
    <row r="644" spans="1:9" s="15" customFormat="1" ht="15">
      <c r="A644" s="13"/>
      <c r="B644" s="13"/>
      <c r="C644" s="13"/>
      <c r="D644" s="13"/>
      <c r="E644" s="13"/>
      <c r="F644" s="13"/>
      <c r="G644" s="13"/>
      <c r="H644" s="13"/>
      <c r="I644" s="14"/>
    </row>
    <row r="645" spans="1:9" s="15" customFormat="1" ht="15">
      <c r="A645" s="13"/>
      <c r="B645" s="13"/>
      <c r="C645" s="13"/>
      <c r="D645" s="13"/>
      <c r="E645" s="13"/>
      <c r="F645" s="13"/>
      <c r="G645" s="13"/>
      <c r="H645" s="13"/>
      <c r="I645" s="14"/>
    </row>
    <row r="646" spans="1:9" s="15" customFormat="1" ht="15">
      <c r="A646" s="13"/>
      <c r="B646" s="13"/>
      <c r="C646" s="13"/>
      <c r="D646" s="13"/>
      <c r="E646" s="13"/>
      <c r="F646" s="13"/>
      <c r="G646" s="13"/>
      <c r="H646" s="13"/>
      <c r="I646" s="14"/>
    </row>
    <row r="647" spans="1:9" s="15" customFormat="1" ht="15">
      <c r="A647" s="13"/>
      <c r="B647" s="13"/>
      <c r="C647" s="13"/>
      <c r="D647" s="13"/>
      <c r="E647" s="13"/>
      <c r="F647" s="13"/>
      <c r="G647" s="13"/>
      <c r="H647" s="13"/>
      <c r="I647" s="14"/>
    </row>
    <row r="648" spans="1:9" s="15" customFormat="1" ht="15">
      <c r="A648" s="13"/>
      <c r="B648" s="13"/>
      <c r="C648" s="13"/>
      <c r="D648" s="13"/>
      <c r="E648" s="13"/>
      <c r="F648" s="13"/>
      <c r="G648" s="13"/>
      <c r="H648" s="13"/>
      <c r="I648" s="14"/>
    </row>
    <row r="649" spans="1:9" s="15" customFormat="1" ht="15">
      <c r="A649" s="13"/>
      <c r="B649" s="13"/>
      <c r="C649" s="13"/>
      <c r="D649" s="13"/>
      <c r="E649" s="13"/>
      <c r="F649" s="13"/>
      <c r="G649" s="13"/>
      <c r="H649" s="13"/>
      <c r="I649" s="14"/>
    </row>
    <row r="650" spans="1:9" s="15" customFormat="1" ht="15">
      <c r="A650" s="13"/>
      <c r="B650" s="13"/>
      <c r="C650" s="13"/>
      <c r="D650" s="13"/>
      <c r="E650" s="13"/>
      <c r="F650" s="13"/>
      <c r="G650" s="13"/>
      <c r="H650" s="13"/>
      <c r="I650" s="14"/>
    </row>
    <row r="651" spans="1:9" s="15" customFormat="1" ht="15">
      <c r="A651" s="13"/>
      <c r="B651" s="13"/>
      <c r="C651" s="13"/>
      <c r="D651" s="13"/>
      <c r="E651" s="13"/>
      <c r="F651" s="13"/>
      <c r="G651" s="13"/>
      <c r="H651" s="13"/>
      <c r="I651" s="14"/>
    </row>
    <row r="652" spans="1:9" s="15" customFormat="1" ht="15">
      <c r="A652" s="13"/>
      <c r="B652" s="13"/>
      <c r="C652" s="13"/>
      <c r="D652" s="13"/>
      <c r="E652" s="13"/>
      <c r="F652" s="13"/>
      <c r="G652" s="13"/>
      <c r="H652" s="13"/>
      <c r="I652" s="14"/>
    </row>
    <row r="653" spans="1:9" s="15" customFormat="1" ht="15">
      <c r="A653" s="13"/>
      <c r="B653" s="13"/>
      <c r="C653" s="13"/>
      <c r="D653" s="13"/>
      <c r="E653" s="13"/>
      <c r="F653" s="13"/>
      <c r="G653" s="13"/>
      <c r="H653" s="13"/>
      <c r="I653" s="14"/>
    </row>
    <row r="654" spans="1:9" s="15" customFormat="1" ht="15">
      <c r="A654" s="13"/>
      <c r="B654" s="13"/>
      <c r="C654" s="13"/>
      <c r="D654" s="13"/>
      <c r="E654" s="13"/>
      <c r="F654" s="13"/>
      <c r="G654" s="13"/>
      <c r="H654" s="13"/>
      <c r="I654" s="14"/>
    </row>
    <row r="655" spans="1:9" s="15" customFormat="1" ht="15">
      <c r="A655" s="13"/>
      <c r="B655" s="13"/>
      <c r="C655" s="13"/>
      <c r="D655" s="13"/>
      <c r="E655" s="13"/>
      <c r="F655" s="13"/>
      <c r="G655" s="13"/>
      <c r="H655" s="13"/>
      <c r="I655" s="14"/>
    </row>
    <row r="656" spans="1:9" s="15" customFormat="1" ht="15">
      <c r="A656" s="13"/>
      <c r="B656" s="13"/>
      <c r="C656" s="13"/>
      <c r="D656" s="13"/>
      <c r="E656" s="13"/>
      <c r="F656" s="13"/>
      <c r="G656" s="13"/>
      <c r="H656" s="13"/>
      <c r="I656" s="14"/>
    </row>
    <row r="657" spans="1:9" s="15" customFormat="1" ht="15">
      <c r="A657" s="13"/>
      <c r="B657" s="13"/>
      <c r="C657" s="13"/>
      <c r="D657" s="13"/>
      <c r="E657" s="13"/>
      <c r="F657" s="13"/>
      <c r="G657" s="13"/>
      <c r="H657" s="13"/>
      <c r="I657" s="14"/>
    </row>
    <row r="658" spans="1:9" s="15" customFormat="1" ht="15">
      <c r="A658" s="13"/>
      <c r="B658" s="13"/>
      <c r="C658" s="13"/>
      <c r="D658" s="13"/>
      <c r="E658" s="13"/>
      <c r="F658" s="13"/>
      <c r="G658" s="13"/>
      <c r="H658" s="13"/>
      <c r="I658" s="14"/>
    </row>
    <row r="659" spans="1:9" s="15" customFormat="1" ht="15">
      <c r="A659" s="13"/>
      <c r="B659" s="13"/>
      <c r="C659" s="13"/>
      <c r="D659" s="13"/>
      <c r="E659" s="13"/>
      <c r="F659" s="13"/>
      <c r="G659" s="13"/>
      <c r="H659" s="13"/>
      <c r="I659" s="14"/>
    </row>
    <row r="660" spans="1:9" s="15" customFormat="1" ht="15">
      <c r="A660" s="13"/>
      <c r="B660" s="13"/>
      <c r="C660" s="13"/>
      <c r="D660" s="13"/>
      <c r="E660" s="13"/>
      <c r="F660" s="13"/>
      <c r="G660" s="13"/>
      <c r="H660" s="13"/>
      <c r="I660" s="14"/>
    </row>
    <row r="661" spans="1:9" s="15" customFormat="1" ht="15">
      <c r="A661" s="13"/>
      <c r="B661" s="13"/>
      <c r="C661" s="13"/>
      <c r="D661" s="13"/>
      <c r="E661" s="13"/>
      <c r="F661" s="13"/>
      <c r="G661" s="13"/>
      <c r="H661" s="13"/>
      <c r="I661" s="14"/>
    </row>
    <row r="662" spans="1:9" s="15" customFormat="1" ht="15">
      <c r="A662" s="13"/>
      <c r="B662" s="13"/>
      <c r="C662" s="13"/>
      <c r="D662" s="13"/>
      <c r="E662" s="13"/>
      <c r="F662" s="13"/>
      <c r="G662" s="13"/>
      <c r="H662" s="13"/>
      <c r="I662" s="14"/>
    </row>
    <row r="663" spans="1:9" s="15" customFormat="1" ht="15">
      <c r="A663" s="13"/>
      <c r="B663" s="13"/>
      <c r="C663" s="13"/>
      <c r="D663" s="13"/>
      <c r="E663" s="13"/>
      <c r="F663" s="13"/>
      <c r="G663" s="13"/>
      <c r="H663" s="13"/>
      <c r="I663" s="14"/>
    </row>
    <row r="664" spans="1:9" s="15" customFormat="1" ht="15">
      <c r="A664" s="13"/>
      <c r="B664" s="13"/>
      <c r="C664" s="13"/>
      <c r="D664" s="13"/>
      <c r="E664" s="13"/>
      <c r="F664" s="13"/>
      <c r="G664" s="13"/>
      <c r="H664" s="13"/>
      <c r="I664" s="14"/>
    </row>
    <row r="665" spans="1:9" s="15" customFormat="1" ht="15">
      <c r="A665" s="13"/>
      <c r="B665" s="13"/>
      <c r="C665" s="13"/>
      <c r="D665" s="13"/>
      <c r="E665" s="13"/>
      <c r="F665" s="13"/>
      <c r="G665" s="13"/>
      <c r="H665" s="13"/>
      <c r="I665" s="14"/>
    </row>
    <row r="666" spans="1:9" s="15" customFormat="1" ht="15">
      <c r="A666" s="13"/>
      <c r="B666" s="13"/>
      <c r="C666" s="13"/>
      <c r="D666" s="13"/>
      <c r="E666" s="13"/>
      <c r="F666" s="13"/>
      <c r="G666" s="13"/>
      <c r="H666" s="13"/>
      <c r="I666" s="14"/>
    </row>
    <row r="667" spans="1:9" s="15" customFormat="1" ht="15">
      <c r="A667" s="13"/>
      <c r="B667" s="13"/>
      <c r="C667" s="13"/>
      <c r="D667" s="13"/>
      <c r="E667" s="13"/>
      <c r="F667" s="13"/>
      <c r="G667" s="13"/>
      <c r="H667" s="13"/>
      <c r="I667" s="14"/>
    </row>
    <row r="668" spans="1:9" s="15" customFormat="1" ht="15">
      <c r="A668" s="13"/>
      <c r="B668" s="13"/>
      <c r="C668" s="13"/>
      <c r="D668" s="13"/>
      <c r="E668" s="13"/>
      <c r="F668" s="13"/>
      <c r="G668" s="13"/>
      <c r="H668" s="13"/>
      <c r="I668" s="14"/>
    </row>
    <row r="669" spans="1:9" s="15" customFormat="1" ht="15">
      <c r="A669" s="13"/>
      <c r="B669" s="13"/>
      <c r="C669" s="13"/>
      <c r="D669" s="13"/>
      <c r="E669" s="13"/>
      <c r="F669" s="13"/>
      <c r="G669" s="13"/>
      <c r="H669" s="13"/>
      <c r="I669" s="14"/>
    </row>
    <row r="670" spans="1:9" s="15" customFormat="1" ht="15">
      <c r="A670" s="13"/>
      <c r="B670" s="13"/>
      <c r="C670" s="13"/>
      <c r="D670" s="13"/>
      <c r="E670" s="13"/>
      <c r="F670" s="13"/>
      <c r="G670" s="13"/>
      <c r="H670" s="13"/>
      <c r="I670" s="14"/>
    </row>
    <row r="671" spans="1:9" s="15" customFormat="1" ht="15">
      <c r="A671" s="13"/>
      <c r="B671" s="13"/>
      <c r="C671" s="13"/>
      <c r="D671" s="13"/>
      <c r="E671" s="13"/>
      <c r="F671" s="13"/>
      <c r="G671" s="13"/>
      <c r="H671" s="13"/>
      <c r="I671" s="14"/>
    </row>
    <row r="672" spans="1:9" s="15" customFormat="1" ht="15">
      <c r="A672" s="13"/>
      <c r="B672" s="13"/>
      <c r="C672" s="13"/>
      <c r="D672" s="13"/>
      <c r="E672" s="13"/>
      <c r="F672" s="13"/>
      <c r="G672" s="13"/>
      <c r="H672" s="13"/>
      <c r="I672" s="14"/>
    </row>
    <row r="673" spans="1:9" s="15" customFormat="1" ht="15">
      <c r="A673" s="13"/>
      <c r="B673" s="13"/>
      <c r="C673" s="13"/>
      <c r="D673" s="13"/>
      <c r="E673" s="13"/>
      <c r="F673" s="13"/>
      <c r="G673" s="13"/>
      <c r="H673" s="13"/>
      <c r="I673" s="14"/>
    </row>
    <row r="674" spans="1:9" s="15" customFormat="1" ht="15">
      <c r="A674" s="13"/>
      <c r="B674" s="13"/>
      <c r="C674" s="13"/>
      <c r="D674" s="13"/>
      <c r="E674" s="13"/>
      <c r="F674" s="13"/>
      <c r="G674" s="13"/>
      <c r="H674" s="13"/>
      <c r="I674" s="14"/>
    </row>
    <row r="675" spans="1:9" s="15" customFormat="1" ht="15">
      <c r="A675" s="13"/>
      <c r="B675" s="13"/>
      <c r="C675" s="13"/>
      <c r="D675" s="13"/>
      <c r="E675" s="13"/>
      <c r="F675" s="13"/>
      <c r="G675" s="13"/>
      <c r="H675" s="13"/>
      <c r="I675" s="14"/>
    </row>
    <row r="676" spans="1:9" s="15" customFormat="1" ht="15">
      <c r="A676" s="13"/>
      <c r="B676" s="13"/>
      <c r="C676" s="13"/>
      <c r="D676" s="13"/>
      <c r="E676" s="13"/>
      <c r="F676" s="13"/>
      <c r="G676" s="13"/>
      <c r="H676" s="13"/>
      <c r="I676" s="14"/>
    </row>
    <row r="677" spans="1:9" s="15" customFormat="1" ht="15">
      <c r="A677" s="13"/>
      <c r="B677" s="13"/>
      <c r="C677" s="13"/>
      <c r="D677" s="13"/>
      <c r="E677" s="13"/>
      <c r="F677" s="13"/>
      <c r="G677" s="13"/>
      <c r="H677" s="13"/>
      <c r="I677" s="14"/>
    </row>
    <row r="678" spans="1:9" s="15" customFormat="1" ht="15">
      <c r="A678" s="13"/>
      <c r="B678" s="13"/>
      <c r="C678" s="13"/>
      <c r="D678" s="13"/>
      <c r="E678" s="13"/>
      <c r="F678" s="13"/>
      <c r="G678" s="13"/>
      <c r="H678" s="13"/>
      <c r="I678" s="14"/>
    </row>
    <row r="679" spans="1:9" s="15" customFormat="1" ht="15">
      <c r="A679" s="13"/>
      <c r="B679" s="13"/>
      <c r="C679" s="13"/>
      <c r="D679" s="13"/>
      <c r="E679" s="13"/>
      <c r="F679" s="13"/>
      <c r="G679" s="13"/>
      <c r="H679" s="13"/>
      <c r="I679" s="14"/>
    </row>
    <row r="680" spans="1:9" s="15" customFormat="1" ht="15">
      <c r="A680" s="13"/>
      <c r="B680" s="13"/>
      <c r="C680" s="13"/>
      <c r="D680" s="13"/>
      <c r="E680" s="13"/>
      <c r="F680" s="13"/>
      <c r="G680" s="13"/>
      <c r="H680" s="13"/>
      <c r="I680" s="14"/>
    </row>
    <row r="681" spans="1:9" s="15" customFormat="1" ht="15">
      <c r="A681" s="13"/>
      <c r="B681" s="13"/>
      <c r="C681" s="13"/>
      <c r="D681" s="13"/>
      <c r="E681" s="13"/>
      <c r="F681" s="13"/>
      <c r="G681" s="13"/>
      <c r="H681" s="13"/>
      <c r="I681" s="14"/>
    </row>
    <row r="682" spans="1:9" s="15" customFormat="1" ht="15">
      <c r="A682" s="13"/>
      <c r="B682" s="13"/>
      <c r="C682" s="13"/>
      <c r="D682" s="13"/>
      <c r="E682" s="13"/>
      <c r="F682" s="13"/>
      <c r="G682" s="13"/>
      <c r="H682" s="13"/>
      <c r="I682" s="14"/>
    </row>
    <row r="683" spans="1:9" s="15" customFormat="1" ht="15">
      <c r="A683" s="13"/>
      <c r="B683" s="13"/>
      <c r="C683" s="13"/>
      <c r="D683" s="13"/>
      <c r="E683" s="13"/>
      <c r="F683" s="13"/>
      <c r="G683" s="13"/>
      <c r="H683" s="13"/>
      <c r="I683" s="14"/>
    </row>
    <row r="684" spans="1:9" s="15" customFormat="1" ht="15">
      <c r="A684" s="13"/>
      <c r="B684" s="13"/>
      <c r="C684" s="13"/>
      <c r="D684" s="13"/>
      <c r="E684" s="13"/>
      <c r="F684" s="13"/>
      <c r="G684" s="13"/>
      <c r="H684" s="13"/>
      <c r="I684" s="14"/>
    </row>
    <row r="685" spans="1:9" s="15" customFormat="1" ht="15">
      <c r="A685" s="13"/>
      <c r="B685" s="13"/>
      <c r="C685" s="13"/>
      <c r="D685" s="13"/>
      <c r="E685" s="13"/>
      <c r="F685" s="13"/>
      <c r="G685" s="13"/>
      <c r="H685" s="13"/>
      <c r="I685" s="14"/>
    </row>
    <row r="686" spans="1:9" s="15" customFormat="1" ht="15">
      <c r="A686" s="13"/>
      <c r="B686" s="13"/>
      <c r="C686" s="13"/>
      <c r="D686" s="13"/>
      <c r="E686" s="13"/>
      <c r="F686" s="13"/>
      <c r="G686" s="13"/>
      <c r="H686" s="13"/>
      <c r="I686" s="14"/>
    </row>
    <row r="687" spans="1:9" s="15" customFormat="1" ht="15">
      <c r="A687" s="13"/>
      <c r="B687" s="13"/>
      <c r="C687" s="13"/>
      <c r="D687" s="13"/>
      <c r="E687" s="13"/>
      <c r="F687" s="13"/>
      <c r="G687" s="13"/>
      <c r="H687" s="13"/>
      <c r="I687" s="14"/>
    </row>
    <row r="688" spans="1:9" s="15" customFormat="1" ht="15">
      <c r="A688" s="13"/>
      <c r="B688" s="13"/>
      <c r="C688" s="13"/>
      <c r="D688" s="13"/>
      <c r="E688" s="13"/>
      <c r="F688" s="13"/>
      <c r="G688" s="13"/>
      <c r="H688" s="13"/>
      <c r="I688" s="14"/>
    </row>
    <row r="689" spans="1:9" s="15" customFormat="1" ht="15">
      <c r="A689" s="13"/>
      <c r="B689" s="13"/>
      <c r="C689" s="13"/>
      <c r="D689" s="13"/>
      <c r="E689" s="13"/>
      <c r="F689" s="13"/>
      <c r="G689" s="13"/>
      <c r="H689" s="13"/>
      <c r="I689" s="14"/>
    </row>
    <row r="690" spans="1:9" s="15" customFormat="1" ht="15">
      <c r="A690" s="13"/>
      <c r="B690" s="13"/>
      <c r="C690" s="13"/>
      <c r="D690" s="13"/>
      <c r="E690" s="13"/>
      <c r="F690" s="13"/>
      <c r="G690" s="13"/>
      <c r="H690" s="13"/>
      <c r="I690" s="14"/>
    </row>
    <row r="691" spans="1:9" s="15" customFormat="1" ht="15">
      <c r="A691" s="13"/>
      <c r="B691" s="13"/>
      <c r="C691" s="13"/>
      <c r="D691" s="13"/>
      <c r="E691" s="13"/>
      <c r="F691" s="13"/>
      <c r="G691" s="13"/>
      <c r="H691" s="13"/>
      <c r="I691" s="14"/>
    </row>
    <row r="692" spans="1:9" s="15" customFormat="1" ht="15">
      <c r="A692" s="13"/>
      <c r="B692" s="13"/>
      <c r="C692" s="13"/>
      <c r="D692" s="13"/>
      <c r="E692" s="13"/>
      <c r="F692" s="13"/>
      <c r="G692" s="13"/>
      <c r="H692" s="13"/>
      <c r="I692" s="14"/>
    </row>
    <row r="693" spans="1:9" s="15" customFormat="1" ht="15">
      <c r="A693" s="13"/>
      <c r="B693" s="13"/>
      <c r="C693" s="13"/>
      <c r="D693" s="13"/>
      <c r="E693" s="13"/>
      <c r="F693" s="13"/>
      <c r="G693" s="13"/>
      <c r="H693" s="13"/>
      <c r="I693" s="14"/>
    </row>
    <row r="694" spans="1:9" s="15" customFormat="1" ht="15">
      <c r="A694" s="13"/>
      <c r="B694" s="13"/>
      <c r="C694" s="13"/>
      <c r="D694" s="13"/>
      <c r="E694" s="13"/>
      <c r="F694" s="13"/>
      <c r="G694" s="13"/>
      <c r="H694" s="13"/>
      <c r="I694" s="14"/>
    </row>
    <row r="695" spans="1:9" s="15" customFormat="1" ht="15">
      <c r="A695" s="13"/>
      <c r="B695" s="13"/>
      <c r="C695" s="13"/>
      <c r="D695" s="13"/>
      <c r="E695" s="13"/>
      <c r="F695" s="13"/>
      <c r="G695" s="13"/>
      <c r="H695" s="13"/>
      <c r="I695" s="14"/>
    </row>
    <row r="696" spans="1:9" s="15" customFormat="1" ht="15">
      <c r="A696" s="13"/>
      <c r="B696" s="13"/>
      <c r="C696" s="13"/>
      <c r="D696" s="13"/>
      <c r="E696" s="13"/>
      <c r="F696" s="13"/>
      <c r="G696" s="13"/>
      <c r="H696" s="13"/>
      <c r="I696" s="14"/>
    </row>
    <row r="697" spans="1:9" s="15" customFormat="1" ht="15">
      <c r="A697" s="13"/>
      <c r="B697" s="13"/>
      <c r="C697" s="13"/>
      <c r="D697" s="13"/>
      <c r="E697" s="13"/>
      <c r="F697" s="13"/>
      <c r="G697" s="13"/>
      <c r="H697" s="13"/>
      <c r="I697" s="14"/>
    </row>
    <row r="698" spans="1:9" s="15" customFormat="1" ht="15">
      <c r="A698" s="13"/>
      <c r="B698" s="13"/>
      <c r="C698" s="13"/>
      <c r="D698" s="13"/>
      <c r="E698" s="13"/>
      <c r="F698" s="13"/>
      <c r="G698" s="13"/>
      <c r="H698" s="13"/>
      <c r="I698" s="14"/>
    </row>
    <row r="699" spans="1:9" s="15" customFormat="1" ht="15">
      <c r="A699" s="13"/>
      <c r="B699" s="13"/>
      <c r="C699" s="13"/>
      <c r="D699" s="13"/>
      <c r="E699" s="13"/>
      <c r="F699" s="13"/>
      <c r="G699" s="13"/>
      <c r="H699" s="13"/>
      <c r="I699" s="14"/>
    </row>
    <row r="700" spans="1:9" s="15" customFormat="1" ht="15">
      <c r="A700" s="13"/>
      <c r="B700" s="13"/>
      <c r="C700" s="13"/>
      <c r="D700" s="13"/>
      <c r="E700" s="13"/>
      <c r="F700" s="13"/>
      <c r="G700" s="13"/>
      <c r="H700" s="13"/>
      <c r="I700" s="14"/>
    </row>
    <row r="701" spans="1:9" s="15" customFormat="1" ht="15">
      <c r="A701" s="13"/>
      <c r="B701" s="13"/>
      <c r="C701" s="13"/>
      <c r="D701" s="13"/>
      <c r="E701" s="13"/>
      <c r="F701" s="13"/>
      <c r="G701" s="13"/>
      <c r="H701" s="13"/>
      <c r="I701" s="14"/>
    </row>
    <row r="702" spans="1:9" s="15" customFormat="1" ht="15">
      <c r="A702" s="13"/>
      <c r="B702" s="13"/>
      <c r="C702" s="13"/>
      <c r="D702" s="13"/>
      <c r="E702" s="13"/>
      <c r="F702" s="13"/>
      <c r="G702" s="13"/>
      <c r="H702" s="13"/>
      <c r="I702" s="14"/>
    </row>
    <row r="703" spans="1:9" s="15" customFormat="1" ht="15">
      <c r="A703" s="13"/>
      <c r="B703" s="13"/>
      <c r="C703" s="13"/>
      <c r="D703" s="13"/>
      <c r="E703" s="13"/>
      <c r="F703" s="13"/>
      <c r="G703" s="13"/>
      <c r="H703" s="13"/>
      <c r="I703" s="14"/>
    </row>
    <row r="704" spans="1:9" s="15" customFormat="1" ht="15">
      <c r="A704" s="13"/>
      <c r="B704" s="13"/>
      <c r="C704" s="13"/>
      <c r="D704" s="13"/>
      <c r="E704" s="13"/>
      <c r="F704" s="13"/>
      <c r="G704" s="13"/>
      <c r="H704" s="13"/>
      <c r="I704" s="14"/>
    </row>
    <row r="705" spans="1:9" s="15" customFormat="1" ht="15">
      <c r="A705" s="13"/>
      <c r="B705" s="13"/>
      <c r="C705" s="13"/>
      <c r="D705" s="13"/>
      <c r="E705" s="13"/>
      <c r="F705" s="13"/>
      <c r="G705" s="13"/>
      <c r="H705" s="13"/>
      <c r="I705" s="14"/>
    </row>
    <row r="706" spans="1:9" s="15" customFormat="1" ht="15">
      <c r="A706" s="13"/>
      <c r="B706" s="13"/>
      <c r="C706" s="13"/>
      <c r="D706" s="13"/>
      <c r="E706" s="13"/>
      <c r="F706" s="13"/>
      <c r="G706" s="13"/>
      <c r="H706" s="13"/>
      <c r="I706" s="14"/>
    </row>
    <row r="707" spans="1:9" s="15" customFormat="1" ht="15">
      <c r="A707" s="13"/>
      <c r="B707" s="13"/>
      <c r="C707" s="13"/>
      <c r="D707" s="13"/>
      <c r="E707" s="13"/>
      <c r="F707" s="13"/>
      <c r="G707" s="13"/>
      <c r="H707" s="13"/>
      <c r="I707" s="14"/>
    </row>
    <row r="708" spans="1:9" s="15" customFormat="1" ht="15">
      <c r="A708" s="13"/>
      <c r="B708" s="13"/>
      <c r="C708" s="13"/>
      <c r="D708" s="13"/>
      <c r="E708" s="13"/>
      <c r="F708" s="13"/>
      <c r="G708" s="13"/>
      <c r="H708" s="13"/>
      <c r="I708" s="14"/>
    </row>
    <row r="709" spans="1:9" s="15" customFormat="1" ht="15">
      <c r="A709" s="13"/>
      <c r="B709" s="13"/>
      <c r="C709" s="13"/>
      <c r="D709" s="13"/>
      <c r="E709" s="13"/>
      <c r="F709" s="13"/>
      <c r="G709" s="13"/>
      <c r="H709" s="13"/>
      <c r="I709" s="14"/>
    </row>
    <row r="710" spans="1:9" s="15" customFormat="1" ht="15">
      <c r="A710" s="13"/>
      <c r="B710" s="13"/>
      <c r="C710" s="13"/>
      <c r="D710" s="13"/>
      <c r="E710" s="13"/>
      <c r="F710" s="13"/>
      <c r="G710" s="13"/>
      <c r="H710" s="13"/>
      <c r="I710" s="14"/>
    </row>
    <row r="711" spans="1:9" s="15" customFormat="1" ht="15">
      <c r="A711" s="13"/>
      <c r="B711" s="13"/>
      <c r="C711" s="13"/>
      <c r="D711" s="13"/>
      <c r="E711" s="13"/>
      <c r="F711" s="13"/>
      <c r="G711" s="13"/>
      <c r="H711" s="13"/>
      <c r="I711" s="14"/>
    </row>
    <row r="712" spans="1:9" s="15" customFormat="1" ht="15">
      <c r="A712" s="13"/>
      <c r="B712" s="13"/>
      <c r="C712" s="13"/>
      <c r="D712" s="13"/>
      <c r="E712" s="13"/>
      <c r="F712" s="13"/>
      <c r="G712" s="13"/>
      <c r="H712" s="13"/>
      <c r="I712" s="14"/>
    </row>
    <row r="713" spans="1:9" s="15" customFormat="1" ht="15">
      <c r="A713" s="13"/>
      <c r="B713" s="13"/>
      <c r="C713" s="13"/>
      <c r="D713" s="13"/>
      <c r="E713" s="13"/>
      <c r="F713" s="13"/>
      <c r="G713" s="13"/>
      <c r="H713" s="13"/>
      <c r="I713" s="14"/>
    </row>
    <row r="714" spans="1:9" s="15" customFormat="1" ht="15">
      <c r="A714" s="13"/>
      <c r="B714" s="13"/>
      <c r="C714" s="13"/>
      <c r="D714" s="13"/>
      <c r="E714" s="13"/>
      <c r="F714" s="13"/>
      <c r="G714" s="13"/>
      <c r="H714" s="13"/>
      <c r="I714" s="14"/>
    </row>
    <row r="715" spans="1:9" s="15" customFormat="1" ht="15">
      <c r="A715" s="13"/>
      <c r="B715" s="13"/>
      <c r="C715" s="13"/>
      <c r="D715" s="13"/>
      <c r="E715" s="13"/>
      <c r="F715" s="13"/>
      <c r="G715" s="13"/>
      <c r="H715" s="13"/>
      <c r="I715" s="14"/>
    </row>
    <row r="716" spans="1:9" s="15" customFormat="1" ht="15">
      <c r="A716" s="13"/>
      <c r="B716" s="13"/>
      <c r="C716" s="13"/>
      <c r="D716" s="13"/>
      <c r="E716" s="13"/>
      <c r="F716" s="13"/>
      <c r="G716" s="13"/>
      <c r="H716" s="13"/>
      <c r="I716" s="14"/>
    </row>
    <row r="717" spans="1:9" s="15" customFormat="1" ht="15">
      <c r="A717" s="13"/>
      <c r="B717" s="13"/>
      <c r="C717" s="13"/>
      <c r="D717" s="13"/>
      <c r="E717" s="13"/>
      <c r="F717" s="13"/>
      <c r="G717" s="13"/>
      <c r="H717" s="13"/>
      <c r="I717" s="14"/>
    </row>
    <row r="718" spans="1:9" s="15" customFormat="1" ht="15">
      <c r="A718" s="13"/>
      <c r="B718" s="13"/>
      <c r="C718" s="13"/>
      <c r="D718" s="13"/>
      <c r="E718" s="13"/>
      <c r="F718" s="13"/>
      <c r="G718" s="13"/>
      <c r="H718" s="13"/>
      <c r="I718" s="14"/>
    </row>
    <row r="719" spans="1:9" s="15" customFormat="1" ht="15">
      <c r="A719" s="13"/>
      <c r="B719" s="13"/>
      <c r="C719" s="13"/>
      <c r="D719" s="13"/>
      <c r="E719" s="13"/>
      <c r="F719" s="13"/>
      <c r="G719" s="13"/>
      <c r="H719" s="13"/>
      <c r="I719" s="14"/>
    </row>
    <row r="720" spans="1:9" s="15" customFormat="1" ht="15">
      <c r="A720" s="13"/>
      <c r="B720" s="13"/>
      <c r="C720" s="13"/>
      <c r="D720" s="13"/>
      <c r="E720" s="13"/>
      <c r="F720" s="13"/>
      <c r="G720" s="13"/>
      <c r="H720" s="13"/>
      <c r="I720" s="14"/>
    </row>
    <row r="721" spans="1:9" s="15" customFormat="1" ht="15">
      <c r="A721" s="13"/>
      <c r="B721" s="13"/>
      <c r="C721" s="13"/>
      <c r="D721" s="13"/>
      <c r="E721" s="13"/>
      <c r="F721" s="13"/>
      <c r="G721" s="13"/>
      <c r="H721" s="13"/>
      <c r="I721" s="14"/>
    </row>
    <row r="722" spans="1:9" s="15" customFormat="1" ht="15">
      <c r="A722" s="13"/>
      <c r="B722" s="13"/>
      <c r="C722" s="13"/>
      <c r="D722" s="13"/>
      <c r="E722" s="13"/>
      <c r="F722" s="13"/>
      <c r="G722" s="13"/>
      <c r="H722" s="13"/>
      <c r="I722" s="14"/>
    </row>
    <row r="723" spans="1:9" s="15" customFormat="1" ht="15">
      <c r="A723" s="13"/>
      <c r="B723" s="13"/>
      <c r="C723" s="13"/>
      <c r="D723" s="13"/>
      <c r="E723" s="13"/>
      <c r="F723" s="13"/>
      <c r="G723" s="13"/>
      <c r="H723" s="13"/>
      <c r="I723" s="14"/>
    </row>
    <row r="724" spans="1:9" s="15" customFormat="1" ht="15">
      <c r="A724" s="13"/>
      <c r="B724" s="13"/>
      <c r="C724" s="13"/>
      <c r="D724" s="13"/>
      <c r="E724" s="13"/>
      <c r="F724" s="13"/>
      <c r="G724" s="13"/>
      <c r="H724" s="13"/>
      <c r="I724" s="14"/>
    </row>
    <row r="725" spans="1:9" s="15" customFormat="1" ht="15">
      <c r="A725" s="13"/>
      <c r="B725" s="13"/>
      <c r="C725" s="13"/>
      <c r="D725" s="13"/>
      <c r="E725" s="13"/>
      <c r="F725" s="13"/>
      <c r="G725" s="13"/>
      <c r="H725" s="13"/>
      <c r="I725" s="14"/>
    </row>
    <row r="726" spans="1:9" s="15" customFormat="1" ht="15">
      <c r="A726" s="13"/>
      <c r="B726" s="13"/>
      <c r="C726" s="13"/>
      <c r="D726" s="13"/>
      <c r="E726" s="13"/>
      <c r="F726" s="13"/>
      <c r="G726" s="13"/>
      <c r="H726" s="13"/>
      <c r="I726" s="14"/>
    </row>
    <row r="727" spans="1:9" s="15" customFormat="1" ht="15">
      <c r="A727" s="13"/>
      <c r="B727" s="13"/>
      <c r="C727" s="13"/>
      <c r="D727" s="13"/>
      <c r="E727" s="13"/>
      <c r="F727" s="13"/>
      <c r="G727" s="13"/>
      <c r="H727" s="13"/>
      <c r="I727" s="14"/>
    </row>
    <row r="728" spans="1:9" s="15" customFormat="1" ht="15">
      <c r="A728" s="13"/>
      <c r="B728" s="13"/>
      <c r="C728" s="13"/>
      <c r="D728" s="13"/>
      <c r="E728" s="13"/>
      <c r="F728" s="13"/>
      <c r="G728" s="13"/>
      <c r="H728" s="13"/>
      <c r="I728" s="14"/>
    </row>
    <row r="729" spans="1:9" s="15" customFormat="1" ht="15">
      <c r="A729" s="13"/>
      <c r="B729" s="13"/>
      <c r="C729" s="13"/>
      <c r="D729" s="13"/>
      <c r="E729" s="13"/>
      <c r="F729" s="13"/>
      <c r="G729" s="13"/>
      <c r="H729" s="13"/>
      <c r="I729" s="14"/>
    </row>
    <row r="730" spans="1:9" s="15" customFormat="1" ht="15">
      <c r="A730" s="13"/>
      <c r="B730" s="13"/>
      <c r="C730" s="13"/>
      <c r="D730" s="13"/>
      <c r="E730" s="13"/>
      <c r="F730" s="13"/>
      <c r="G730" s="13"/>
      <c r="H730" s="13"/>
      <c r="I730" s="14"/>
    </row>
    <row r="731" spans="1:9" s="15" customFormat="1" ht="15">
      <c r="A731" s="13"/>
      <c r="B731" s="13"/>
      <c r="C731" s="13"/>
      <c r="D731" s="13"/>
      <c r="E731" s="13"/>
      <c r="F731" s="13"/>
      <c r="G731" s="13"/>
      <c r="H731" s="13"/>
      <c r="I731" s="14"/>
    </row>
    <row r="732" spans="1:9" s="15" customFormat="1" ht="15">
      <c r="A732" s="13"/>
      <c r="B732" s="13"/>
      <c r="C732" s="13"/>
      <c r="D732" s="13"/>
      <c r="E732" s="13"/>
      <c r="F732" s="13"/>
      <c r="G732" s="13"/>
      <c r="H732" s="13"/>
      <c r="I732" s="14"/>
    </row>
    <row r="733" spans="1:9" s="15" customFormat="1" ht="15">
      <c r="A733" s="13"/>
      <c r="B733" s="13"/>
      <c r="C733" s="13"/>
      <c r="D733" s="13"/>
      <c r="E733" s="13"/>
      <c r="F733" s="13"/>
      <c r="G733" s="13"/>
      <c r="H733" s="13"/>
      <c r="I733" s="14"/>
    </row>
  </sheetData>
  <sheetProtection/>
  <mergeCells count="77">
    <mergeCell ref="B67:C67"/>
    <mergeCell ref="A84:B84"/>
    <mergeCell ref="B34:C34"/>
    <mergeCell ref="B35:C35"/>
    <mergeCell ref="B36:C36"/>
    <mergeCell ref="B37:C37"/>
    <mergeCell ref="B38:C38"/>
    <mergeCell ref="B39:C39"/>
    <mergeCell ref="B40:C40"/>
    <mergeCell ref="B41:C41"/>
    <mergeCell ref="B9:E9"/>
    <mergeCell ref="B10:E10"/>
    <mergeCell ref="F10:I10"/>
    <mergeCell ref="B43:C43"/>
    <mergeCell ref="B44:C44"/>
    <mergeCell ref="F37:G37"/>
    <mergeCell ref="F36:G36"/>
    <mergeCell ref="B19:C19"/>
    <mergeCell ref="B14:H14"/>
    <mergeCell ref="B12:F12"/>
    <mergeCell ref="B45:C45"/>
    <mergeCell ref="B4:D4"/>
    <mergeCell ref="B5:D5"/>
    <mergeCell ref="F5:I5"/>
    <mergeCell ref="B7:D7"/>
    <mergeCell ref="B8:D8"/>
    <mergeCell ref="F8:I8"/>
    <mergeCell ref="B18:C18"/>
    <mergeCell ref="B30:C30"/>
    <mergeCell ref="B21:C21"/>
    <mergeCell ref="F55:G55"/>
    <mergeCell ref="B55:C56"/>
    <mergeCell ref="B61:C61"/>
    <mergeCell ref="B62:C62"/>
    <mergeCell ref="B53:H53"/>
    <mergeCell ref="F43:G43"/>
    <mergeCell ref="B57:C57"/>
    <mergeCell ref="B60:C60"/>
    <mergeCell ref="B59:C59"/>
    <mergeCell ref="A51:B51"/>
    <mergeCell ref="D91:E91"/>
    <mergeCell ref="G91:H91"/>
    <mergeCell ref="D87:E87"/>
    <mergeCell ref="G87:H87"/>
    <mergeCell ref="G90:H90"/>
    <mergeCell ref="G86:H86"/>
    <mergeCell ref="G88:H88"/>
    <mergeCell ref="D89:E89"/>
    <mergeCell ref="G89:H89"/>
    <mergeCell ref="F84:G84"/>
    <mergeCell ref="H55:H56"/>
    <mergeCell ref="A2:H2"/>
    <mergeCell ref="A16:A17"/>
    <mergeCell ref="D16:D17"/>
    <mergeCell ref="E16:E17"/>
    <mergeCell ref="H16:H17"/>
    <mergeCell ref="F16:G16"/>
    <mergeCell ref="A47:H47"/>
    <mergeCell ref="B66:C66"/>
    <mergeCell ref="A81:H81"/>
    <mergeCell ref="A55:A56"/>
    <mergeCell ref="D55:E55"/>
    <mergeCell ref="F34:G34"/>
    <mergeCell ref="F45:G45"/>
    <mergeCell ref="F35:G35"/>
    <mergeCell ref="B58:C58"/>
    <mergeCell ref="F38:G38"/>
    <mergeCell ref="A49:H49"/>
    <mergeCell ref="A79:H79"/>
    <mergeCell ref="F44:G44"/>
    <mergeCell ref="F41:G41"/>
    <mergeCell ref="F42:G42"/>
    <mergeCell ref="B16:C17"/>
    <mergeCell ref="B20:C20"/>
    <mergeCell ref="F40:G40"/>
    <mergeCell ref="F39:G39"/>
    <mergeCell ref="B42:C42"/>
  </mergeCells>
  <printOptions horizontalCentered="1"/>
  <pageMargins left="0" right="0" top="0" bottom="0" header="0" footer="0"/>
  <pageSetup fitToHeight="2" horizontalDpi="600" verticalDpi="600" orientation="landscape" paperSize="9" scale="76" r:id="rId1"/>
  <rowBreaks count="1" manualBreakCount="1">
    <brk id="45" max="8" man="1"/>
  </rowBreaks>
</worksheet>
</file>

<file path=xl/worksheets/sheet2.xml><?xml version="1.0" encoding="utf-8"?>
<worksheet xmlns="http://schemas.openxmlformats.org/spreadsheetml/2006/main" xmlns:r="http://schemas.openxmlformats.org/officeDocument/2006/relationships">
  <sheetPr>
    <tabColor theme="3" tint="-0.24997000396251678"/>
    <pageSetUpPr fitToPage="1"/>
  </sheetPr>
  <dimension ref="A1:O54"/>
  <sheetViews>
    <sheetView view="pageBreakPreview" zoomScale="85" zoomScaleNormal="75" zoomScaleSheetLayoutView="85" zoomScalePageLayoutView="0" workbookViewId="0" topLeftCell="A3">
      <selection activeCell="B45" sqref="B45:C45"/>
    </sheetView>
  </sheetViews>
  <sheetFormatPr defaultColWidth="9.00390625" defaultRowHeight="15.75"/>
  <cols>
    <col min="1" max="1" width="6.875" style="6" customWidth="1"/>
    <col min="2" max="2" width="8.50390625" style="6" customWidth="1"/>
    <col min="3" max="3" width="57.125" style="6" customWidth="1"/>
    <col min="4" max="6" width="10.875" style="6" customWidth="1"/>
    <col min="7" max="8" width="9.75390625" style="6" customWidth="1"/>
    <col min="9" max="9" width="10.25390625" style="6" customWidth="1"/>
    <col min="10" max="10" width="12.25390625" style="6" customWidth="1"/>
    <col min="11" max="11" width="9.625" style="6" customWidth="1"/>
    <col min="12" max="12" width="9.875" style="6" customWidth="1"/>
    <col min="13" max="13" width="10.125" style="6" customWidth="1"/>
    <col min="14" max="14" width="11.625" style="6" customWidth="1"/>
    <col min="15" max="15" width="10.625" style="6" customWidth="1"/>
  </cols>
  <sheetData>
    <row r="1" spans="12:15" s="4" customFormat="1" ht="84.75" customHeight="1">
      <c r="L1" s="445" t="s">
        <v>244</v>
      </c>
      <c r="M1" s="445"/>
      <c r="N1" s="445"/>
      <c r="O1" s="445"/>
    </row>
    <row r="2" spans="1:15" s="4" customFormat="1" ht="18" thickBot="1">
      <c r="A2" s="251" t="s">
        <v>245</v>
      </c>
      <c r="B2" s="251"/>
      <c r="C2" s="251"/>
      <c r="D2" s="251"/>
      <c r="E2" s="251"/>
      <c r="F2" s="251"/>
      <c r="G2" s="251"/>
      <c r="H2" s="251"/>
      <c r="I2" s="251"/>
      <c r="J2" s="251"/>
      <c r="K2" s="251"/>
      <c r="L2" s="251"/>
      <c r="M2" s="251"/>
      <c r="N2" s="251"/>
      <c r="O2" s="251"/>
    </row>
    <row r="3" s="4" customFormat="1" ht="15"/>
    <row r="4" spans="1:15" s="4" customFormat="1" ht="15">
      <c r="A4" s="9" t="s">
        <v>28</v>
      </c>
      <c r="B4" s="252" t="s">
        <v>39</v>
      </c>
      <c r="C4" s="252"/>
      <c r="D4" s="252"/>
      <c r="E4" s="252"/>
      <c r="F4" s="252"/>
      <c r="G4" s="252"/>
      <c r="H4" s="21"/>
      <c r="I4" s="89" t="s">
        <v>210</v>
      </c>
      <c r="J4" s="16"/>
      <c r="K4" s="17"/>
      <c r="L4" s="17"/>
      <c r="M4" s="101"/>
      <c r="N4" s="101"/>
      <c r="O4" s="101"/>
    </row>
    <row r="5" spans="1:15" s="4" customFormat="1" ht="15">
      <c r="A5" s="22" t="s">
        <v>1</v>
      </c>
      <c r="B5" s="266" t="s">
        <v>64</v>
      </c>
      <c r="C5" s="266"/>
      <c r="D5" s="266"/>
      <c r="E5" s="266"/>
      <c r="F5" s="266"/>
      <c r="G5" s="266"/>
      <c r="H5" s="253" t="s">
        <v>234</v>
      </c>
      <c r="I5" s="253"/>
      <c r="J5" s="253"/>
      <c r="K5" s="253"/>
      <c r="L5" s="253"/>
      <c r="M5" s="253"/>
      <c r="N5" s="253"/>
      <c r="O5" s="102"/>
    </row>
    <row r="6" spans="1:12" s="4" customFormat="1" ht="6" customHeight="1">
      <c r="A6" s="2"/>
      <c r="B6" s="2"/>
      <c r="K6" s="20"/>
      <c r="L6" s="20"/>
    </row>
    <row r="7" spans="1:15" s="4" customFormat="1" ht="15">
      <c r="A7" s="9" t="s">
        <v>20</v>
      </c>
      <c r="B7" s="252" t="str">
        <f>B4</f>
        <v>Виконавчий комітет Сумської міської ради</v>
      </c>
      <c r="C7" s="252"/>
      <c r="D7" s="252"/>
      <c r="E7" s="252"/>
      <c r="F7" s="252"/>
      <c r="G7" s="252"/>
      <c r="H7" s="21"/>
      <c r="I7" s="265" t="s">
        <v>211</v>
      </c>
      <c r="J7" s="265"/>
      <c r="K7" s="265"/>
      <c r="L7" s="17"/>
      <c r="M7" s="101"/>
      <c r="N7" s="101"/>
      <c r="O7" s="101"/>
    </row>
    <row r="8" spans="1:15" s="4" customFormat="1" ht="15">
      <c r="A8" s="22" t="s">
        <v>1</v>
      </c>
      <c r="B8" s="266" t="s">
        <v>326</v>
      </c>
      <c r="C8" s="266"/>
      <c r="D8" s="266"/>
      <c r="E8" s="266"/>
      <c r="F8" s="266"/>
      <c r="G8" s="266"/>
      <c r="H8" s="23"/>
      <c r="I8" s="267" t="s">
        <v>234</v>
      </c>
      <c r="J8" s="267"/>
      <c r="K8" s="267"/>
      <c r="L8" s="267"/>
      <c r="M8" s="267"/>
      <c r="N8" s="267"/>
      <c r="O8" s="267"/>
    </row>
    <row r="9" spans="1:2" s="4" customFormat="1" ht="15">
      <c r="A9" s="2"/>
      <c r="B9" s="2"/>
    </row>
    <row r="10" spans="1:15" s="4" customFormat="1" ht="15.75" customHeight="1">
      <c r="A10" s="9" t="s">
        <v>25</v>
      </c>
      <c r="B10" s="373" t="s">
        <v>214</v>
      </c>
      <c r="C10" s="373"/>
      <c r="D10" s="373"/>
      <c r="E10" s="373"/>
      <c r="F10" s="373"/>
      <c r="G10" s="373"/>
      <c r="H10" s="21"/>
      <c r="I10" s="265" t="s">
        <v>213</v>
      </c>
      <c r="J10" s="265"/>
      <c r="K10" s="265"/>
      <c r="L10" s="17"/>
      <c r="M10" s="101"/>
      <c r="N10" s="101"/>
      <c r="O10" s="101"/>
    </row>
    <row r="11" spans="1:15" s="4" customFormat="1" ht="15">
      <c r="A11" s="22" t="s">
        <v>1</v>
      </c>
      <c r="B11" s="253" t="s">
        <v>327</v>
      </c>
      <c r="C11" s="253"/>
      <c r="D11" s="253"/>
      <c r="E11" s="253"/>
      <c r="F11" s="253"/>
      <c r="G11" s="253"/>
      <c r="H11" s="23"/>
      <c r="I11" s="253" t="s">
        <v>247</v>
      </c>
      <c r="J11" s="253"/>
      <c r="K11" s="253"/>
      <c r="L11" s="253"/>
      <c r="M11" s="253"/>
      <c r="N11" s="253"/>
      <c r="O11" s="102"/>
    </row>
    <row r="12" spans="1:15" s="4" customFormat="1" ht="15">
      <c r="A12" s="22"/>
      <c r="B12" s="253" t="s">
        <v>248</v>
      </c>
      <c r="C12" s="253"/>
      <c r="D12" s="253"/>
      <c r="E12" s="253"/>
      <c r="F12" s="253"/>
      <c r="G12" s="253"/>
      <c r="H12" s="253"/>
      <c r="I12" s="18"/>
      <c r="J12" s="18"/>
      <c r="K12" s="18"/>
      <c r="L12" s="19"/>
      <c r="M12" s="102"/>
      <c r="N12" s="102"/>
      <c r="O12" s="102"/>
    </row>
    <row r="13" spans="1:4" s="4" customFormat="1" ht="15">
      <c r="A13" s="9" t="s">
        <v>26</v>
      </c>
      <c r="B13" s="262" t="s">
        <v>328</v>
      </c>
      <c r="C13" s="262"/>
      <c r="D13" s="262"/>
    </row>
    <row r="14" spans="1:13" s="4" customFormat="1" ht="9" customHeight="1">
      <c r="A14" s="2"/>
      <c r="B14" s="2"/>
      <c r="C14" s="24"/>
      <c r="D14" s="24"/>
      <c r="E14" s="24"/>
      <c r="F14" s="24"/>
      <c r="G14" s="24"/>
      <c r="H14" s="24"/>
      <c r="I14" s="24"/>
      <c r="J14" s="24"/>
      <c r="K14" s="24"/>
      <c r="L14" s="24"/>
      <c r="M14" s="24"/>
    </row>
    <row r="15" spans="1:15" s="4" customFormat="1" ht="33.75" customHeight="1">
      <c r="A15" s="103" t="s">
        <v>249</v>
      </c>
      <c r="B15" s="269" t="s">
        <v>329</v>
      </c>
      <c r="C15" s="269"/>
      <c r="D15" s="269"/>
      <c r="E15" s="269"/>
      <c r="F15" s="269"/>
      <c r="G15" s="269"/>
      <c r="H15" s="269"/>
      <c r="I15" s="269"/>
      <c r="J15" s="269"/>
      <c r="K15" s="269"/>
      <c r="L15" s="269"/>
      <c r="M15" s="269"/>
      <c r="N15" s="269"/>
      <c r="O15" s="269"/>
    </row>
    <row r="16" spans="1:15" s="4" customFormat="1" ht="21" customHeight="1">
      <c r="A16" s="103" t="s">
        <v>250</v>
      </c>
      <c r="B16" s="269" t="s">
        <v>330</v>
      </c>
      <c r="C16" s="269"/>
      <c r="D16" s="269"/>
      <c r="E16" s="269"/>
      <c r="F16" s="269"/>
      <c r="G16" s="269"/>
      <c r="H16" s="269"/>
      <c r="I16" s="269"/>
      <c r="J16" s="269"/>
      <c r="K16" s="269"/>
      <c r="L16" s="269"/>
      <c r="M16" s="269"/>
      <c r="N16" s="269"/>
      <c r="O16" s="269"/>
    </row>
    <row r="17" spans="1:2" s="4" customFormat="1" ht="9" customHeight="1">
      <c r="A17" s="2"/>
      <c r="B17" s="2"/>
    </row>
    <row r="18" spans="1:3" s="4" customFormat="1" ht="15">
      <c r="A18" s="103" t="s">
        <v>251</v>
      </c>
      <c r="B18" s="268" t="s">
        <v>331</v>
      </c>
      <c r="C18" s="268"/>
    </row>
    <row r="19" spans="1:2" s="4" customFormat="1" ht="7.5" customHeight="1">
      <c r="A19" s="2"/>
      <c r="B19" s="2"/>
    </row>
    <row r="20" spans="1:15" s="4" customFormat="1" ht="101.25" customHeight="1">
      <c r="A20" s="2"/>
      <c r="B20" s="233" t="s">
        <v>364</v>
      </c>
      <c r="C20" s="233"/>
      <c r="D20" s="233"/>
      <c r="E20" s="233"/>
      <c r="F20" s="233"/>
      <c r="G20" s="233"/>
      <c r="H20" s="233"/>
      <c r="I20" s="233"/>
      <c r="J20" s="233"/>
      <c r="K20" s="233"/>
      <c r="L20" s="233"/>
      <c r="M20" s="233"/>
      <c r="N20" s="233"/>
      <c r="O20" s="233"/>
    </row>
    <row r="21" spans="1:2" s="4" customFormat="1" ht="15">
      <c r="A21" s="2"/>
      <c r="B21" s="2"/>
    </row>
    <row r="22" spans="1:7" s="4" customFormat="1" ht="15.75" customHeight="1">
      <c r="A22" s="9" t="s">
        <v>29</v>
      </c>
      <c r="B22" s="269" t="s">
        <v>332</v>
      </c>
      <c r="C22" s="269"/>
      <c r="D22" s="269"/>
      <c r="E22" s="269"/>
      <c r="F22" s="269"/>
      <c r="G22" s="269"/>
    </row>
    <row r="23" spans="1:2" s="4" customFormat="1" ht="7.5" customHeight="1">
      <c r="A23" s="2"/>
      <c r="B23" s="2"/>
    </row>
    <row r="24" spans="1:7" s="4" customFormat="1" ht="15.75" customHeight="1">
      <c r="A24" s="103" t="s">
        <v>249</v>
      </c>
      <c r="B24" s="269" t="s">
        <v>333</v>
      </c>
      <c r="C24" s="269"/>
      <c r="D24" s="269"/>
      <c r="E24" s="269"/>
      <c r="F24" s="269"/>
      <c r="G24" s="269"/>
    </row>
    <row r="25" s="4" customFormat="1" ht="15">
      <c r="O25" s="3" t="s">
        <v>98</v>
      </c>
    </row>
    <row r="26" spans="1:15" s="4" customFormat="1" ht="29.25" customHeight="1">
      <c r="A26" s="254" t="s">
        <v>17</v>
      </c>
      <c r="B26" s="270"/>
      <c r="C26" s="247" t="s">
        <v>114</v>
      </c>
      <c r="D26" s="237" t="s">
        <v>252</v>
      </c>
      <c r="E26" s="249"/>
      <c r="F26" s="249"/>
      <c r="G26" s="264"/>
      <c r="H26" s="263" t="s">
        <v>259</v>
      </c>
      <c r="I26" s="249"/>
      <c r="J26" s="249"/>
      <c r="K26" s="264"/>
      <c r="L26" s="263" t="s">
        <v>253</v>
      </c>
      <c r="M26" s="249"/>
      <c r="N26" s="249"/>
      <c r="O26" s="264"/>
    </row>
    <row r="27" spans="1:15" s="106" customFormat="1" ht="51.75" customHeight="1">
      <c r="A27" s="255"/>
      <c r="B27" s="271"/>
      <c r="C27" s="248"/>
      <c r="D27" s="105" t="s">
        <v>3</v>
      </c>
      <c r="E27" s="105" t="s">
        <v>4</v>
      </c>
      <c r="F27" s="105" t="s">
        <v>254</v>
      </c>
      <c r="G27" s="105" t="s">
        <v>101</v>
      </c>
      <c r="H27" s="105" t="s">
        <v>3</v>
      </c>
      <c r="I27" s="105" t="s">
        <v>4</v>
      </c>
      <c r="J27" s="105" t="s">
        <v>254</v>
      </c>
      <c r="K27" s="105" t="s">
        <v>102</v>
      </c>
      <c r="L27" s="105" t="s">
        <v>3</v>
      </c>
      <c r="M27" s="105" t="s">
        <v>4</v>
      </c>
      <c r="N27" s="105" t="s">
        <v>254</v>
      </c>
      <c r="O27" s="105" t="s">
        <v>89</v>
      </c>
    </row>
    <row r="28" spans="1:15" s="59" customFormat="1" ht="13.5">
      <c r="A28" s="237">
        <v>1</v>
      </c>
      <c r="B28" s="238"/>
      <c r="C28" s="10">
        <v>2</v>
      </c>
      <c r="D28" s="10">
        <v>3</v>
      </c>
      <c r="E28" s="10">
        <v>4</v>
      </c>
      <c r="F28" s="10">
        <v>5</v>
      </c>
      <c r="G28" s="10">
        <v>6</v>
      </c>
      <c r="H28" s="10">
        <v>7</v>
      </c>
      <c r="I28" s="10">
        <v>8</v>
      </c>
      <c r="J28" s="10">
        <v>9</v>
      </c>
      <c r="K28" s="10">
        <v>10</v>
      </c>
      <c r="L28" s="10">
        <v>11</v>
      </c>
      <c r="M28" s="10">
        <v>12</v>
      </c>
      <c r="N28" s="10">
        <v>13</v>
      </c>
      <c r="O28" s="10">
        <v>14</v>
      </c>
    </row>
    <row r="29" spans="1:15" s="59" customFormat="1" ht="37.5" customHeight="1" hidden="1">
      <c r="A29" s="52" t="s">
        <v>173</v>
      </c>
      <c r="B29" s="52"/>
      <c r="C29" s="48" t="s">
        <v>136</v>
      </c>
      <c r="D29" s="215"/>
      <c r="E29" s="215"/>
      <c r="F29" s="215"/>
      <c r="G29" s="215"/>
      <c r="H29" s="215"/>
      <c r="I29" s="215"/>
      <c r="J29" s="215"/>
      <c r="K29" s="215"/>
      <c r="L29" s="215"/>
      <c r="M29" s="215"/>
      <c r="N29" s="215"/>
      <c r="O29" s="215"/>
    </row>
    <row r="30" spans="1:15" s="59" customFormat="1" ht="15" customHeight="1">
      <c r="A30" s="446" t="s">
        <v>215</v>
      </c>
      <c r="B30" s="447"/>
      <c r="C30" s="91" t="s">
        <v>0</v>
      </c>
      <c r="D30" s="165">
        <f>'2019-2(6;6.1;6.2)'!D14</f>
        <v>8785806</v>
      </c>
      <c r="E30" s="165" t="s">
        <v>7</v>
      </c>
      <c r="F30" s="165" t="s">
        <v>7</v>
      </c>
      <c r="G30" s="165">
        <f>D30</f>
        <v>8785806</v>
      </c>
      <c r="H30" s="165">
        <f>'2019-2(6;6.1;6.2)'!H14</f>
        <v>16169620</v>
      </c>
      <c r="I30" s="165" t="s">
        <v>7</v>
      </c>
      <c r="J30" s="165" t="s">
        <v>7</v>
      </c>
      <c r="K30" s="165">
        <f>H30</f>
        <v>16169620</v>
      </c>
      <c r="L30" s="165">
        <f>'2019-2(6;6.1;6.2)'!L14</f>
        <v>7000000</v>
      </c>
      <c r="M30" s="165" t="s">
        <v>7</v>
      </c>
      <c r="N30" s="165" t="s">
        <v>7</v>
      </c>
      <c r="O30" s="165">
        <f>L30</f>
        <v>7000000</v>
      </c>
    </row>
    <row r="31" spans="1:15" s="59" customFormat="1" ht="15" customHeight="1">
      <c r="A31" s="237"/>
      <c r="B31" s="238"/>
      <c r="C31" s="187" t="s">
        <v>155</v>
      </c>
      <c r="D31" s="188" t="s">
        <v>7</v>
      </c>
      <c r="E31" s="188" t="s">
        <v>59</v>
      </c>
      <c r="F31" s="188" t="s">
        <v>59</v>
      </c>
      <c r="G31" s="188" t="s">
        <v>59</v>
      </c>
      <c r="H31" s="188" t="s">
        <v>7</v>
      </c>
      <c r="I31" s="188" t="s">
        <v>59</v>
      </c>
      <c r="J31" s="188" t="s">
        <v>59</v>
      </c>
      <c r="K31" s="188" t="s">
        <v>59</v>
      </c>
      <c r="L31" s="188" t="s">
        <v>7</v>
      </c>
      <c r="M31" s="188" t="s">
        <v>59</v>
      </c>
      <c r="N31" s="188" t="s">
        <v>59</v>
      </c>
      <c r="O31" s="188" t="s">
        <v>59</v>
      </c>
    </row>
    <row r="32" spans="1:15" s="59" customFormat="1" ht="15" customHeight="1">
      <c r="A32" s="237"/>
      <c r="B32" s="238"/>
      <c r="C32" s="187" t="s">
        <v>92</v>
      </c>
      <c r="D32" s="188" t="s">
        <v>7</v>
      </c>
      <c r="E32" s="188">
        <f>'2019-2(6;6.1;6.2)'!E14</f>
        <v>1259961.09</v>
      </c>
      <c r="F32" s="188">
        <f>E32</f>
        <v>1259961.09</v>
      </c>
      <c r="G32" s="188">
        <f>E32</f>
        <v>1259961.09</v>
      </c>
      <c r="H32" s="188" t="s">
        <v>7</v>
      </c>
      <c r="I32" s="188">
        <f>'2019-2(6;6.1;6.2)'!I14</f>
        <v>0</v>
      </c>
      <c r="J32" s="188">
        <f>I32</f>
        <v>0</v>
      </c>
      <c r="K32" s="188">
        <f>I32</f>
        <v>0</v>
      </c>
      <c r="L32" s="188" t="s">
        <v>7</v>
      </c>
      <c r="M32" s="188">
        <f>'2019-2(6;6.1;6.2)'!M14</f>
        <v>0</v>
      </c>
      <c r="N32" s="188">
        <f>M32</f>
        <v>0</v>
      </c>
      <c r="O32" s="188">
        <f>M32</f>
        <v>0</v>
      </c>
    </row>
    <row r="33" spans="1:15" s="59" customFormat="1" ht="15" customHeight="1">
      <c r="A33" s="237">
        <v>401000</v>
      </c>
      <c r="B33" s="238"/>
      <c r="C33" s="187" t="s">
        <v>93</v>
      </c>
      <c r="D33" s="188" t="s">
        <v>7</v>
      </c>
      <c r="E33" s="188" t="s">
        <v>59</v>
      </c>
      <c r="F33" s="188" t="s">
        <v>59</v>
      </c>
      <c r="G33" s="188" t="s">
        <v>59</v>
      </c>
      <c r="H33" s="188" t="s">
        <v>7</v>
      </c>
      <c r="I33" s="188" t="s">
        <v>59</v>
      </c>
      <c r="J33" s="188" t="s">
        <v>59</v>
      </c>
      <c r="K33" s="188" t="s">
        <v>59</v>
      </c>
      <c r="L33" s="188" t="s">
        <v>7</v>
      </c>
      <c r="M33" s="188" t="s">
        <v>59</v>
      </c>
      <c r="N33" s="188" t="s">
        <v>59</v>
      </c>
      <c r="O33" s="188" t="s">
        <v>59</v>
      </c>
    </row>
    <row r="34" spans="1:15" s="59" customFormat="1" ht="30" customHeight="1">
      <c r="A34" s="237">
        <v>602400</v>
      </c>
      <c r="B34" s="238"/>
      <c r="C34" s="187" t="s">
        <v>94</v>
      </c>
      <c r="D34" s="188" t="s">
        <v>18</v>
      </c>
      <c r="E34" s="188" t="s">
        <v>59</v>
      </c>
      <c r="F34" s="188" t="s">
        <v>59</v>
      </c>
      <c r="G34" s="188" t="s">
        <v>59</v>
      </c>
      <c r="H34" s="188" t="s">
        <v>7</v>
      </c>
      <c r="I34" s="188" t="s">
        <v>59</v>
      </c>
      <c r="J34" s="188" t="s">
        <v>59</v>
      </c>
      <c r="K34" s="188" t="s">
        <v>59</v>
      </c>
      <c r="L34" s="188" t="s">
        <v>7</v>
      </c>
      <c r="M34" s="188" t="s">
        <v>59</v>
      </c>
      <c r="N34" s="188" t="s">
        <v>59</v>
      </c>
      <c r="O34" s="188" t="s">
        <v>59</v>
      </c>
    </row>
    <row r="35" spans="1:15" s="59" customFormat="1" ht="15" customHeight="1">
      <c r="A35" s="237">
        <v>602100</v>
      </c>
      <c r="B35" s="238"/>
      <c r="C35" s="187" t="s">
        <v>24</v>
      </c>
      <c r="D35" s="188" t="s">
        <v>7</v>
      </c>
      <c r="E35" s="188" t="s">
        <v>59</v>
      </c>
      <c r="F35" s="188" t="s">
        <v>59</v>
      </c>
      <c r="G35" s="188" t="s">
        <v>59</v>
      </c>
      <c r="H35" s="188" t="s">
        <v>7</v>
      </c>
      <c r="I35" s="188" t="s">
        <v>59</v>
      </c>
      <c r="J35" s="188" t="s">
        <v>59</v>
      </c>
      <c r="K35" s="188" t="s">
        <v>59</v>
      </c>
      <c r="L35" s="188" t="s">
        <v>7</v>
      </c>
      <c r="M35" s="188" t="s">
        <v>59</v>
      </c>
      <c r="N35" s="188" t="s">
        <v>59</v>
      </c>
      <c r="O35" s="188" t="s">
        <v>59</v>
      </c>
    </row>
    <row r="36" spans="1:15" s="59" customFormat="1" ht="15" customHeight="1">
      <c r="A36" s="237">
        <v>602200</v>
      </c>
      <c r="B36" s="238"/>
      <c r="C36" s="187" t="s">
        <v>95</v>
      </c>
      <c r="D36" s="188" t="s">
        <v>7</v>
      </c>
      <c r="E36" s="188" t="s">
        <v>59</v>
      </c>
      <c r="F36" s="188" t="s">
        <v>59</v>
      </c>
      <c r="G36" s="188" t="s">
        <v>59</v>
      </c>
      <c r="H36" s="188" t="s">
        <v>7</v>
      </c>
      <c r="I36" s="188" t="s">
        <v>59</v>
      </c>
      <c r="J36" s="188" t="s">
        <v>59</v>
      </c>
      <c r="K36" s="188" t="s">
        <v>59</v>
      </c>
      <c r="L36" s="188" t="s">
        <v>7</v>
      </c>
      <c r="M36" s="188" t="s">
        <v>59</v>
      </c>
      <c r="N36" s="188" t="s">
        <v>59</v>
      </c>
      <c r="O36" s="188" t="s">
        <v>59</v>
      </c>
    </row>
    <row r="37" spans="1:15" s="59" customFormat="1" ht="15" customHeight="1" hidden="1">
      <c r="A37" s="31"/>
      <c r="B37" s="10"/>
      <c r="C37" s="189" t="s">
        <v>105</v>
      </c>
      <c r="D37" s="188"/>
      <c r="E37" s="188"/>
      <c r="F37" s="188"/>
      <c r="G37" s="188" t="s">
        <v>59</v>
      </c>
      <c r="H37" s="188"/>
      <c r="I37" s="188"/>
      <c r="J37" s="188"/>
      <c r="K37" s="188" t="s">
        <v>59</v>
      </c>
      <c r="L37" s="188"/>
      <c r="M37" s="188"/>
      <c r="N37" s="188"/>
      <c r="O37" s="188" t="s">
        <v>59</v>
      </c>
    </row>
    <row r="38" spans="1:15" s="56" customFormat="1" ht="13.5">
      <c r="A38" s="243"/>
      <c r="B38" s="244"/>
      <c r="C38" s="107" t="s">
        <v>242</v>
      </c>
      <c r="D38" s="190">
        <f>D30</f>
        <v>8785806</v>
      </c>
      <c r="E38" s="190">
        <f>E32</f>
        <v>1259961.09</v>
      </c>
      <c r="F38" s="190">
        <f>F32</f>
        <v>1259961.09</v>
      </c>
      <c r="G38" s="190">
        <f>G30+G32</f>
        <v>10045767.09</v>
      </c>
      <c r="H38" s="190">
        <f>H30</f>
        <v>16169620</v>
      </c>
      <c r="I38" s="190">
        <f>I32</f>
        <v>0</v>
      </c>
      <c r="J38" s="190">
        <f>J32</f>
        <v>0</v>
      </c>
      <c r="K38" s="190">
        <f>K30+K32</f>
        <v>16169620</v>
      </c>
      <c r="L38" s="190">
        <f>L30</f>
        <v>7000000</v>
      </c>
      <c r="M38" s="190">
        <f>M32</f>
        <v>0</v>
      </c>
      <c r="N38" s="190">
        <f>N32</f>
        <v>0</v>
      </c>
      <c r="O38" s="190">
        <f>O30+O32</f>
        <v>7000000</v>
      </c>
    </row>
    <row r="39" s="4" customFormat="1" ht="15"/>
    <row r="40" spans="1:15" s="41" customFormat="1" ht="15">
      <c r="A40" s="103" t="s">
        <v>250</v>
      </c>
      <c r="B40" s="2" t="s">
        <v>334</v>
      </c>
      <c r="C40" s="2"/>
      <c r="D40" s="2"/>
      <c r="E40" s="2"/>
      <c r="F40" s="2"/>
      <c r="G40" s="4"/>
      <c r="H40" s="4"/>
      <c r="I40" s="4"/>
      <c r="J40" s="4"/>
      <c r="K40" s="4"/>
      <c r="L40" s="4"/>
      <c r="M40" s="4"/>
      <c r="N40" s="4"/>
      <c r="O40" s="4"/>
    </row>
    <row r="41" spans="1:15" s="41" customFormat="1" ht="15">
      <c r="A41" s="4"/>
      <c r="B41" s="4"/>
      <c r="C41" s="4"/>
      <c r="D41" s="4"/>
      <c r="E41" s="4"/>
      <c r="F41" s="4"/>
      <c r="G41" s="4"/>
      <c r="H41" s="4"/>
      <c r="I41" s="4"/>
      <c r="J41" s="4"/>
      <c r="K41" s="3" t="s">
        <v>98</v>
      </c>
      <c r="L41" s="4"/>
      <c r="M41" s="4"/>
      <c r="N41" s="4"/>
      <c r="O41" s="4"/>
    </row>
    <row r="42" spans="1:15" s="41" customFormat="1" ht="15.75" customHeight="1">
      <c r="A42" s="254" t="s">
        <v>17</v>
      </c>
      <c r="B42" s="270"/>
      <c r="C42" s="247" t="s">
        <v>114</v>
      </c>
      <c r="D42" s="237" t="s">
        <v>189</v>
      </c>
      <c r="E42" s="249"/>
      <c r="F42" s="249"/>
      <c r="G42" s="264"/>
      <c r="H42" s="263" t="s">
        <v>201</v>
      </c>
      <c r="I42" s="249"/>
      <c r="J42" s="249"/>
      <c r="K42" s="264"/>
      <c r="L42" s="4"/>
      <c r="M42" s="4"/>
      <c r="N42" s="4"/>
      <c r="O42" s="4"/>
    </row>
    <row r="43" spans="1:15" s="41" customFormat="1" ht="39">
      <c r="A43" s="255"/>
      <c r="B43" s="271"/>
      <c r="C43" s="248"/>
      <c r="D43" s="105" t="s">
        <v>3</v>
      </c>
      <c r="E43" s="105" t="s">
        <v>4</v>
      </c>
      <c r="F43" s="105" t="s">
        <v>254</v>
      </c>
      <c r="G43" s="105" t="s">
        <v>101</v>
      </c>
      <c r="H43" s="105" t="s">
        <v>3</v>
      </c>
      <c r="I43" s="105" t="s">
        <v>4</v>
      </c>
      <c r="J43" s="105" t="s">
        <v>254</v>
      </c>
      <c r="K43" s="105" t="s">
        <v>102</v>
      </c>
      <c r="L43" s="4"/>
      <c r="M43" s="4"/>
      <c r="N43" s="4"/>
      <c r="O43" s="4"/>
    </row>
    <row r="44" spans="1:15" s="41" customFormat="1" ht="15">
      <c r="A44" s="237">
        <v>1</v>
      </c>
      <c r="B44" s="238"/>
      <c r="C44" s="10">
        <v>2</v>
      </c>
      <c r="D44" s="90">
        <v>3</v>
      </c>
      <c r="E44" s="10">
        <v>4</v>
      </c>
      <c r="F44" s="90">
        <v>5</v>
      </c>
      <c r="G44" s="90">
        <v>6</v>
      </c>
      <c r="H44" s="10">
        <v>7</v>
      </c>
      <c r="I44" s="90">
        <v>8</v>
      </c>
      <c r="J44" s="90">
        <v>9</v>
      </c>
      <c r="K44" s="10">
        <v>10</v>
      </c>
      <c r="L44" s="4"/>
      <c r="M44" s="4"/>
      <c r="N44" s="4"/>
      <c r="O44" s="4"/>
    </row>
    <row r="45" spans="1:15" s="41" customFormat="1" ht="36.75" customHeight="1" hidden="1">
      <c r="A45" s="52" t="s">
        <v>173</v>
      </c>
      <c r="B45" s="52"/>
      <c r="C45" s="48" t="s">
        <v>174</v>
      </c>
      <c r="D45" s="215"/>
      <c r="E45" s="215"/>
      <c r="F45" s="215"/>
      <c r="G45" s="215"/>
      <c r="H45" s="215"/>
      <c r="I45" s="215"/>
      <c r="J45" s="215"/>
      <c r="K45" s="215"/>
      <c r="L45" s="4"/>
      <c r="M45" s="4"/>
      <c r="N45" s="4"/>
      <c r="O45" s="4"/>
    </row>
    <row r="46" spans="1:11" s="4" customFormat="1" ht="26.25" customHeight="1">
      <c r="A46" s="446" t="s">
        <v>215</v>
      </c>
      <c r="B46" s="447"/>
      <c r="C46" s="91" t="s">
        <v>0</v>
      </c>
      <c r="D46" s="165">
        <f>'2019-2(6.3;6.4)'!D13</f>
        <v>7469000</v>
      </c>
      <c r="E46" s="165" t="s">
        <v>7</v>
      </c>
      <c r="F46" s="165" t="s">
        <v>7</v>
      </c>
      <c r="G46" s="165">
        <f>D46</f>
        <v>7469000</v>
      </c>
      <c r="H46" s="165">
        <f>'2019-2(6.3;6.4)'!H13</f>
        <v>7879795</v>
      </c>
      <c r="I46" s="165" t="s">
        <v>7</v>
      </c>
      <c r="J46" s="165" t="s">
        <v>7</v>
      </c>
      <c r="K46" s="165">
        <f>H46</f>
        <v>7879795</v>
      </c>
    </row>
    <row r="47" spans="1:11" s="4" customFormat="1" ht="15">
      <c r="A47" s="237"/>
      <c r="B47" s="238"/>
      <c r="C47" s="187" t="s">
        <v>155</v>
      </c>
      <c r="D47" s="188" t="s">
        <v>7</v>
      </c>
      <c r="E47" s="188" t="s">
        <v>59</v>
      </c>
      <c r="F47" s="188" t="s">
        <v>59</v>
      </c>
      <c r="G47" s="188" t="s">
        <v>59</v>
      </c>
      <c r="H47" s="188" t="s">
        <v>7</v>
      </c>
      <c r="I47" s="188" t="s">
        <v>59</v>
      </c>
      <c r="J47" s="188" t="s">
        <v>59</v>
      </c>
      <c r="K47" s="188" t="s">
        <v>59</v>
      </c>
    </row>
    <row r="48" spans="1:11" s="4" customFormat="1" ht="15">
      <c r="A48" s="237"/>
      <c r="B48" s="238"/>
      <c r="C48" s="187" t="s">
        <v>92</v>
      </c>
      <c r="D48" s="188" t="s">
        <v>7</v>
      </c>
      <c r="E48" s="188">
        <f>'2019-2(6.3;6.4)'!E13</f>
        <v>0</v>
      </c>
      <c r="F48" s="188">
        <f>E48</f>
        <v>0</v>
      </c>
      <c r="G48" s="188">
        <f>E48</f>
        <v>0</v>
      </c>
      <c r="H48" s="188" t="s">
        <v>7</v>
      </c>
      <c r="I48" s="188">
        <f>'2019-2(6.3;6.4)'!I13</f>
        <v>0</v>
      </c>
      <c r="J48" s="188">
        <f>I48</f>
        <v>0</v>
      </c>
      <c r="K48" s="188">
        <f>I48</f>
        <v>0</v>
      </c>
    </row>
    <row r="49" spans="1:11" s="4" customFormat="1" ht="15">
      <c r="A49" s="237">
        <v>401000</v>
      </c>
      <c r="B49" s="238"/>
      <c r="C49" s="187" t="s">
        <v>93</v>
      </c>
      <c r="D49" s="188" t="s">
        <v>7</v>
      </c>
      <c r="E49" s="188" t="s">
        <v>59</v>
      </c>
      <c r="F49" s="188" t="s">
        <v>59</v>
      </c>
      <c r="G49" s="188" t="s">
        <v>59</v>
      </c>
      <c r="H49" s="188" t="s">
        <v>7</v>
      </c>
      <c r="I49" s="188" t="s">
        <v>59</v>
      </c>
      <c r="J49" s="188" t="s">
        <v>59</v>
      </c>
      <c r="K49" s="188" t="s">
        <v>59</v>
      </c>
    </row>
    <row r="50" spans="1:11" s="4" customFormat="1" ht="26.25">
      <c r="A50" s="237">
        <v>602400</v>
      </c>
      <c r="B50" s="238"/>
      <c r="C50" s="187" t="s">
        <v>94</v>
      </c>
      <c r="D50" s="188" t="s">
        <v>18</v>
      </c>
      <c r="E50" s="188" t="s">
        <v>59</v>
      </c>
      <c r="F50" s="188" t="s">
        <v>59</v>
      </c>
      <c r="G50" s="188" t="s">
        <v>59</v>
      </c>
      <c r="H50" s="188" t="s">
        <v>7</v>
      </c>
      <c r="I50" s="188" t="s">
        <v>59</v>
      </c>
      <c r="J50" s="188" t="s">
        <v>59</v>
      </c>
      <c r="K50" s="188" t="s">
        <v>59</v>
      </c>
    </row>
    <row r="51" spans="1:11" s="4" customFormat="1" ht="15">
      <c r="A51" s="237">
        <v>602100</v>
      </c>
      <c r="B51" s="238"/>
      <c r="C51" s="187" t="s">
        <v>24</v>
      </c>
      <c r="D51" s="188" t="s">
        <v>7</v>
      </c>
      <c r="E51" s="188" t="s">
        <v>59</v>
      </c>
      <c r="F51" s="188" t="s">
        <v>59</v>
      </c>
      <c r="G51" s="188" t="s">
        <v>59</v>
      </c>
      <c r="H51" s="188" t="s">
        <v>7</v>
      </c>
      <c r="I51" s="188" t="s">
        <v>59</v>
      </c>
      <c r="J51" s="188" t="s">
        <v>59</v>
      </c>
      <c r="K51" s="188" t="s">
        <v>59</v>
      </c>
    </row>
    <row r="52" spans="1:11" s="4" customFormat="1" ht="15">
      <c r="A52" s="237">
        <v>602200</v>
      </c>
      <c r="B52" s="238"/>
      <c r="C52" s="187" t="s">
        <v>95</v>
      </c>
      <c r="D52" s="188" t="s">
        <v>7</v>
      </c>
      <c r="E52" s="188" t="s">
        <v>59</v>
      </c>
      <c r="F52" s="188" t="s">
        <v>59</v>
      </c>
      <c r="G52" s="188" t="s">
        <v>59</v>
      </c>
      <c r="H52" s="188" t="s">
        <v>7</v>
      </c>
      <c r="I52" s="188" t="s">
        <v>59</v>
      </c>
      <c r="J52" s="188" t="s">
        <v>59</v>
      </c>
      <c r="K52" s="188" t="s">
        <v>59</v>
      </c>
    </row>
    <row r="53" spans="1:15" s="41" customFormat="1" ht="15" hidden="1">
      <c r="A53" s="53"/>
      <c r="B53" s="217"/>
      <c r="C53" s="54" t="s">
        <v>105</v>
      </c>
      <c r="D53" s="224"/>
      <c r="E53" s="224"/>
      <c r="F53" s="224"/>
      <c r="G53" s="224" t="s">
        <v>59</v>
      </c>
      <c r="H53" s="224"/>
      <c r="I53" s="224"/>
      <c r="J53" s="224"/>
      <c r="K53" s="224" t="s">
        <v>59</v>
      </c>
      <c r="L53" s="4"/>
      <c r="M53" s="4"/>
      <c r="N53" s="4"/>
      <c r="O53" s="4"/>
    </row>
    <row r="54" spans="1:11" s="4" customFormat="1" ht="15">
      <c r="A54" s="243"/>
      <c r="B54" s="244"/>
      <c r="C54" s="107" t="s">
        <v>242</v>
      </c>
      <c r="D54" s="190">
        <f>D46</f>
        <v>7469000</v>
      </c>
      <c r="E54" s="190">
        <f>E48</f>
        <v>0</v>
      </c>
      <c r="F54" s="190">
        <f>F48</f>
        <v>0</v>
      </c>
      <c r="G54" s="190">
        <f>G46+G48</f>
        <v>7469000</v>
      </c>
      <c r="H54" s="190">
        <f>H46</f>
        <v>7879795</v>
      </c>
      <c r="I54" s="190">
        <f>I48</f>
        <v>0</v>
      </c>
      <c r="J54" s="190">
        <f>J48</f>
        <v>0</v>
      </c>
      <c r="K54" s="190">
        <f>K46+K48</f>
        <v>7879795</v>
      </c>
    </row>
    <row r="55" s="359" customFormat="1" ht="15"/>
    <row r="56" s="359" customFormat="1" ht="15"/>
    <row r="57" s="359" customFormat="1" ht="15"/>
    <row r="58" s="359" customFormat="1" ht="15"/>
    <row r="59" s="359" customFormat="1" ht="15"/>
    <row r="60" s="359" customFormat="1" ht="15"/>
    <row r="61" s="359" customFormat="1" ht="15"/>
    <row r="62" s="359" customFormat="1" ht="15"/>
    <row r="63" s="359" customFormat="1" ht="15"/>
    <row r="64" s="359" customFormat="1" ht="15"/>
    <row r="65" s="359" customFormat="1" ht="15"/>
    <row r="66" s="359" customFormat="1" ht="15"/>
    <row r="67" s="359" customFormat="1" ht="15"/>
    <row r="68" s="359" customFormat="1" ht="15"/>
    <row r="69" s="359" customFormat="1" ht="15"/>
    <row r="70" s="359" customFormat="1" ht="15"/>
    <row r="71" s="359" customFormat="1" ht="15"/>
    <row r="72" s="359" customFormat="1" ht="15"/>
    <row r="73" s="359" customFormat="1" ht="15"/>
    <row r="74" s="359" customFormat="1" ht="15"/>
    <row r="75" s="359" customFormat="1" ht="15"/>
    <row r="76" s="359" customFormat="1" ht="15"/>
    <row r="77" s="359" customFormat="1" ht="15"/>
    <row r="78" s="359" customFormat="1" ht="15"/>
    <row r="79" s="359" customFormat="1" ht="15"/>
    <row r="80" s="359" customFormat="1" ht="15"/>
    <row r="81" s="359" customFormat="1" ht="15"/>
    <row r="82" s="359" customFormat="1" ht="15"/>
    <row r="83" s="359" customFormat="1" ht="15"/>
    <row r="84" s="359" customFormat="1" ht="15"/>
    <row r="85" s="359" customFormat="1" ht="15"/>
    <row r="86" s="359" customFormat="1" ht="15"/>
    <row r="87" s="359" customFormat="1" ht="15"/>
    <row r="88" s="359" customFormat="1" ht="15"/>
    <row r="89" s="359" customFormat="1" ht="15"/>
    <row r="90" s="359" customFormat="1" ht="15"/>
    <row r="91" s="359" customFormat="1" ht="15"/>
    <row r="92" s="359" customFormat="1" ht="15"/>
    <row r="93" s="359" customFormat="1" ht="15"/>
    <row r="94" s="359" customFormat="1" ht="15"/>
    <row r="95" s="359" customFormat="1" ht="15"/>
    <row r="96" s="359" customFormat="1" ht="15"/>
    <row r="97" s="359" customFormat="1" ht="15"/>
    <row r="98" s="359" customFormat="1" ht="15"/>
    <row r="99" s="359" customFormat="1" ht="15"/>
    <row r="100" s="359" customFormat="1" ht="15"/>
    <row r="101" s="359" customFormat="1" ht="15"/>
    <row r="102" s="359" customFormat="1" ht="15"/>
    <row r="103" s="359" customFormat="1" ht="15"/>
    <row r="104" s="359" customFormat="1" ht="15"/>
    <row r="105" s="359" customFormat="1" ht="15"/>
    <row r="106" s="359" customFormat="1" ht="15"/>
    <row r="107" s="359" customFormat="1" ht="15"/>
    <row r="108" s="359" customFormat="1" ht="15"/>
    <row r="109" s="359" customFormat="1" ht="15"/>
    <row r="110" s="359" customFormat="1" ht="15"/>
    <row r="111" s="359" customFormat="1" ht="15"/>
    <row r="112" s="359" customFormat="1" ht="15"/>
    <row r="113" s="359" customFormat="1" ht="15"/>
    <row r="114" s="359" customFormat="1" ht="15"/>
    <row r="115" s="359" customFormat="1" ht="15"/>
    <row r="116" s="359" customFormat="1" ht="15"/>
    <row r="117" s="359" customFormat="1" ht="15"/>
    <row r="118" s="359" customFormat="1" ht="15"/>
    <row r="119" s="359" customFormat="1" ht="15"/>
    <row r="120" s="359" customFormat="1" ht="15"/>
    <row r="121" s="359" customFormat="1" ht="15"/>
    <row r="122" s="359" customFormat="1" ht="15"/>
    <row r="123" s="359" customFormat="1" ht="15"/>
    <row r="124" s="359" customFormat="1" ht="15"/>
    <row r="125" s="359" customFormat="1" ht="15"/>
    <row r="126" s="359" customFormat="1" ht="15"/>
    <row r="127" s="359" customFormat="1" ht="15"/>
    <row r="128" s="359" customFormat="1" ht="15"/>
    <row r="129" s="359" customFormat="1" ht="15"/>
    <row r="130" s="359" customFormat="1" ht="15"/>
    <row r="131" s="359" customFormat="1" ht="15"/>
    <row r="132" s="359" customFormat="1" ht="15"/>
    <row r="133" s="359" customFormat="1" ht="15"/>
    <row r="134" s="359" customFormat="1" ht="15"/>
    <row r="135" s="359" customFormat="1" ht="15"/>
    <row r="136" s="359" customFormat="1" ht="15"/>
    <row r="137" s="359" customFormat="1" ht="15"/>
    <row r="138" s="359" customFormat="1" ht="15"/>
    <row r="139" s="359" customFormat="1" ht="15"/>
    <row r="140" s="359" customFormat="1" ht="15"/>
    <row r="141" s="359" customFormat="1" ht="15"/>
    <row r="142" s="359" customFormat="1" ht="15"/>
    <row r="143" s="359" customFormat="1" ht="15"/>
    <row r="144" s="359" customFormat="1" ht="15"/>
    <row r="145" s="359" customFormat="1" ht="15"/>
    <row r="146" s="13" customFormat="1" ht="15"/>
    <row r="147" s="13" customFormat="1" ht="15"/>
    <row r="148" s="13" customFormat="1" ht="15"/>
    <row r="149" s="13" customFormat="1" ht="15"/>
    <row r="150" s="13" customFormat="1" ht="15"/>
    <row r="151" s="13" customFormat="1" ht="15"/>
    <row r="152" s="13" customFormat="1" ht="15"/>
    <row r="153" s="13" customFormat="1" ht="15"/>
    <row r="154" s="13" customFormat="1" ht="15"/>
    <row r="155" s="13" customFormat="1" ht="15"/>
    <row r="156" s="13" customFormat="1" ht="15"/>
    <row r="157" s="13" customFormat="1" ht="15"/>
    <row r="158" s="13" customFormat="1" ht="15"/>
    <row r="159" s="13" customFormat="1" ht="15"/>
    <row r="160" s="13" customFormat="1" ht="15"/>
    <row r="161" s="13" customFormat="1" ht="15"/>
    <row r="162" s="13" customFormat="1" ht="15"/>
    <row r="163" s="13" customFormat="1" ht="15"/>
    <row r="164" s="13" customFormat="1" ht="15"/>
    <row r="165" s="13" customFormat="1" ht="15"/>
    <row r="166" s="13" customFormat="1" ht="15"/>
    <row r="167" s="13" customFormat="1" ht="15"/>
    <row r="168" s="13" customFormat="1" ht="15"/>
    <row r="169" s="13" customFormat="1" ht="15"/>
    <row r="170" s="13" customFormat="1" ht="15"/>
    <row r="171" s="13" customFormat="1" ht="15"/>
    <row r="172" s="13" customFormat="1" ht="15"/>
    <row r="173" s="13" customFormat="1" ht="15"/>
    <row r="174" s="13" customFormat="1" ht="15"/>
    <row r="175" s="13" customFormat="1" ht="15"/>
    <row r="176" s="13" customFormat="1" ht="15"/>
    <row r="177" s="13" customFormat="1" ht="15"/>
    <row r="178" s="13" customFormat="1" ht="15"/>
    <row r="179" s="13" customFormat="1" ht="15"/>
    <row r="180" s="13" customFormat="1" ht="15"/>
    <row r="181" s="13" customFormat="1" ht="15"/>
    <row r="182" s="13" customFormat="1" ht="15"/>
    <row r="183" s="13" customFormat="1" ht="15"/>
    <row r="184" s="13" customFormat="1" ht="15"/>
    <row r="185" s="13" customFormat="1" ht="15"/>
    <row r="186" s="13" customFormat="1" ht="15"/>
    <row r="187" s="13" customFormat="1" ht="15"/>
    <row r="188" s="13" customFormat="1" ht="15"/>
    <row r="189" s="13" customFormat="1" ht="15"/>
    <row r="190" s="13" customFormat="1" ht="15"/>
    <row r="191" s="13" customFormat="1" ht="15"/>
    <row r="192" s="13" customFormat="1" ht="15"/>
    <row r="193" s="13" customFormat="1" ht="15"/>
    <row r="194" s="13" customFormat="1" ht="15"/>
    <row r="195" s="13" customFormat="1" ht="15"/>
    <row r="196" s="13" customFormat="1" ht="15"/>
    <row r="197" s="13" customFormat="1" ht="15"/>
    <row r="198" s="13" customFormat="1" ht="15"/>
    <row r="199" s="13" customFormat="1" ht="15"/>
    <row r="200" s="13" customFormat="1" ht="15"/>
    <row r="201" s="13" customFormat="1" ht="15"/>
    <row r="202" s="13" customFormat="1" ht="15"/>
    <row r="203" s="13" customFormat="1" ht="15"/>
    <row r="204" s="13" customFormat="1" ht="15"/>
    <row r="205" s="13" customFormat="1" ht="15"/>
    <row r="206" s="13" customFormat="1" ht="15"/>
    <row r="207" s="13" customFormat="1" ht="15"/>
    <row r="208" s="13" customFormat="1" ht="15"/>
    <row r="209" s="13" customFormat="1" ht="15"/>
    <row r="210" s="13" customFormat="1" ht="15"/>
    <row r="211" s="13" customFormat="1" ht="15"/>
    <row r="212" s="13" customFormat="1" ht="15"/>
    <row r="213" s="13" customFormat="1" ht="15"/>
    <row r="214" s="13" customFormat="1" ht="15"/>
    <row r="215" s="13" customFormat="1" ht="15"/>
    <row r="216" s="13" customFormat="1" ht="15"/>
    <row r="217" s="13" customFormat="1" ht="15"/>
    <row r="218" s="13" customFormat="1" ht="15"/>
    <row r="219" s="13" customFormat="1" ht="15"/>
    <row r="220" s="13" customFormat="1" ht="15"/>
    <row r="221" s="13" customFormat="1" ht="15"/>
    <row r="222" s="13" customFormat="1" ht="15"/>
    <row r="223" s="13" customFormat="1" ht="15"/>
    <row r="224" s="13" customFormat="1" ht="15"/>
    <row r="225" s="13" customFormat="1" ht="15"/>
    <row r="226" s="13" customFormat="1" ht="15"/>
    <row r="227" s="13" customFormat="1" ht="15"/>
    <row r="228" s="13" customFormat="1" ht="15"/>
    <row r="229" s="13" customFormat="1" ht="15"/>
    <row r="230" s="13" customFormat="1" ht="15"/>
    <row r="231" s="13" customFormat="1" ht="15"/>
    <row r="232" s="13" customFormat="1" ht="15"/>
    <row r="233" s="13" customFormat="1" ht="15"/>
    <row r="234" s="13" customFormat="1" ht="15"/>
    <row r="235" s="13" customFormat="1" ht="15"/>
    <row r="236" s="13" customFormat="1" ht="15"/>
    <row r="237" s="13" customFormat="1" ht="15"/>
    <row r="238" s="13" customFormat="1" ht="15"/>
    <row r="239" s="13" customFormat="1" ht="15"/>
    <row r="240" s="13" customFormat="1" ht="15"/>
    <row r="241" s="13" customFormat="1" ht="15"/>
    <row r="242" s="13" customFormat="1" ht="15"/>
    <row r="243" s="13" customFormat="1" ht="15"/>
    <row r="244" s="13" customFormat="1" ht="15"/>
    <row r="245" s="13" customFormat="1" ht="15"/>
    <row r="246" s="13" customFormat="1" ht="15"/>
    <row r="247" s="13" customFormat="1" ht="15"/>
    <row r="248" s="13" customFormat="1" ht="15"/>
    <row r="249" s="13" customFormat="1" ht="15"/>
    <row r="250" s="13" customFormat="1" ht="15"/>
    <row r="251" s="13" customFormat="1" ht="15"/>
    <row r="252" s="13" customFormat="1" ht="15"/>
    <row r="253" s="13" customFormat="1" ht="15"/>
    <row r="254" s="13" customFormat="1" ht="15"/>
    <row r="255" s="13" customFormat="1" ht="15"/>
    <row r="256" s="13" customFormat="1" ht="15"/>
    <row r="257" s="13" customFormat="1" ht="15"/>
    <row r="258" s="13" customFormat="1" ht="15"/>
    <row r="259" s="13" customFormat="1" ht="15"/>
    <row r="260" s="13" customFormat="1" ht="15"/>
    <row r="261" s="13" customFormat="1" ht="15"/>
    <row r="262" s="13" customFormat="1" ht="15"/>
    <row r="263" s="13" customFormat="1" ht="15"/>
    <row r="264" s="13" customFormat="1" ht="15"/>
    <row r="265" s="13" customFormat="1" ht="15"/>
    <row r="266" s="13" customFormat="1" ht="15"/>
    <row r="267" s="13" customFormat="1" ht="15"/>
    <row r="268" s="13" customFormat="1" ht="15"/>
    <row r="269" s="13" customFormat="1" ht="15"/>
    <row r="270" s="13" customFormat="1" ht="15"/>
    <row r="271" s="13" customFormat="1" ht="15"/>
    <row r="272" s="13" customFormat="1" ht="15"/>
    <row r="273" s="13" customFormat="1" ht="15"/>
    <row r="274" s="13" customFormat="1" ht="15"/>
    <row r="275" s="13" customFormat="1" ht="15"/>
    <row r="276" s="13" customFormat="1" ht="15"/>
    <row r="277" s="13" customFormat="1" ht="15"/>
    <row r="278" s="13" customFormat="1" ht="15"/>
    <row r="279" s="13" customFormat="1" ht="15"/>
    <row r="280" s="13" customFormat="1" ht="15"/>
    <row r="281" s="13" customFormat="1" ht="15"/>
    <row r="282" s="13" customFormat="1" ht="15"/>
    <row r="283" s="13" customFormat="1" ht="15"/>
    <row r="284" s="13" customFormat="1" ht="15"/>
    <row r="285" s="13" customFormat="1" ht="15"/>
    <row r="286" s="13" customFormat="1" ht="15"/>
    <row r="287" s="13" customFormat="1" ht="15"/>
    <row r="288" s="13" customFormat="1" ht="15"/>
    <row r="289" s="13" customFormat="1" ht="15"/>
    <row r="290" s="13" customFormat="1" ht="15"/>
    <row r="291" s="13" customFormat="1" ht="15"/>
    <row r="292" s="13" customFormat="1" ht="15"/>
    <row r="293" s="13" customFormat="1" ht="15"/>
    <row r="294" s="13" customFormat="1" ht="15"/>
    <row r="295" s="13" customFormat="1" ht="15"/>
    <row r="296" s="13" customFormat="1" ht="15"/>
    <row r="297" s="13" customFormat="1" ht="15"/>
    <row r="298" s="13" customFormat="1" ht="15"/>
    <row r="299" s="13" customFormat="1" ht="15"/>
    <row r="300" s="13" customFormat="1" ht="15"/>
    <row r="301" s="13" customFormat="1" ht="15"/>
    <row r="302" s="13" customFormat="1" ht="15"/>
    <row r="303" s="13" customFormat="1" ht="15"/>
    <row r="304" s="13" customFormat="1" ht="15"/>
    <row r="305" s="13" customFormat="1" ht="15"/>
    <row r="306" s="13" customFormat="1" ht="15"/>
    <row r="307" s="13" customFormat="1" ht="15"/>
    <row r="308" s="13" customFormat="1" ht="15"/>
    <row r="309" s="13" customFormat="1" ht="15"/>
    <row r="310" s="13" customFormat="1" ht="15"/>
    <row r="311" s="13" customFormat="1" ht="15"/>
    <row r="312" s="13" customFormat="1" ht="15"/>
    <row r="313" s="13" customFormat="1" ht="15"/>
    <row r="314" s="13" customFormat="1" ht="15"/>
    <row r="315" s="13" customFormat="1" ht="15"/>
    <row r="316" s="13" customFormat="1" ht="15"/>
    <row r="317" s="13" customFormat="1" ht="15"/>
    <row r="318" s="13" customFormat="1" ht="15"/>
    <row r="319" s="13" customFormat="1" ht="15"/>
    <row r="320" s="13" customFormat="1" ht="15"/>
    <row r="321" s="13" customFormat="1" ht="15"/>
    <row r="322" s="13" customFormat="1" ht="15"/>
    <row r="323" s="13" customFormat="1" ht="15"/>
    <row r="324" s="13" customFormat="1" ht="15"/>
    <row r="325" s="13" customFormat="1" ht="15"/>
    <row r="326" s="13" customFormat="1" ht="15"/>
    <row r="327" s="13" customFormat="1" ht="15"/>
    <row r="328" s="13" customFormat="1" ht="15"/>
    <row r="329" s="13" customFormat="1" ht="15"/>
    <row r="330" s="13" customFormat="1" ht="15"/>
    <row r="331" s="13" customFormat="1" ht="15"/>
    <row r="332" s="13" customFormat="1" ht="15"/>
    <row r="333" s="13" customFormat="1" ht="15"/>
    <row r="334" s="13" customFormat="1" ht="15"/>
    <row r="335" s="13" customFormat="1" ht="15"/>
    <row r="336" s="13" customFormat="1" ht="15"/>
    <row r="337" s="13" customFormat="1" ht="15"/>
    <row r="338" s="13" customFormat="1" ht="15"/>
    <row r="339" s="13" customFormat="1" ht="15"/>
    <row r="340" s="13" customFormat="1" ht="15"/>
    <row r="341" s="13" customFormat="1" ht="15"/>
    <row r="342" s="13" customFormat="1" ht="15"/>
    <row r="343" s="13" customFormat="1" ht="15"/>
    <row r="344" s="13" customFormat="1" ht="15"/>
    <row r="345" s="13" customFormat="1" ht="15"/>
    <row r="346" s="13" customFormat="1" ht="15"/>
    <row r="347" s="13" customFormat="1" ht="15"/>
    <row r="348" s="13" customFormat="1" ht="15"/>
    <row r="349" s="13" customFormat="1" ht="15"/>
    <row r="350" s="13" customFormat="1" ht="15"/>
    <row r="351" s="13" customFormat="1" ht="15"/>
    <row r="352" s="13" customFormat="1" ht="15"/>
    <row r="353" s="13" customFormat="1" ht="15"/>
    <row r="354" s="13" customFormat="1" ht="15"/>
    <row r="355" s="13" customFormat="1" ht="15"/>
    <row r="356" s="13" customFormat="1" ht="15"/>
    <row r="357" s="13" customFormat="1" ht="15"/>
    <row r="358" s="13" customFormat="1" ht="15"/>
    <row r="359" s="13" customFormat="1" ht="15"/>
    <row r="360" s="13" customFormat="1" ht="15"/>
    <row r="361" s="13" customFormat="1" ht="15"/>
    <row r="362" s="13" customFormat="1" ht="15"/>
    <row r="363" s="13" customFormat="1" ht="15"/>
    <row r="364" s="13" customFormat="1" ht="15"/>
    <row r="365" s="13" customFormat="1" ht="15"/>
    <row r="366" s="13" customFormat="1" ht="15"/>
    <row r="367" s="13" customFormat="1" ht="15"/>
    <row r="368" s="13" customFormat="1" ht="15"/>
    <row r="369" s="13" customFormat="1" ht="15"/>
    <row r="370" s="13" customFormat="1" ht="15"/>
    <row r="371" s="13" customFormat="1" ht="15"/>
    <row r="372" s="13" customFormat="1" ht="15"/>
    <row r="373" s="13" customFormat="1" ht="15"/>
    <row r="374" s="13" customFormat="1" ht="15"/>
    <row r="375" s="13" customFormat="1" ht="15"/>
    <row r="376" s="13" customFormat="1" ht="15"/>
    <row r="377" s="13" customFormat="1" ht="15"/>
    <row r="378" s="13" customFormat="1" ht="15"/>
    <row r="379" s="13" customFormat="1" ht="15"/>
    <row r="380" s="13" customFormat="1" ht="15"/>
    <row r="381" s="13" customFormat="1" ht="15"/>
    <row r="382" s="13" customFormat="1" ht="15"/>
    <row r="383" s="13" customFormat="1" ht="15"/>
    <row r="384" s="13" customFormat="1" ht="15"/>
    <row r="385" s="13" customFormat="1" ht="15"/>
    <row r="386" s="13" customFormat="1" ht="15"/>
    <row r="387" s="13" customFormat="1" ht="15"/>
    <row r="388" s="13" customFormat="1" ht="15"/>
    <row r="389" s="13" customFormat="1" ht="15"/>
    <row r="390" s="13" customFormat="1" ht="15"/>
    <row r="391" s="13" customFormat="1" ht="15"/>
    <row r="392" s="13" customFormat="1" ht="15"/>
    <row r="393" s="13" customFormat="1" ht="15"/>
    <row r="394" s="13" customFormat="1" ht="15"/>
    <row r="395" s="13" customFormat="1" ht="15"/>
    <row r="396" s="13" customFormat="1" ht="15"/>
    <row r="397" s="13" customFormat="1" ht="15"/>
    <row r="398" s="13" customFormat="1" ht="15"/>
    <row r="399" s="13" customFormat="1" ht="15"/>
    <row r="400" s="13" customFormat="1" ht="15"/>
    <row r="401" s="13" customFormat="1" ht="15"/>
    <row r="402" s="13" customFormat="1" ht="15"/>
    <row r="403" s="13" customFormat="1" ht="15"/>
    <row r="404" s="13" customFormat="1" ht="15"/>
    <row r="405" s="13" customFormat="1" ht="15"/>
    <row r="406" s="13" customFormat="1" ht="15"/>
    <row r="407" s="13" customFormat="1" ht="15"/>
    <row r="408" s="13" customFormat="1" ht="15"/>
    <row r="409" s="13" customFormat="1" ht="15"/>
    <row r="410" s="13" customFormat="1" ht="15"/>
    <row r="411" s="13" customFormat="1" ht="15"/>
    <row r="412" s="13" customFormat="1" ht="15"/>
    <row r="413" s="13" customFormat="1" ht="15"/>
    <row r="414" s="13" customFormat="1" ht="15"/>
    <row r="415" s="13" customFormat="1" ht="15"/>
    <row r="416" s="13" customFormat="1" ht="15"/>
    <row r="417" s="13" customFormat="1" ht="15"/>
    <row r="418" s="13" customFormat="1" ht="15"/>
    <row r="419" s="13" customFormat="1" ht="15"/>
    <row r="420" s="13" customFormat="1" ht="15"/>
    <row r="421" s="13" customFormat="1" ht="15"/>
    <row r="422" s="13" customFormat="1" ht="15"/>
    <row r="423" s="13" customFormat="1" ht="15"/>
    <row r="424" s="13" customFormat="1" ht="15"/>
    <row r="425" s="13" customFormat="1" ht="15"/>
    <row r="426" s="13" customFormat="1" ht="15"/>
    <row r="427" s="13" customFormat="1" ht="15"/>
    <row r="428" s="13" customFormat="1" ht="15"/>
    <row r="429" s="13" customFormat="1" ht="15"/>
    <row r="430" s="13" customFormat="1" ht="15"/>
    <row r="431" s="13" customFormat="1" ht="15"/>
    <row r="432" s="13" customFormat="1" ht="15"/>
    <row r="433" s="13" customFormat="1" ht="15"/>
    <row r="434" s="13" customFormat="1" ht="15"/>
    <row r="435" s="13" customFormat="1" ht="15"/>
    <row r="436" s="13" customFormat="1" ht="15"/>
    <row r="437" s="13" customFormat="1" ht="15"/>
    <row r="438" s="13" customFormat="1" ht="15"/>
    <row r="439" s="13" customFormat="1" ht="15"/>
    <row r="440" s="13" customFormat="1" ht="15"/>
    <row r="441" s="13" customFormat="1" ht="15"/>
    <row r="442" s="13" customFormat="1" ht="15"/>
    <row r="443" s="13" customFormat="1" ht="15"/>
    <row r="444" s="13" customFormat="1" ht="15"/>
    <row r="445" s="13" customFormat="1" ht="15"/>
    <row r="446" s="13" customFormat="1" ht="15"/>
    <row r="447" s="13" customFormat="1" ht="15"/>
    <row r="448" s="13" customFormat="1" ht="15"/>
    <row r="449" s="13" customFormat="1" ht="15"/>
    <row r="450" s="13" customFormat="1" ht="15"/>
    <row r="451" s="13" customFormat="1" ht="15"/>
    <row r="452" s="13" customFormat="1" ht="15"/>
    <row r="453" s="13" customFormat="1" ht="15"/>
    <row r="454" s="13" customFormat="1" ht="15"/>
    <row r="455" s="13" customFormat="1" ht="15"/>
    <row r="456" s="13" customFormat="1" ht="15"/>
    <row r="457" s="13" customFormat="1" ht="15"/>
    <row r="458" s="13" customFormat="1" ht="15"/>
    <row r="459" s="13" customFormat="1" ht="15"/>
    <row r="460" s="13" customFormat="1" ht="15"/>
    <row r="461" s="13" customFormat="1" ht="15"/>
    <row r="462" s="13" customFormat="1" ht="15"/>
    <row r="463" s="13" customFormat="1" ht="15"/>
    <row r="464" s="13" customFormat="1" ht="15"/>
    <row r="465" s="13" customFormat="1" ht="15"/>
    <row r="466" s="13" customFormat="1" ht="15"/>
    <row r="467" s="13" customFormat="1" ht="15"/>
    <row r="468" s="13" customFormat="1" ht="15"/>
    <row r="469" s="13" customFormat="1" ht="15"/>
    <row r="470" s="13" customFormat="1" ht="15"/>
    <row r="471" s="13" customFormat="1" ht="15"/>
    <row r="472" s="13" customFormat="1" ht="15"/>
    <row r="473" s="13" customFormat="1" ht="15"/>
    <row r="474" s="13" customFormat="1" ht="15"/>
    <row r="475" s="13" customFormat="1" ht="15"/>
    <row r="476" s="13" customFormat="1" ht="15"/>
    <row r="477" s="13" customFormat="1" ht="15"/>
    <row r="478" s="13" customFormat="1" ht="15"/>
    <row r="479" s="13" customFormat="1" ht="15"/>
    <row r="480" s="13" customFormat="1" ht="15"/>
    <row r="481" s="13" customFormat="1" ht="15"/>
    <row r="482" s="13" customFormat="1" ht="15"/>
    <row r="483" s="13" customFormat="1" ht="15"/>
    <row r="484" s="13" customFormat="1" ht="15"/>
    <row r="485" s="13" customFormat="1" ht="15"/>
    <row r="486" s="13" customFormat="1" ht="15"/>
    <row r="487" s="13" customFormat="1" ht="15"/>
    <row r="488" s="13" customFormat="1" ht="15"/>
    <row r="489" s="13" customFormat="1" ht="15"/>
    <row r="490" s="13" customFormat="1" ht="15"/>
    <row r="491" s="13" customFormat="1" ht="15"/>
    <row r="492" s="13" customFormat="1" ht="15"/>
    <row r="493" s="13" customFormat="1" ht="15"/>
    <row r="494" s="13" customFormat="1" ht="15"/>
    <row r="495" s="13" customFormat="1" ht="15"/>
    <row r="496" s="13" customFormat="1" ht="15"/>
    <row r="497" s="13" customFormat="1" ht="15"/>
    <row r="498" s="13" customFormat="1" ht="15"/>
    <row r="499" s="13" customFormat="1" ht="15"/>
    <row r="500" s="13" customFormat="1" ht="15"/>
    <row r="501" s="13" customFormat="1" ht="15"/>
    <row r="502" s="13" customFormat="1" ht="15"/>
    <row r="503" s="13" customFormat="1" ht="15"/>
    <row r="504" s="13" customFormat="1" ht="15"/>
    <row r="505" s="13" customFormat="1" ht="15"/>
    <row r="506" s="13" customFormat="1" ht="15"/>
    <row r="507" s="13" customFormat="1" ht="15"/>
    <row r="508" s="13" customFormat="1" ht="15"/>
    <row r="509" s="13" customFormat="1" ht="15"/>
    <row r="510" s="13" customFormat="1" ht="15"/>
    <row r="511" s="13" customFormat="1" ht="15"/>
    <row r="512" s="13" customFormat="1" ht="15"/>
    <row r="513" s="13" customFormat="1" ht="15"/>
    <row r="514" s="13" customFormat="1" ht="15"/>
    <row r="515" s="13" customFormat="1" ht="15"/>
    <row r="516" s="13" customFormat="1" ht="15"/>
    <row r="517" s="13" customFormat="1" ht="15"/>
    <row r="518" s="13" customFormat="1" ht="15"/>
    <row r="519" s="13" customFormat="1" ht="15"/>
    <row r="520" s="13" customFormat="1" ht="15"/>
    <row r="521" s="13" customFormat="1" ht="15"/>
    <row r="522" s="13" customFormat="1" ht="15"/>
    <row r="523" s="13" customFormat="1" ht="15"/>
    <row r="524" s="13" customFormat="1" ht="15"/>
    <row r="525" s="13" customFormat="1" ht="15"/>
    <row r="526" s="13" customFormat="1" ht="15"/>
    <row r="527" s="13" customFormat="1" ht="15"/>
    <row r="528" s="13" customFormat="1" ht="15"/>
    <row r="529" s="13" customFormat="1" ht="15"/>
    <row r="530" s="13" customFormat="1" ht="15"/>
    <row r="531" s="13" customFormat="1" ht="15"/>
    <row r="532" s="13" customFormat="1" ht="15"/>
    <row r="533" s="13" customFormat="1" ht="15"/>
    <row r="534" s="13" customFormat="1" ht="15"/>
    <row r="535" s="13" customFormat="1" ht="15"/>
    <row r="536" s="13" customFormat="1" ht="15"/>
    <row r="537" s="13" customFormat="1" ht="15"/>
    <row r="538" s="13" customFormat="1" ht="15"/>
    <row r="539" s="13" customFormat="1" ht="15"/>
    <row r="540" s="13" customFormat="1" ht="15"/>
    <row r="541" s="13" customFormat="1" ht="15"/>
    <row r="542" s="13" customFormat="1" ht="15"/>
    <row r="543" s="13" customFormat="1" ht="15"/>
    <row r="544" s="13" customFormat="1" ht="15"/>
    <row r="545" s="13" customFormat="1" ht="15"/>
    <row r="546" s="13" customFormat="1" ht="15"/>
    <row r="547" s="13" customFormat="1" ht="15"/>
    <row r="548" s="13" customFormat="1" ht="15"/>
    <row r="549" s="13" customFormat="1" ht="15"/>
    <row r="550" s="13" customFormat="1" ht="15"/>
    <row r="551" s="13" customFormat="1" ht="15"/>
    <row r="552" s="13" customFormat="1" ht="15"/>
    <row r="553" s="13" customFormat="1" ht="15"/>
    <row r="554" s="13" customFormat="1" ht="15"/>
    <row r="555" s="13" customFormat="1" ht="15"/>
    <row r="556" s="13" customFormat="1" ht="15"/>
    <row r="557" s="13" customFormat="1" ht="15"/>
    <row r="558" s="13" customFormat="1" ht="15"/>
    <row r="559" s="13" customFormat="1" ht="15"/>
    <row r="560" s="13" customFormat="1" ht="15"/>
    <row r="561" s="13" customFormat="1" ht="15"/>
    <row r="562" s="13" customFormat="1" ht="15"/>
    <row r="563" s="13" customFormat="1" ht="15"/>
    <row r="564" s="13" customFormat="1" ht="15"/>
    <row r="565" s="13" customFormat="1" ht="15"/>
    <row r="566" s="13" customFormat="1" ht="15"/>
    <row r="567" s="13" customFormat="1" ht="15"/>
    <row r="568" s="13" customFormat="1" ht="15"/>
    <row r="569" s="13" customFormat="1" ht="15"/>
    <row r="570" s="13" customFormat="1" ht="15"/>
    <row r="571" s="13" customFormat="1" ht="15"/>
    <row r="572" s="13" customFormat="1" ht="15"/>
    <row r="573" s="13" customFormat="1" ht="15"/>
    <row r="574" s="13" customFormat="1" ht="15"/>
    <row r="575" s="13" customFormat="1" ht="15"/>
    <row r="576" s="13" customFormat="1" ht="15"/>
    <row r="577" s="13" customFormat="1" ht="15"/>
    <row r="578" s="13" customFormat="1" ht="15"/>
    <row r="579" s="13" customFormat="1" ht="15"/>
    <row r="580" s="13" customFormat="1" ht="15"/>
    <row r="581" s="13" customFormat="1" ht="15"/>
    <row r="582" s="13" customFormat="1" ht="15"/>
    <row r="583" s="13" customFormat="1" ht="15"/>
    <row r="584" s="13" customFormat="1" ht="15"/>
    <row r="585" s="13" customFormat="1" ht="15"/>
    <row r="586" s="13" customFormat="1" ht="15"/>
    <row r="587" s="13" customFormat="1" ht="15"/>
    <row r="588" s="13" customFormat="1" ht="15"/>
    <row r="589" s="13" customFormat="1" ht="15"/>
    <row r="590" s="13" customFormat="1" ht="15"/>
    <row r="591" s="13" customFormat="1" ht="15"/>
    <row r="592" s="13" customFormat="1" ht="15"/>
    <row r="593" s="13" customFormat="1" ht="15"/>
    <row r="594" s="13" customFormat="1" ht="15"/>
    <row r="595" s="13" customFormat="1" ht="15"/>
    <row r="596" s="13" customFormat="1" ht="15"/>
    <row r="597" s="13" customFormat="1" ht="15"/>
    <row r="598" s="13" customFormat="1" ht="15"/>
    <row r="599" s="13" customFormat="1" ht="15"/>
    <row r="600" s="13" customFormat="1" ht="15"/>
    <row r="601" s="13" customFormat="1" ht="15"/>
    <row r="602" s="13" customFormat="1" ht="15"/>
    <row r="603" s="13" customFormat="1" ht="15"/>
    <row r="604" s="13" customFormat="1" ht="15"/>
    <row r="605" s="13" customFormat="1" ht="15"/>
    <row r="606" s="13" customFormat="1" ht="15"/>
    <row r="607" s="13" customFormat="1" ht="15"/>
    <row r="608" s="13" customFormat="1" ht="15"/>
    <row r="609" s="13" customFormat="1" ht="15"/>
    <row r="610" s="13" customFormat="1" ht="15"/>
    <row r="611" s="13" customFormat="1" ht="15"/>
    <row r="612" s="13" customFormat="1" ht="15"/>
    <row r="613" s="13" customFormat="1" ht="15"/>
    <row r="614" s="13" customFormat="1" ht="15"/>
    <row r="615" s="13" customFormat="1" ht="15"/>
    <row r="616" s="13" customFormat="1" ht="15"/>
    <row r="617" s="13" customFormat="1" ht="15"/>
    <row r="618" s="13" customFormat="1" ht="15"/>
    <row r="619" s="13" customFormat="1" ht="15"/>
    <row r="620" s="13" customFormat="1" ht="15"/>
    <row r="621" s="13" customFormat="1" ht="15"/>
    <row r="622" s="13" customFormat="1" ht="15"/>
    <row r="623" s="13" customFormat="1" ht="15"/>
    <row r="624" s="13" customFormat="1" ht="15"/>
    <row r="625" s="13" customFormat="1" ht="15"/>
    <row r="626" s="13" customFormat="1" ht="15"/>
    <row r="627" s="13" customFormat="1" ht="15"/>
    <row r="628" s="13" customFormat="1" ht="15"/>
    <row r="629" s="13" customFormat="1" ht="15"/>
    <row r="630" s="13" customFormat="1" ht="15"/>
    <row r="631" s="13" customFormat="1" ht="15"/>
    <row r="632" s="13" customFormat="1" ht="15"/>
    <row r="633" s="13" customFormat="1" ht="15"/>
    <row r="634" s="13" customFormat="1" ht="15"/>
    <row r="635" s="13" customFormat="1" ht="15"/>
    <row r="636" s="13" customFormat="1" ht="15"/>
    <row r="637" s="13" customFormat="1" ht="15"/>
    <row r="638" s="13" customFormat="1" ht="15"/>
    <row r="639" s="13" customFormat="1" ht="15"/>
    <row r="640" s="13" customFormat="1" ht="15"/>
    <row r="641" s="13" customFormat="1" ht="15"/>
    <row r="642" s="13" customFormat="1" ht="15"/>
    <row r="643" s="13" customFormat="1" ht="15"/>
    <row r="644" s="13" customFormat="1" ht="15"/>
    <row r="645" s="13" customFormat="1" ht="15"/>
    <row r="646" s="13" customFormat="1" ht="15"/>
    <row r="647" s="13" customFormat="1" ht="15"/>
    <row r="648" s="13" customFormat="1" ht="15"/>
    <row r="649" s="13" customFormat="1" ht="15"/>
    <row r="650" s="13" customFormat="1" ht="15"/>
    <row r="651" s="13" customFormat="1" ht="15"/>
    <row r="652" s="13" customFormat="1" ht="15"/>
    <row r="653" s="13" customFormat="1" ht="15"/>
    <row r="654" s="13" customFormat="1" ht="15"/>
    <row r="655" s="13" customFormat="1" ht="15"/>
    <row r="656" s="13" customFormat="1" ht="15"/>
    <row r="657" s="13" customFormat="1" ht="15"/>
    <row r="658" s="13" customFormat="1" ht="15"/>
    <row r="659" s="13" customFormat="1" ht="15"/>
    <row r="660" s="13" customFormat="1" ht="15"/>
    <row r="661" s="13" customFormat="1" ht="15"/>
    <row r="662" s="13" customFormat="1" ht="15"/>
    <row r="663" s="13" customFormat="1" ht="15"/>
    <row r="664" s="13" customFormat="1" ht="15"/>
    <row r="665" s="13" customFormat="1" ht="15"/>
    <row r="666" s="13" customFormat="1" ht="15"/>
    <row r="667" s="13" customFormat="1" ht="15"/>
    <row r="668" s="13" customFormat="1" ht="15"/>
    <row r="669" s="13" customFormat="1" ht="15"/>
    <row r="670" s="13" customFormat="1" ht="15"/>
    <row r="671" s="13" customFormat="1" ht="15"/>
    <row r="672" s="13" customFormat="1" ht="15"/>
    <row r="673" s="13" customFormat="1" ht="15"/>
    <row r="674" s="13" customFormat="1" ht="15"/>
    <row r="675" s="13" customFormat="1" ht="15"/>
    <row r="676" s="13" customFormat="1" ht="15"/>
    <row r="677" s="13" customFormat="1" ht="15"/>
    <row r="678" s="13" customFormat="1" ht="15"/>
    <row r="679" s="13" customFormat="1" ht="15"/>
    <row r="680" s="13" customFormat="1" ht="15"/>
    <row r="681" s="13" customFormat="1" ht="15"/>
    <row r="682" s="13" customFormat="1" ht="15"/>
    <row r="683" s="13" customFormat="1" ht="15"/>
    <row r="684" s="13" customFormat="1" ht="15"/>
    <row r="685" s="13" customFormat="1" ht="15"/>
    <row r="686" s="13" customFormat="1" ht="15"/>
    <row r="687" s="13" customFormat="1" ht="15"/>
    <row r="688" s="13" customFormat="1" ht="15"/>
    <row r="689" s="13" customFormat="1" ht="15"/>
    <row r="690" s="13" customFormat="1" ht="15"/>
    <row r="691" s="13" customFormat="1" ht="15"/>
    <row r="692" s="13" customFormat="1" ht="15"/>
    <row r="693" s="13" customFormat="1" ht="15"/>
    <row r="694" s="13" customFormat="1" ht="15"/>
    <row r="695" s="13" customFormat="1" ht="15"/>
    <row r="696" s="13" customFormat="1" ht="15"/>
    <row r="697" s="13" customFormat="1" ht="15"/>
    <row r="698" s="13" customFormat="1" ht="15"/>
    <row r="699" s="13" customFormat="1" ht="15"/>
    <row r="700" s="13" customFormat="1" ht="15"/>
    <row r="701" s="13" customFormat="1" ht="15"/>
    <row r="702" s="13" customFormat="1" ht="15"/>
    <row r="703" s="13" customFormat="1" ht="15"/>
    <row r="704" s="13" customFormat="1" ht="15"/>
    <row r="705" s="13" customFormat="1" ht="15"/>
    <row r="706" s="13" customFormat="1" ht="15"/>
    <row r="707" s="13" customFormat="1" ht="15"/>
    <row r="708" s="13" customFormat="1" ht="15"/>
    <row r="709" s="13" customFormat="1" ht="15"/>
    <row r="710" s="13" customFormat="1" ht="15"/>
    <row r="711" s="13" customFormat="1" ht="15"/>
    <row r="712" s="13" customFormat="1" ht="15"/>
    <row r="713" s="13" customFormat="1" ht="15"/>
    <row r="714" s="13" customFormat="1" ht="15"/>
    <row r="715" s="13" customFormat="1" ht="15"/>
    <row r="716" s="13" customFormat="1" ht="15"/>
    <row r="717" s="13" customFormat="1" ht="15"/>
    <row r="718" s="13" customFormat="1" ht="15"/>
    <row r="719" s="13" customFormat="1" ht="15"/>
    <row r="720" s="13" customFormat="1" ht="15"/>
    <row r="721" s="13" customFormat="1" ht="15"/>
    <row r="722" s="13" customFormat="1" ht="15"/>
    <row r="723" s="13" customFormat="1" ht="15"/>
    <row r="724" s="13" customFormat="1" ht="15"/>
    <row r="725" s="13" customFormat="1" ht="15"/>
    <row r="726" s="13" customFormat="1" ht="15"/>
    <row r="727" s="13" customFormat="1" ht="15"/>
    <row r="728" s="13" customFormat="1" ht="15"/>
    <row r="729" s="13" customFormat="1" ht="15"/>
    <row r="730" s="13" customFormat="1" ht="15"/>
    <row r="731" s="13" customFormat="1" ht="15"/>
    <row r="732" s="13" customFormat="1" ht="15"/>
    <row r="733" s="13" customFormat="1" ht="15"/>
    <row r="734" s="13" customFormat="1" ht="15"/>
    <row r="735" s="13" customFormat="1" ht="15"/>
    <row r="736" s="13" customFormat="1" ht="15"/>
    <row r="737" s="13" customFormat="1" ht="15"/>
    <row r="738" s="13" customFormat="1" ht="15"/>
    <row r="739" s="13" customFormat="1" ht="15"/>
    <row r="740" s="13" customFormat="1" ht="15"/>
    <row r="741" s="13" customFormat="1" ht="15"/>
    <row r="742" s="13" customFormat="1" ht="15"/>
    <row r="743" s="13" customFormat="1" ht="15"/>
    <row r="744" s="13" customFormat="1" ht="15"/>
    <row r="745" s="13" customFormat="1" ht="15"/>
    <row r="746" s="13" customFormat="1" ht="15"/>
    <row r="747" s="13" customFormat="1" ht="15"/>
  </sheetData>
  <sheetProtection/>
  <mergeCells count="48">
    <mergeCell ref="A50:B50"/>
    <mergeCell ref="A51:B51"/>
    <mergeCell ref="A52:B52"/>
    <mergeCell ref="A54:B54"/>
    <mergeCell ref="A35:B35"/>
    <mergeCell ref="A36:B36"/>
    <mergeCell ref="A38:B38"/>
    <mergeCell ref="A42:B43"/>
    <mergeCell ref="A44:B44"/>
    <mergeCell ref="A46:B46"/>
    <mergeCell ref="B24:G24"/>
    <mergeCell ref="A26:B27"/>
    <mergeCell ref="A47:B47"/>
    <mergeCell ref="B20:O20"/>
    <mergeCell ref="A28:B28"/>
    <mergeCell ref="A30:B30"/>
    <mergeCell ref="A31:B31"/>
    <mergeCell ref="A32:B32"/>
    <mergeCell ref="A33:B33"/>
    <mergeCell ref="A34:B34"/>
    <mergeCell ref="B12:H12"/>
    <mergeCell ref="A48:B48"/>
    <mergeCell ref="A49:B49"/>
    <mergeCell ref="C42:C43"/>
    <mergeCell ref="D42:G42"/>
    <mergeCell ref="H42:K42"/>
    <mergeCell ref="B18:C18"/>
    <mergeCell ref="B15:O15"/>
    <mergeCell ref="B16:O16"/>
    <mergeCell ref="B22:G22"/>
    <mergeCell ref="B11:G11"/>
    <mergeCell ref="B4:G4"/>
    <mergeCell ref="B5:G5"/>
    <mergeCell ref="B7:G7"/>
    <mergeCell ref="B8:G8"/>
    <mergeCell ref="H5:N5"/>
    <mergeCell ref="I8:O8"/>
    <mergeCell ref="I11:N11"/>
    <mergeCell ref="B13:D13"/>
    <mergeCell ref="L1:O1"/>
    <mergeCell ref="L26:O26"/>
    <mergeCell ref="C26:C27"/>
    <mergeCell ref="D26:G26"/>
    <mergeCell ref="H26:K26"/>
    <mergeCell ref="A2:O2"/>
    <mergeCell ref="I10:K10"/>
    <mergeCell ref="I7:K7"/>
    <mergeCell ref="B10:G10"/>
  </mergeCells>
  <printOptions horizontalCentered="1"/>
  <pageMargins left="0" right="0" top="0.2755905511811024" bottom="0" header="0" footer="0"/>
  <pageSetup fitToHeight="1" fitToWidth="1" horizontalDpi="600" verticalDpi="600" orientation="landscape" paperSize="9" scale="56" r:id="rId1"/>
</worksheet>
</file>

<file path=xl/worksheets/sheet3.xml><?xml version="1.0" encoding="utf-8"?>
<worksheet xmlns="http://schemas.openxmlformats.org/spreadsheetml/2006/main" xmlns:r="http://schemas.openxmlformats.org/officeDocument/2006/relationships">
  <sheetPr>
    <tabColor theme="3" tint="-0.24997000396251678"/>
    <pageSetUpPr fitToPage="1"/>
  </sheetPr>
  <dimension ref="A2:O23"/>
  <sheetViews>
    <sheetView view="pageBreakPreview" zoomScale="85" zoomScaleSheetLayoutView="85" zoomScalePageLayoutView="0" workbookViewId="0" topLeftCell="B1">
      <selection activeCell="B45" sqref="B45:C45"/>
    </sheetView>
  </sheetViews>
  <sheetFormatPr defaultColWidth="9.00390625" defaultRowHeight="15.75"/>
  <cols>
    <col min="1" max="1" width="7.375" style="0" hidden="1" customWidth="1"/>
    <col min="2" max="2" width="11.50390625" style="6" customWidth="1"/>
    <col min="3" max="3" width="40.50390625" style="6" customWidth="1"/>
    <col min="4" max="4" width="9.50390625" style="6" customWidth="1"/>
    <col min="5" max="5" width="10.75390625" style="6" customWidth="1"/>
    <col min="6" max="6" width="11.125" style="6" customWidth="1"/>
    <col min="7" max="8" width="9.625" style="6" customWidth="1"/>
    <col min="9" max="10" width="11.00390625" style="6" customWidth="1"/>
    <col min="11" max="11" width="9.875" style="6" customWidth="1"/>
    <col min="12" max="12" width="9.50390625" style="6" customWidth="1"/>
    <col min="13" max="13" width="10.375" style="6" customWidth="1"/>
    <col min="14" max="14" width="10.875" style="6" customWidth="1"/>
    <col min="15" max="15" width="9.875" style="6" customWidth="1"/>
  </cols>
  <sheetData>
    <row r="1" s="359" customFormat="1" ht="9.75" customHeight="1"/>
    <row r="2" spans="2:15" s="41" customFormat="1" ht="20.25" customHeight="1">
      <c r="B2" s="66" t="s">
        <v>33</v>
      </c>
      <c r="C2" s="67" t="s">
        <v>255</v>
      </c>
      <c r="D2" s="4"/>
      <c r="E2" s="4"/>
      <c r="F2" s="4"/>
      <c r="G2" s="4"/>
      <c r="H2" s="4"/>
      <c r="I2" s="4"/>
      <c r="J2" s="4"/>
      <c r="K2" s="4"/>
      <c r="L2" s="4"/>
      <c r="M2" s="4"/>
      <c r="N2" s="4"/>
      <c r="O2" s="4"/>
    </row>
    <row r="3" spans="2:15" s="41" customFormat="1" ht="15">
      <c r="B3" s="66" t="s">
        <v>249</v>
      </c>
      <c r="C3" s="67" t="s">
        <v>256</v>
      </c>
      <c r="D3" s="4"/>
      <c r="E3" s="4"/>
      <c r="F3" s="4"/>
      <c r="G3" s="4"/>
      <c r="H3" s="4"/>
      <c r="I3" s="4"/>
      <c r="J3" s="4"/>
      <c r="K3" s="4"/>
      <c r="L3" s="4"/>
      <c r="M3" s="4"/>
      <c r="N3" s="4"/>
      <c r="O3" s="4"/>
    </row>
    <row r="4" spans="2:15" s="41" customFormat="1" ht="15">
      <c r="B4" s="4"/>
      <c r="C4" s="4"/>
      <c r="D4" s="4"/>
      <c r="E4" s="4"/>
      <c r="F4" s="4"/>
      <c r="G4" s="4"/>
      <c r="H4" s="3"/>
      <c r="I4" s="3"/>
      <c r="J4" s="3"/>
      <c r="K4" s="3"/>
      <c r="L4" s="3"/>
      <c r="M4" s="3"/>
      <c r="N4" s="3"/>
      <c r="O4" s="3" t="s">
        <v>98</v>
      </c>
    </row>
    <row r="5" spans="1:15" s="41" customFormat="1" ht="33.75" customHeight="1">
      <c r="A5" s="272" t="s">
        <v>156</v>
      </c>
      <c r="B5" s="247" t="s">
        <v>257</v>
      </c>
      <c r="C5" s="254" t="s">
        <v>114</v>
      </c>
      <c r="D5" s="237" t="s">
        <v>252</v>
      </c>
      <c r="E5" s="249"/>
      <c r="F5" s="249"/>
      <c r="G5" s="238"/>
      <c r="H5" s="237" t="s">
        <v>259</v>
      </c>
      <c r="I5" s="249"/>
      <c r="J5" s="249"/>
      <c r="K5" s="238"/>
      <c r="L5" s="237" t="s">
        <v>253</v>
      </c>
      <c r="M5" s="249"/>
      <c r="N5" s="249"/>
      <c r="O5" s="264"/>
    </row>
    <row r="6" spans="1:15" s="443" customFormat="1" ht="39" customHeight="1">
      <c r="A6" s="273"/>
      <c r="B6" s="248"/>
      <c r="C6" s="255"/>
      <c r="D6" s="69" t="s">
        <v>3</v>
      </c>
      <c r="E6" s="69" t="s">
        <v>4</v>
      </c>
      <c r="F6" s="108" t="s">
        <v>254</v>
      </c>
      <c r="G6" s="69" t="s">
        <v>101</v>
      </c>
      <c r="H6" s="69" t="s">
        <v>3</v>
      </c>
      <c r="I6" s="69" t="s">
        <v>4</v>
      </c>
      <c r="J6" s="108" t="s">
        <v>254</v>
      </c>
      <c r="K6" s="69" t="s">
        <v>102</v>
      </c>
      <c r="L6" s="69" t="s">
        <v>3</v>
      </c>
      <c r="M6" s="69" t="s">
        <v>4</v>
      </c>
      <c r="N6" s="108" t="s">
        <v>254</v>
      </c>
      <c r="O6" s="69" t="s">
        <v>103</v>
      </c>
    </row>
    <row r="7" spans="1:15" s="443" customFormat="1" ht="12.75">
      <c r="A7" s="217">
        <v>1</v>
      </c>
      <c r="B7" s="10">
        <v>1</v>
      </c>
      <c r="C7" s="10">
        <v>2</v>
      </c>
      <c r="D7" s="10">
        <v>3</v>
      </c>
      <c r="E7" s="10">
        <v>4</v>
      </c>
      <c r="F7" s="10">
        <v>5</v>
      </c>
      <c r="G7" s="10">
        <v>6</v>
      </c>
      <c r="H7" s="10">
        <v>7</v>
      </c>
      <c r="I7" s="10">
        <v>8</v>
      </c>
      <c r="J7" s="10">
        <v>9</v>
      </c>
      <c r="K7" s="10">
        <v>10</v>
      </c>
      <c r="L7" s="10">
        <v>11</v>
      </c>
      <c r="M7" s="10">
        <v>12</v>
      </c>
      <c r="N7" s="10">
        <v>13</v>
      </c>
      <c r="O7" s="10">
        <v>14</v>
      </c>
    </row>
    <row r="8" spans="1:15" s="170" customFormat="1" ht="54" customHeight="1">
      <c r="A8" s="25" t="s">
        <v>215</v>
      </c>
      <c r="B8" s="25" t="s">
        <v>215</v>
      </c>
      <c r="C8" s="218" t="s">
        <v>219</v>
      </c>
      <c r="D8" s="10"/>
      <c r="E8" s="10"/>
      <c r="F8" s="10"/>
      <c r="G8" s="10"/>
      <c r="H8" s="10"/>
      <c r="I8" s="10"/>
      <c r="J8" s="10"/>
      <c r="K8" s="10"/>
      <c r="L8" s="10"/>
      <c r="M8" s="10"/>
      <c r="N8" s="10"/>
      <c r="O8" s="10"/>
    </row>
    <row r="9" spans="1:15" s="170" customFormat="1" ht="66" customHeight="1">
      <c r="A9" s="25" t="s">
        <v>216</v>
      </c>
      <c r="B9" s="25" t="s">
        <v>216</v>
      </c>
      <c r="C9" s="218" t="s">
        <v>217</v>
      </c>
      <c r="D9" s="28"/>
      <c r="E9" s="28"/>
      <c r="F9" s="28"/>
      <c r="G9" s="28"/>
      <c r="H9" s="28"/>
      <c r="I9" s="28"/>
      <c r="J9" s="28"/>
      <c r="K9" s="28"/>
      <c r="L9" s="28"/>
      <c r="M9" s="28"/>
      <c r="N9" s="28"/>
      <c r="O9" s="28"/>
    </row>
    <row r="10" spans="1:15" s="4" customFormat="1" ht="30" customHeight="1">
      <c r="A10" s="31"/>
      <c r="B10" s="10">
        <v>2610</v>
      </c>
      <c r="C10" s="26" t="s">
        <v>47</v>
      </c>
      <c r="D10" s="28">
        <v>6142986</v>
      </c>
      <c r="E10" s="165"/>
      <c r="F10" s="165"/>
      <c r="G10" s="28">
        <f>D10+E10</f>
        <v>6142986</v>
      </c>
      <c r="H10" s="165">
        <f>6000000+4000000+976000</f>
        <v>10976000</v>
      </c>
      <c r="I10" s="165"/>
      <c r="J10" s="165"/>
      <c r="K10" s="28">
        <f>H10+I10</f>
        <v>10976000</v>
      </c>
      <c r="L10" s="165">
        <v>7000000</v>
      </c>
      <c r="M10" s="165"/>
      <c r="N10" s="165"/>
      <c r="O10" s="28">
        <f>L10+M10</f>
        <v>7000000</v>
      </c>
    </row>
    <row r="11" spans="1:15" s="170" customFormat="1" ht="66" customHeight="1">
      <c r="A11" s="25" t="s">
        <v>209</v>
      </c>
      <c r="B11" s="25" t="s">
        <v>209</v>
      </c>
      <c r="C11" s="218" t="s">
        <v>218</v>
      </c>
      <c r="D11" s="10"/>
      <c r="E11" s="10"/>
      <c r="F11" s="10"/>
      <c r="G11" s="10"/>
      <c r="H11" s="10"/>
      <c r="I11" s="10"/>
      <c r="J11" s="10"/>
      <c r="K11" s="10"/>
      <c r="L11" s="10"/>
      <c r="M11" s="10"/>
      <c r="N11" s="10"/>
      <c r="O11" s="10"/>
    </row>
    <row r="12" spans="1:15" s="4" customFormat="1" ht="30" customHeight="1">
      <c r="A12" s="31"/>
      <c r="B12" s="10">
        <v>2610</v>
      </c>
      <c r="C12" s="26" t="s">
        <v>47</v>
      </c>
      <c r="D12" s="28">
        <v>2642820</v>
      </c>
      <c r="E12" s="28"/>
      <c r="F12" s="28"/>
      <c r="G12" s="28">
        <f>D12+E12</f>
        <v>2642820</v>
      </c>
      <c r="H12" s="28">
        <v>5193620</v>
      </c>
      <c r="I12" s="28"/>
      <c r="J12" s="28"/>
      <c r="K12" s="28">
        <f>H12+I12</f>
        <v>5193620</v>
      </c>
      <c r="L12" s="28"/>
      <c r="M12" s="28"/>
      <c r="N12" s="28"/>
      <c r="O12" s="28">
        <f>L12+M12</f>
        <v>0</v>
      </c>
    </row>
    <row r="13" spans="1:15" s="4" customFormat="1" ht="15.75" customHeight="1">
      <c r="A13" s="31"/>
      <c r="B13" s="10">
        <v>3132</v>
      </c>
      <c r="C13" s="160" t="s">
        <v>176</v>
      </c>
      <c r="D13" s="28"/>
      <c r="E13" s="28">
        <v>1259961.09</v>
      </c>
      <c r="F13" s="28">
        <f>E13</f>
        <v>1259961.09</v>
      </c>
      <c r="G13" s="28">
        <f>D13+E13</f>
        <v>1259961.09</v>
      </c>
      <c r="H13" s="28"/>
      <c r="I13" s="28"/>
      <c r="J13" s="28"/>
      <c r="K13" s="28">
        <f>H13+I13</f>
        <v>0</v>
      </c>
      <c r="L13" s="28"/>
      <c r="M13" s="28"/>
      <c r="N13" s="28"/>
      <c r="O13" s="28">
        <f>L13+M13</f>
        <v>0</v>
      </c>
    </row>
    <row r="14" spans="1:15" s="170" customFormat="1" ht="14.25" customHeight="1">
      <c r="A14" s="166"/>
      <c r="B14" s="167"/>
      <c r="C14" s="168" t="s">
        <v>242</v>
      </c>
      <c r="D14" s="169">
        <f>D10+D12</f>
        <v>8785806</v>
      </c>
      <c r="E14" s="169">
        <f>SUM(E12:E13)</f>
        <v>1259961.09</v>
      </c>
      <c r="F14" s="169">
        <f>SUM(F12:F13)</f>
        <v>1259961.09</v>
      </c>
      <c r="G14" s="94">
        <f>D14+E14</f>
        <v>10045767.09</v>
      </c>
      <c r="H14" s="169">
        <f>H10+H12</f>
        <v>16169620</v>
      </c>
      <c r="I14" s="169">
        <f>SUM(I12:I13)</f>
        <v>0</v>
      </c>
      <c r="J14" s="169">
        <f>SUM(J12:J13)</f>
        <v>0</v>
      </c>
      <c r="K14" s="94">
        <f>H14+I14</f>
        <v>16169620</v>
      </c>
      <c r="L14" s="169">
        <f>L10+L12</f>
        <v>7000000</v>
      </c>
      <c r="M14" s="169">
        <f>SUM(M12:M13)</f>
        <v>0</v>
      </c>
      <c r="N14" s="169">
        <f>SUM(N12:N13)</f>
        <v>0</v>
      </c>
      <c r="O14" s="94">
        <f>L14+M14</f>
        <v>7000000</v>
      </c>
    </row>
    <row r="15" s="4" customFormat="1" ht="15"/>
    <row r="16" spans="2:3" s="4" customFormat="1" ht="15">
      <c r="B16" s="9" t="s">
        <v>250</v>
      </c>
      <c r="C16" s="2" t="s">
        <v>258</v>
      </c>
    </row>
    <row r="17" spans="11:15" s="4" customFormat="1" ht="15">
      <c r="K17" s="3"/>
      <c r="O17" s="3" t="s">
        <v>98</v>
      </c>
    </row>
    <row r="18" spans="1:15" s="4" customFormat="1" ht="29.25" customHeight="1">
      <c r="A18" s="247" t="s">
        <v>156</v>
      </c>
      <c r="B18" s="247" t="s">
        <v>257</v>
      </c>
      <c r="C18" s="247" t="s">
        <v>114</v>
      </c>
      <c r="D18" s="237" t="s">
        <v>252</v>
      </c>
      <c r="E18" s="249"/>
      <c r="F18" s="249"/>
      <c r="G18" s="238"/>
      <c r="H18" s="237" t="s">
        <v>259</v>
      </c>
      <c r="I18" s="249"/>
      <c r="J18" s="249"/>
      <c r="K18" s="238"/>
      <c r="L18" s="237" t="s">
        <v>253</v>
      </c>
      <c r="M18" s="249"/>
      <c r="N18" s="249"/>
      <c r="O18" s="264"/>
    </row>
    <row r="19" spans="1:15" s="106" customFormat="1" ht="48" customHeight="1">
      <c r="A19" s="248"/>
      <c r="B19" s="248"/>
      <c r="C19" s="248"/>
      <c r="D19" s="69" t="s">
        <v>99</v>
      </c>
      <c r="E19" s="69" t="s">
        <v>4</v>
      </c>
      <c r="F19" s="108" t="s">
        <v>254</v>
      </c>
      <c r="G19" s="69" t="s">
        <v>101</v>
      </c>
      <c r="H19" s="69" t="s">
        <v>99</v>
      </c>
      <c r="I19" s="69" t="s">
        <v>4</v>
      </c>
      <c r="J19" s="108" t="s">
        <v>254</v>
      </c>
      <c r="K19" s="69" t="s">
        <v>102</v>
      </c>
      <c r="L19" s="63" t="s">
        <v>99</v>
      </c>
      <c r="M19" s="64" t="s">
        <v>4</v>
      </c>
      <c r="N19" s="108" t="s">
        <v>254</v>
      </c>
      <c r="O19" s="64" t="s">
        <v>103</v>
      </c>
    </row>
    <row r="20" spans="1:15" s="106" customFormat="1" ht="13.5">
      <c r="A20" s="10">
        <v>1</v>
      </c>
      <c r="B20" s="10">
        <v>1</v>
      </c>
      <c r="C20" s="10">
        <v>2</v>
      </c>
      <c r="D20" s="10">
        <v>3</v>
      </c>
      <c r="E20" s="10">
        <v>4</v>
      </c>
      <c r="F20" s="10">
        <v>5</v>
      </c>
      <c r="G20" s="10">
        <v>6</v>
      </c>
      <c r="H20" s="10">
        <v>7</v>
      </c>
      <c r="I20" s="10">
        <v>8</v>
      </c>
      <c r="J20" s="10">
        <v>9</v>
      </c>
      <c r="K20" s="10">
        <v>10</v>
      </c>
      <c r="L20" s="10">
        <v>11</v>
      </c>
      <c r="M20" s="10">
        <v>12</v>
      </c>
      <c r="N20" s="10">
        <v>13</v>
      </c>
      <c r="O20" s="10">
        <v>14</v>
      </c>
    </row>
    <row r="21" spans="1:15" s="4" customFormat="1" ht="15">
      <c r="A21" s="31"/>
      <c r="B21" s="25" t="s">
        <v>58</v>
      </c>
      <c r="C21" s="26"/>
      <c r="D21" s="10"/>
      <c r="E21" s="109"/>
      <c r="F21" s="109"/>
      <c r="G21" s="109"/>
      <c r="H21" s="10"/>
      <c r="I21" s="109"/>
      <c r="J21" s="109"/>
      <c r="K21" s="109"/>
      <c r="L21" s="39"/>
      <c r="M21" s="110"/>
      <c r="N21" s="110"/>
      <c r="O21" s="110"/>
    </row>
    <row r="22" spans="1:15" s="4" customFormat="1" ht="15">
      <c r="A22" s="31"/>
      <c r="B22" s="10">
        <v>4210</v>
      </c>
      <c r="C22" s="26"/>
      <c r="D22" s="10"/>
      <c r="E22" s="10"/>
      <c r="F22" s="10"/>
      <c r="G22" s="10"/>
      <c r="H22" s="10"/>
      <c r="I22" s="10"/>
      <c r="J22" s="10"/>
      <c r="K22" s="10"/>
      <c r="L22" s="39"/>
      <c r="M22" s="105"/>
      <c r="N22" s="105"/>
      <c r="O22" s="105"/>
    </row>
    <row r="23" spans="1:15" s="4" customFormat="1" ht="15">
      <c r="A23" s="31"/>
      <c r="B23" s="111"/>
      <c r="C23" s="112" t="s">
        <v>242</v>
      </c>
      <c r="D23" s="27"/>
      <c r="E23" s="27"/>
      <c r="F23" s="27"/>
      <c r="G23" s="27"/>
      <c r="H23" s="27"/>
      <c r="I23" s="27"/>
      <c r="J23" s="27"/>
      <c r="K23" s="27"/>
      <c r="L23" s="113"/>
      <c r="M23" s="114"/>
      <c r="N23" s="114"/>
      <c r="O23" s="114"/>
    </row>
    <row r="24" s="359" customFormat="1" ht="15"/>
    <row r="25" s="359" customFormat="1" ht="15"/>
    <row r="26" s="359" customFormat="1" ht="15"/>
    <row r="27" s="359" customFormat="1" ht="15"/>
    <row r="28" s="359" customFormat="1" ht="15"/>
    <row r="29" s="359" customFormat="1" ht="15"/>
    <row r="30" s="359" customFormat="1" ht="15"/>
    <row r="31" s="359" customFormat="1" ht="15"/>
    <row r="32" s="359" customFormat="1" ht="15"/>
    <row r="33" s="359" customFormat="1" ht="15"/>
    <row r="34" s="359" customFormat="1" ht="15"/>
    <row r="35" s="359" customFormat="1" ht="15"/>
    <row r="36" s="359" customFormat="1" ht="15"/>
    <row r="37" s="359" customFormat="1" ht="15"/>
    <row r="38" s="359" customFormat="1" ht="15"/>
    <row r="39" s="359" customFormat="1" ht="15"/>
    <row r="40" s="359" customFormat="1" ht="15"/>
    <row r="41" s="359" customFormat="1" ht="15"/>
    <row r="42" s="359" customFormat="1" ht="15"/>
    <row r="43" s="359" customFormat="1" ht="15"/>
    <row r="44" s="359" customFormat="1" ht="15"/>
    <row r="45" s="359" customFormat="1" ht="15"/>
    <row r="46" s="359" customFormat="1" ht="15"/>
    <row r="47" s="359" customFormat="1" ht="15"/>
    <row r="48" s="359" customFormat="1" ht="15"/>
    <row r="49" s="359" customFormat="1" ht="15"/>
    <row r="50" s="359" customFormat="1" ht="15"/>
    <row r="51" s="359" customFormat="1" ht="15"/>
    <row r="52" s="359" customFormat="1" ht="15"/>
    <row r="53" s="359" customFormat="1" ht="15"/>
    <row r="54" s="359" customFormat="1" ht="15"/>
    <row r="55" s="359" customFormat="1" ht="15"/>
    <row r="56" s="359" customFormat="1" ht="15"/>
    <row r="57" s="359" customFormat="1" ht="15"/>
    <row r="58" s="359" customFormat="1" ht="15"/>
    <row r="59" s="359" customFormat="1" ht="15"/>
    <row r="60" s="359" customFormat="1" ht="15"/>
    <row r="61" s="359" customFormat="1" ht="15"/>
    <row r="62" s="359" customFormat="1" ht="15"/>
    <row r="63" s="359" customFormat="1" ht="15"/>
    <row r="64" s="359" customFormat="1" ht="15"/>
    <row r="65" s="359" customFormat="1" ht="15"/>
    <row r="66" s="359" customFormat="1" ht="15"/>
    <row r="67" s="359" customFormat="1" ht="15"/>
    <row r="68" s="359" customFormat="1" ht="15"/>
    <row r="69" s="359" customFormat="1" ht="15"/>
    <row r="70" s="359" customFormat="1" ht="15"/>
    <row r="71" s="359" customFormat="1" ht="15"/>
    <row r="72" s="359" customFormat="1" ht="15"/>
    <row r="73" s="359" customFormat="1" ht="15"/>
    <row r="74" s="359" customFormat="1" ht="15"/>
    <row r="75" s="359" customFormat="1" ht="15"/>
    <row r="76" s="359" customFormat="1" ht="15"/>
    <row r="77" s="359" customFormat="1" ht="15"/>
    <row r="78" s="359" customFormat="1" ht="15"/>
    <row r="79" s="359" customFormat="1" ht="15"/>
    <row r="80" s="359" customFormat="1" ht="15"/>
    <row r="81" s="359" customFormat="1" ht="15"/>
    <row r="82" s="359" customFormat="1" ht="15"/>
    <row r="83" s="359" customFormat="1" ht="15"/>
    <row r="84" s="359" customFormat="1" ht="15"/>
    <row r="85" s="359" customFormat="1" ht="15"/>
    <row r="86" s="359" customFormat="1" ht="15"/>
    <row r="87" s="359" customFormat="1" ht="15"/>
    <row r="88" s="359" customFormat="1" ht="15"/>
    <row r="89" s="359" customFormat="1" ht="15"/>
    <row r="90" s="359" customFormat="1" ht="15"/>
    <row r="91" s="359" customFormat="1" ht="15"/>
    <row r="92" s="359" customFormat="1" ht="15"/>
    <row r="93" s="359" customFormat="1" ht="15"/>
    <row r="94" s="359" customFormat="1" ht="15"/>
    <row r="95" s="359" customFormat="1" ht="15"/>
    <row r="96" s="359" customFormat="1" ht="15"/>
    <row r="97" s="359" customFormat="1" ht="15"/>
    <row r="98" s="359" customFormat="1" ht="15"/>
    <row r="99" s="359" customFormat="1" ht="15"/>
    <row r="100" s="359" customFormat="1" ht="15"/>
    <row r="101" s="359" customFormat="1" ht="15"/>
    <row r="102" s="359" customFormat="1" ht="15"/>
    <row r="103" s="359" customFormat="1" ht="15"/>
    <row r="104" s="359" customFormat="1" ht="15"/>
    <row r="105" s="359" customFormat="1" ht="15"/>
    <row r="106" s="359" customFormat="1" ht="15"/>
    <row r="107" s="359" customFormat="1" ht="15"/>
    <row r="108" s="359" customFormat="1" ht="15"/>
    <row r="109" s="359" customFormat="1" ht="15"/>
    <row r="110" s="359" customFormat="1" ht="15"/>
    <row r="111" s="359" customFormat="1" ht="15"/>
    <row r="112" s="359" customFormat="1" ht="15"/>
    <row r="113" s="359" customFormat="1" ht="15"/>
    <row r="114" s="359" customFormat="1" ht="15"/>
    <row r="115" s="359" customFormat="1" ht="15"/>
    <row r="116" s="359" customFormat="1" ht="15"/>
    <row r="117" s="359" customFormat="1" ht="15"/>
    <row r="118" s="359" customFormat="1" ht="15"/>
    <row r="119" s="359" customFormat="1" ht="15"/>
    <row r="120" s="359" customFormat="1" ht="15"/>
    <row r="121" s="359" customFormat="1" ht="15"/>
    <row r="122" s="359" customFormat="1" ht="15"/>
    <row r="123" s="359" customFormat="1" ht="15"/>
    <row r="124" s="359" customFormat="1" ht="15"/>
    <row r="125" s="359" customFormat="1" ht="15"/>
    <row r="126" s="359" customFormat="1" ht="15"/>
    <row r="127" s="359" customFormat="1" ht="15"/>
    <row r="128" s="359" customFormat="1" ht="15"/>
    <row r="129" s="359" customFormat="1" ht="15"/>
    <row r="130" s="359" customFormat="1" ht="15"/>
    <row r="131" s="359" customFormat="1" ht="15"/>
    <row r="132" s="359" customFormat="1" ht="15"/>
    <row r="133" s="359" customFormat="1" ht="15"/>
    <row r="134" s="359" customFormat="1" ht="15"/>
    <row r="135" s="359" customFormat="1" ht="15"/>
    <row r="136" s="359" customFormat="1" ht="15"/>
    <row r="137" s="359" customFormat="1" ht="15"/>
    <row r="138" s="359" customFormat="1" ht="15"/>
    <row r="139" s="359" customFormat="1" ht="15"/>
    <row r="140" s="359" customFormat="1" ht="15"/>
    <row r="141" s="359" customFormat="1" ht="15"/>
    <row r="142" s="359" customFormat="1" ht="15"/>
    <row r="143" s="359" customFormat="1" ht="15"/>
    <row r="144" s="359" customFormat="1" ht="15"/>
    <row r="145" s="359" customFormat="1" ht="15"/>
    <row r="146" s="13" customFormat="1" ht="15"/>
    <row r="147" s="13" customFormat="1" ht="15"/>
    <row r="148" s="13" customFormat="1" ht="15"/>
    <row r="149" s="13" customFormat="1" ht="15"/>
    <row r="150" s="13" customFormat="1" ht="15"/>
    <row r="151" s="13" customFormat="1" ht="15"/>
    <row r="152" s="13" customFormat="1" ht="15"/>
    <row r="153" s="13" customFormat="1" ht="15"/>
    <row r="154" s="13" customFormat="1" ht="15"/>
    <row r="155" s="13" customFormat="1" ht="15"/>
    <row r="156" s="13" customFormat="1" ht="15"/>
    <row r="157" s="13" customFormat="1" ht="15"/>
    <row r="158" s="13" customFormat="1" ht="15"/>
    <row r="159" s="13" customFormat="1" ht="15"/>
    <row r="160" s="13" customFormat="1" ht="15"/>
    <row r="161" s="13" customFormat="1" ht="15"/>
    <row r="162" s="13" customFormat="1" ht="15"/>
    <row r="163" s="13" customFormat="1" ht="15"/>
    <row r="164" s="13" customFormat="1" ht="15"/>
    <row r="165" s="13" customFormat="1" ht="15"/>
    <row r="166" s="13" customFormat="1" ht="15"/>
    <row r="167" s="13" customFormat="1" ht="15"/>
    <row r="168" s="13" customFormat="1" ht="15"/>
    <row r="169" s="13" customFormat="1" ht="15"/>
    <row r="170" s="13" customFormat="1" ht="15"/>
    <row r="171" s="13" customFormat="1" ht="15"/>
    <row r="172" s="13" customFormat="1" ht="15"/>
    <row r="173" s="13" customFormat="1" ht="15"/>
    <row r="174" s="13" customFormat="1" ht="15"/>
    <row r="175" s="13" customFormat="1" ht="15"/>
    <row r="176" s="13" customFormat="1" ht="15"/>
    <row r="177" s="13" customFormat="1" ht="15"/>
    <row r="178" s="13" customFormat="1" ht="15"/>
    <row r="179" s="13" customFormat="1" ht="15"/>
    <row r="180" s="13" customFormat="1" ht="15"/>
    <row r="181" s="13" customFormat="1" ht="15"/>
    <row r="182" s="13" customFormat="1" ht="15"/>
    <row r="183" s="13" customFormat="1" ht="15"/>
    <row r="184" s="13" customFormat="1" ht="15"/>
    <row r="185" s="13" customFormat="1" ht="15"/>
    <row r="186" s="13" customFormat="1" ht="15"/>
    <row r="187" s="13" customFormat="1" ht="15"/>
    <row r="188" s="13" customFormat="1" ht="15"/>
    <row r="189" s="13" customFormat="1" ht="15"/>
    <row r="190" s="13" customFormat="1" ht="15"/>
    <row r="191" s="13" customFormat="1" ht="15"/>
    <row r="192" s="13" customFormat="1" ht="15"/>
    <row r="193" s="13" customFormat="1" ht="15"/>
    <row r="194" s="13" customFormat="1" ht="15"/>
    <row r="195" s="13" customFormat="1" ht="15"/>
    <row r="196" s="13" customFormat="1" ht="15"/>
    <row r="197" s="13" customFormat="1" ht="15"/>
    <row r="198" s="13" customFormat="1" ht="15"/>
    <row r="199" s="13" customFormat="1" ht="15"/>
    <row r="200" s="13" customFormat="1" ht="15"/>
    <row r="201" s="13" customFormat="1" ht="15"/>
    <row r="202" s="13" customFormat="1" ht="15"/>
    <row r="203" s="13" customFormat="1" ht="15"/>
    <row r="204" s="13" customFormat="1" ht="15"/>
    <row r="205" s="13" customFormat="1" ht="15"/>
    <row r="206" s="13" customFormat="1" ht="15"/>
    <row r="207" s="13" customFormat="1" ht="15"/>
    <row r="208" s="13" customFormat="1" ht="15"/>
    <row r="209" s="13" customFormat="1" ht="15"/>
    <row r="210" s="13" customFormat="1" ht="15"/>
    <row r="211" s="13" customFormat="1" ht="15"/>
    <row r="212" s="13" customFormat="1" ht="15"/>
    <row r="213" s="13" customFormat="1" ht="15"/>
    <row r="214" s="13" customFormat="1" ht="15"/>
    <row r="215" s="13" customFormat="1" ht="15"/>
    <row r="216" s="13" customFormat="1" ht="15"/>
    <row r="217" s="13" customFormat="1" ht="15"/>
    <row r="218" s="13" customFormat="1" ht="15"/>
    <row r="219" s="13" customFormat="1" ht="15"/>
    <row r="220" s="13" customFormat="1" ht="15"/>
    <row r="221" s="13" customFormat="1" ht="15"/>
    <row r="222" s="13" customFormat="1" ht="15"/>
    <row r="223" s="13" customFormat="1" ht="15"/>
    <row r="224" s="13" customFormat="1" ht="15"/>
    <row r="225" s="13" customFormat="1" ht="15"/>
    <row r="226" s="13" customFormat="1" ht="15"/>
    <row r="227" s="13" customFormat="1" ht="15"/>
    <row r="228" s="13" customFormat="1" ht="15"/>
    <row r="229" s="13" customFormat="1" ht="15"/>
    <row r="230" s="13" customFormat="1" ht="15"/>
    <row r="231" s="13" customFormat="1" ht="15"/>
    <row r="232" s="13" customFormat="1" ht="15"/>
    <row r="233" s="13" customFormat="1" ht="15"/>
    <row r="234" s="13" customFormat="1" ht="15"/>
    <row r="235" s="13" customFormat="1" ht="15"/>
    <row r="236" s="13" customFormat="1" ht="15"/>
    <row r="237" s="13" customFormat="1" ht="15"/>
    <row r="238" s="13" customFormat="1" ht="15"/>
    <row r="239" s="13" customFormat="1" ht="15"/>
    <row r="240" s="13" customFormat="1" ht="15"/>
    <row r="241" s="13" customFormat="1" ht="15"/>
    <row r="242" s="13" customFormat="1" ht="15"/>
    <row r="243" s="13" customFormat="1" ht="15"/>
    <row r="244" s="13" customFormat="1" ht="15"/>
    <row r="245" s="13" customFormat="1" ht="15"/>
    <row r="246" s="13" customFormat="1" ht="15"/>
    <row r="247" s="13" customFormat="1" ht="15"/>
    <row r="248" s="13" customFormat="1" ht="15"/>
    <row r="249" s="13" customFormat="1" ht="15"/>
    <row r="250" s="13" customFormat="1" ht="15"/>
    <row r="251" s="13" customFormat="1" ht="15"/>
    <row r="252" s="13" customFormat="1" ht="15"/>
    <row r="253" s="13" customFormat="1" ht="15"/>
    <row r="254" s="13" customFormat="1" ht="15"/>
    <row r="255" s="13" customFormat="1" ht="15"/>
    <row r="256" s="13" customFormat="1" ht="15"/>
    <row r="257" s="13" customFormat="1" ht="15"/>
    <row r="258" s="13" customFormat="1" ht="15"/>
    <row r="259" s="13" customFormat="1" ht="15"/>
    <row r="260" s="13" customFormat="1" ht="15"/>
    <row r="261" s="13" customFormat="1" ht="15"/>
    <row r="262" s="13" customFormat="1" ht="15"/>
    <row r="263" s="13" customFormat="1" ht="15"/>
    <row r="264" s="13" customFormat="1" ht="15"/>
    <row r="265" s="13" customFormat="1" ht="15"/>
    <row r="266" s="13" customFormat="1" ht="15"/>
    <row r="267" s="13" customFormat="1" ht="15"/>
    <row r="268" s="13" customFormat="1" ht="15"/>
    <row r="269" s="13" customFormat="1" ht="15"/>
    <row r="270" s="13" customFormat="1" ht="15"/>
    <row r="271" s="13" customFormat="1" ht="15"/>
    <row r="272" s="13" customFormat="1" ht="15"/>
    <row r="273" s="13" customFormat="1" ht="15"/>
    <row r="274" s="13" customFormat="1" ht="15"/>
    <row r="275" s="13" customFormat="1" ht="15"/>
    <row r="276" s="13" customFormat="1" ht="15"/>
    <row r="277" s="13" customFormat="1" ht="15"/>
    <row r="278" s="13" customFormat="1" ht="15"/>
    <row r="279" s="13" customFormat="1" ht="15"/>
    <row r="280" s="13" customFormat="1" ht="15"/>
    <row r="281" s="13" customFormat="1" ht="15"/>
    <row r="282" s="13" customFormat="1" ht="15"/>
    <row r="283" s="13" customFormat="1" ht="15"/>
    <row r="284" s="13" customFormat="1" ht="15"/>
    <row r="285" s="13" customFormat="1" ht="15"/>
    <row r="286" s="13" customFormat="1" ht="15"/>
    <row r="287" s="13" customFormat="1" ht="15"/>
    <row r="288" s="13" customFormat="1" ht="15"/>
    <row r="289" s="13" customFormat="1" ht="15"/>
    <row r="290" s="13" customFormat="1" ht="15"/>
    <row r="291" s="13" customFormat="1" ht="15"/>
    <row r="292" s="13" customFormat="1" ht="15"/>
    <row r="293" s="13" customFormat="1" ht="15"/>
    <row r="294" s="13" customFormat="1" ht="15"/>
    <row r="295" s="13" customFormat="1" ht="15"/>
    <row r="296" s="13" customFormat="1" ht="15"/>
    <row r="297" s="13" customFormat="1" ht="15"/>
    <row r="298" s="13" customFormat="1" ht="15"/>
    <row r="299" s="13" customFormat="1" ht="15"/>
    <row r="300" s="13" customFormat="1" ht="15"/>
    <row r="301" s="13" customFormat="1" ht="15"/>
    <row r="302" s="13" customFormat="1" ht="15"/>
    <row r="303" s="13" customFormat="1" ht="15"/>
    <row r="304" s="13" customFormat="1" ht="15"/>
    <row r="305" s="13" customFormat="1" ht="15"/>
    <row r="306" s="13" customFormat="1" ht="15"/>
    <row r="307" s="13" customFormat="1" ht="15"/>
    <row r="308" s="13" customFormat="1" ht="15"/>
    <row r="309" s="13" customFormat="1" ht="15"/>
    <row r="310" s="13" customFormat="1" ht="15"/>
    <row r="311" s="13" customFormat="1" ht="15"/>
    <row r="312" s="13" customFormat="1" ht="15"/>
    <row r="313" s="13" customFormat="1" ht="15"/>
    <row r="314" s="13" customFormat="1" ht="15"/>
    <row r="315" s="13" customFormat="1" ht="15"/>
    <row r="316" s="13" customFormat="1" ht="15"/>
    <row r="317" s="13" customFormat="1" ht="15"/>
    <row r="318" s="13" customFormat="1" ht="15"/>
    <row r="319" s="13" customFormat="1" ht="15"/>
    <row r="320" s="13" customFormat="1" ht="15"/>
    <row r="321" s="13" customFormat="1" ht="15"/>
    <row r="322" s="13" customFormat="1" ht="15"/>
    <row r="323" s="13" customFormat="1" ht="15"/>
    <row r="324" s="13" customFormat="1" ht="15"/>
    <row r="325" s="13" customFormat="1" ht="15"/>
    <row r="326" s="13" customFormat="1" ht="15"/>
    <row r="327" s="13" customFormat="1" ht="15"/>
    <row r="328" s="13" customFormat="1" ht="15"/>
    <row r="329" s="13" customFormat="1" ht="15"/>
    <row r="330" s="13" customFormat="1" ht="15"/>
    <row r="331" s="13" customFormat="1" ht="15"/>
    <row r="332" s="13" customFormat="1" ht="15"/>
    <row r="333" s="13" customFormat="1" ht="15"/>
    <row r="334" s="13" customFormat="1" ht="15"/>
    <row r="335" s="13" customFormat="1" ht="15"/>
    <row r="336" s="13" customFormat="1" ht="15"/>
    <row r="337" s="13" customFormat="1" ht="15"/>
    <row r="338" s="13" customFormat="1" ht="15"/>
    <row r="339" s="13" customFormat="1" ht="15"/>
    <row r="340" s="13" customFormat="1" ht="15"/>
    <row r="341" s="13" customFormat="1" ht="15"/>
    <row r="342" s="13" customFormat="1" ht="15"/>
    <row r="343" s="13" customFormat="1" ht="15"/>
    <row r="344" s="13" customFormat="1" ht="15"/>
    <row r="345" s="13" customFormat="1" ht="15"/>
    <row r="346" s="13" customFormat="1" ht="15"/>
    <row r="347" s="13" customFormat="1" ht="15"/>
    <row r="348" s="13" customFormat="1" ht="15"/>
    <row r="349" s="13" customFormat="1" ht="15"/>
    <row r="350" s="13" customFormat="1" ht="15"/>
    <row r="351" s="13" customFormat="1" ht="15"/>
    <row r="352" s="13" customFormat="1" ht="15"/>
    <row r="353" s="13" customFormat="1" ht="15"/>
    <row r="354" s="13" customFormat="1" ht="15"/>
    <row r="355" s="13" customFormat="1" ht="15"/>
    <row r="356" s="13" customFormat="1" ht="15"/>
    <row r="357" s="13" customFormat="1" ht="15"/>
    <row r="358" s="13" customFormat="1" ht="15"/>
    <row r="359" s="13" customFormat="1" ht="15"/>
    <row r="360" s="13" customFormat="1" ht="15"/>
    <row r="361" s="13" customFormat="1" ht="15"/>
    <row r="362" s="13" customFormat="1" ht="15"/>
    <row r="363" s="13" customFormat="1" ht="15"/>
    <row r="364" s="13" customFormat="1" ht="15"/>
    <row r="365" s="13" customFormat="1" ht="15"/>
    <row r="366" s="13" customFormat="1" ht="15"/>
    <row r="367" s="13" customFormat="1" ht="15"/>
    <row r="368" s="13" customFormat="1" ht="15"/>
    <row r="369" s="13" customFormat="1" ht="15"/>
    <row r="370" s="13" customFormat="1" ht="15"/>
    <row r="371" s="13" customFormat="1" ht="15"/>
    <row r="372" s="13" customFormat="1" ht="15"/>
    <row r="373" s="13" customFormat="1" ht="15"/>
    <row r="374" s="13" customFormat="1" ht="15"/>
    <row r="375" s="13" customFormat="1" ht="15"/>
    <row r="376" s="13" customFormat="1" ht="15"/>
    <row r="377" s="13" customFormat="1" ht="15"/>
    <row r="378" s="13" customFormat="1" ht="15"/>
    <row r="379" s="13" customFormat="1" ht="15"/>
    <row r="380" s="13" customFormat="1" ht="15"/>
    <row r="381" s="13" customFormat="1" ht="15"/>
    <row r="382" s="13" customFormat="1" ht="15"/>
    <row r="383" s="13" customFormat="1" ht="15"/>
    <row r="384" s="13" customFormat="1" ht="15"/>
    <row r="385" s="13" customFormat="1" ht="15"/>
    <row r="386" s="13" customFormat="1" ht="15"/>
    <row r="387" s="13" customFormat="1" ht="15"/>
    <row r="388" s="13" customFormat="1" ht="15"/>
    <row r="389" s="13" customFormat="1" ht="15"/>
    <row r="390" s="13" customFormat="1" ht="15"/>
    <row r="391" s="13" customFormat="1" ht="15"/>
    <row r="392" s="13" customFormat="1" ht="15"/>
    <row r="393" s="13" customFormat="1" ht="15"/>
    <row r="394" s="13" customFormat="1" ht="15"/>
    <row r="395" s="13" customFormat="1" ht="15"/>
    <row r="396" s="13" customFormat="1" ht="15"/>
    <row r="397" s="13" customFormat="1" ht="15"/>
    <row r="398" s="13" customFormat="1" ht="15"/>
    <row r="399" s="13" customFormat="1" ht="15"/>
    <row r="400" s="13" customFormat="1" ht="15"/>
    <row r="401" s="13" customFormat="1" ht="15"/>
    <row r="402" s="13" customFormat="1" ht="15"/>
    <row r="403" s="13" customFormat="1" ht="15"/>
    <row r="404" s="13" customFormat="1" ht="15"/>
    <row r="405" s="13" customFormat="1" ht="15"/>
    <row r="406" s="13" customFormat="1" ht="15"/>
    <row r="407" s="13" customFormat="1" ht="15"/>
    <row r="408" s="13" customFormat="1" ht="15"/>
    <row r="409" s="13" customFormat="1" ht="15"/>
    <row r="410" s="13" customFormat="1" ht="15"/>
    <row r="411" s="13" customFormat="1" ht="15"/>
    <row r="412" s="13" customFormat="1" ht="15"/>
    <row r="413" s="13" customFormat="1" ht="15"/>
    <row r="414" s="13" customFormat="1" ht="15"/>
    <row r="415" s="13" customFormat="1" ht="15"/>
    <row r="416" s="13" customFormat="1" ht="15"/>
    <row r="417" s="13" customFormat="1" ht="15"/>
    <row r="418" s="13" customFormat="1" ht="15"/>
    <row r="419" s="13" customFormat="1" ht="15"/>
    <row r="420" s="13" customFormat="1" ht="15"/>
    <row r="421" s="13" customFormat="1" ht="15"/>
    <row r="422" s="13" customFormat="1" ht="15"/>
    <row r="423" s="13" customFormat="1" ht="15"/>
    <row r="424" s="13" customFormat="1" ht="15"/>
    <row r="425" s="13" customFormat="1" ht="15"/>
    <row r="426" s="13" customFormat="1" ht="15"/>
    <row r="427" s="13" customFormat="1" ht="15"/>
    <row r="428" s="13" customFormat="1" ht="15"/>
    <row r="429" s="13" customFormat="1" ht="15"/>
    <row r="430" s="13" customFormat="1" ht="15"/>
    <row r="431" s="13" customFormat="1" ht="15"/>
    <row r="432" s="13" customFormat="1" ht="15"/>
    <row r="433" s="13" customFormat="1" ht="15"/>
    <row r="434" s="13" customFormat="1" ht="15"/>
    <row r="435" s="13" customFormat="1" ht="15"/>
    <row r="436" s="13" customFormat="1" ht="15"/>
    <row r="437" s="13" customFormat="1" ht="15"/>
    <row r="438" s="13" customFormat="1" ht="15"/>
    <row r="439" s="13" customFormat="1" ht="15"/>
    <row r="440" s="13" customFormat="1" ht="15"/>
    <row r="441" s="13" customFormat="1" ht="15"/>
    <row r="442" s="13" customFormat="1" ht="15"/>
    <row r="443" s="13" customFormat="1" ht="15"/>
    <row r="444" s="13" customFormat="1" ht="15"/>
    <row r="445" s="13" customFormat="1" ht="15"/>
    <row r="446" s="13" customFormat="1" ht="15"/>
    <row r="447" s="13" customFormat="1" ht="15"/>
    <row r="448" s="13" customFormat="1" ht="15"/>
    <row r="449" s="13" customFormat="1" ht="15"/>
    <row r="450" s="13" customFormat="1" ht="15"/>
    <row r="451" s="13" customFormat="1" ht="15"/>
    <row r="452" s="13" customFormat="1" ht="15"/>
    <row r="453" s="13" customFormat="1" ht="15"/>
    <row r="454" s="13" customFormat="1" ht="15"/>
    <row r="455" s="13" customFormat="1" ht="15"/>
    <row r="456" s="13" customFormat="1" ht="15"/>
    <row r="457" s="13" customFormat="1" ht="15"/>
    <row r="458" s="13" customFormat="1" ht="15"/>
    <row r="459" s="13" customFormat="1" ht="15"/>
    <row r="460" s="13" customFormat="1" ht="15"/>
    <row r="461" s="13" customFormat="1" ht="15"/>
    <row r="462" s="13" customFormat="1" ht="15"/>
    <row r="463" s="13" customFormat="1" ht="15"/>
    <row r="464" s="13" customFormat="1" ht="15"/>
    <row r="465" s="13" customFormat="1" ht="15"/>
    <row r="466" s="13" customFormat="1" ht="15"/>
    <row r="467" s="13" customFormat="1" ht="15"/>
    <row r="468" s="13" customFormat="1" ht="15"/>
    <row r="469" s="13" customFormat="1" ht="15"/>
    <row r="470" s="13" customFormat="1" ht="15"/>
    <row r="471" s="13" customFormat="1" ht="15"/>
    <row r="472" s="13" customFormat="1" ht="15"/>
    <row r="473" s="13" customFormat="1" ht="15"/>
    <row r="474" s="13" customFormat="1" ht="15"/>
    <row r="475" s="13" customFormat="1" ht="15"/>
    <row r="476" s="13" customFormat="1" ht="15"/>
    <row r="477" s="13" customFormat="1" ht="15"/>
    <row r="478" s="13" customFormat="1" ht="15"/>
    <row r="479" s="13" customFormat="1" ht="15"/>
    <row r="480" s="13" customFormat="1" ht="15"/>
    <row r="481" s="13" customFormat="1" ht="15"/>
    <row r="482" s="13" customFormat="1" ht="15"/>
    <row r="483" s="13" customFormat="1" ht="15"/>
    <row r="484" s="13" customFormat="1" ht="15"/>
    <row r="485" s="13" customFormat="1" ht="15"/>
    <row r="486" s="13" customFormat="1" ht="15"/>
    <row r="487" s="13" customFormat="1" ht="15"/>
    <row r="488" s="13" customFormat="1" ht="15"/>
    <row r="489" s="13" customFormat="1" ht="15"/>
    <row r="490" s="13" customFormat="1" ht="15"/>
    <row r="491" s="13" customFormat="1" ht="15"/>
    <row r="492" s="13" customFormat="1" ht="15"/>
    <row r="493" s="13" customFormat="1" ht="15"/>
    <row r="494" s="13" customFormat="1" ht="15"/>
    <row r="495" s="13" customFormat="1" ht="15"/>
    <row r="496" s="13" customFormat="1" ht="15"/>
    <row r="497" s="13" customFormat="1" ht="15"/>
    <row r="498" s="13" customFormat="1" ht="15"/>
    <row r="499" s="13" customFormat="1" ht="15"/>
    <row r="500" s="13" customFormat="1" ht="15"/>
    <row r="501" s="13" customFormat="1" ht="15"/>
    <row r="502" s="13" customFormat="1" ht="15"/>
    <row r="503" s="13" customFormat="1" ht="15"/>
    <row r="504" s="13" customFormat="1" ht="15"/>
    <row r="505" s="13" customFormat="1" ht="15"/>
    <row r="506" s="13" customFormat="1" ht="15"/>
    <row r="507" s="13" customFormat="1" ht="15"/>
    <row r="508" s="13" customFormat="1" ht="15"/>
    <row r="509" s="13" customFormat="1" ht="15"/>
    <row r="510" s="13" customFormat="1" ht="15"/>
    <row r="511" s="13" customFormat="1" ht="15"/>
    <row r="512" s="13" customFormat="1" ht="15"/>
    <row r="513" s="13" customFormat="1" ht="15"/>
    <row r="514" s="13" customFormat="1" ht="15"/>
    <row r="515" s="13" customFormat="1" ht="15"/>
    <row r="516" s="13" customFormat="1" ht="15"/>
    <row r="517" s="13" customFormat="1" ht="15"/>
    <row r="518" s="13" customFormat="1" ht="15"/>
    <row r="519" s="13" customFormat="1" ht="15"/>
    <row r="520" s="13" customFormat="1" ht="15"/>
    <row r="521" s="13" customFormat="1" ht="15"/>
    <row r="522" s="13" customFormat="1" ht="15"/>
    <row r="523" s="13" customFormat="1" ht="15"/>
    <row r="524" s="13" customFormat="1" ht="15"/>
    <row r="525" s="13" customFormat="1" ht="15"/>
    <row r="526" s="13" customFormat="1" ht="15"/>
    <row r="527" s="13" customFormat="1" ht="15"/>
    <row r="528" s="13" customFormat="1" ht="15"/>
    <row r="529" s="13" customFormat="1" ht="15"/>
    <row r="530" s="13" customFormat="1" ht="15"/>
    <row r="531" s="13" customFormat="1" ht="15"/>
    <row r="532" s="13" customFormat="1" ht="15"/>
    <row r="533" s="13" customFormat="1" ht="15"/>
    <row r="534" s="13" customFormat="1" ht="15"/>
    <row r="535" s="13" customFormat="1" ht="15"/>
    <row r="536" s="13" customFormat="1" ht="15"/>
    <row r="537" s="13" customFormat="1" ht="15"/>
    <row r="538" s="13" customFormat="1" ht="15"/>
    <row r="539" s="13" customFormat="1" ht="15"/>
    <row r="540" s="13" customFormat="1" ht="15"/>
    <row r="541" s="13" customFormat="1" ht="15"/>
    <row r="542" s="13" customFormat="1" ht="15"/>
    <row r="543" s="13" customFormat="1" ht="15"/>
    <row r="544" s="13" customFormat="1" ht="15"/>
    <row r="545" s="13" customFormat="1" ht="15"/>
    <row r="546" s="13" customFormat="1" ht="15"/>
    <row r="547" s="13" customFormat="1" ht="15"/>
    <row r="548" s="13" customFormat="1" ht="15"/>
    <row r="549" s="13" customFormat="1" ht="15"/>
    <row r="550" s="13" customFormat="1" ht="15"/>
    <row r="551" s="13" customFormat="1" ht="15"/>
    <row r="552" s="13" customFormat="1" ht="15"/>
    <row r="553" s="13" customFormat="1" ht="15"/>
    <row r="554" s="13" customFormat="1" ht="15"/>
    <row r="555" s="13" customFormat="1" ht="15"/>
    <row r="556" s="13" customFormat="1" ht="15"/>
    <row r="557" s="13" customFormat="1" ht="15"/>
    <row r="558" s="13" customFormat="1" ht="15"/>
    <row r="559" s="13" customFormat="1" ht="15"/>
    <row r="560" s="13" customFormat="1" ht="15"/>
    <row r="561" s="13" customFormat="1" ht="15"/>
    <row r="562" s="13" customFormat="1" ht="15"/>
    <row r="563" s="13" customFormat="1" ht="15"/>
    <row r="564" s="13" customFormat="1" ht="15"/>
    <row r="565" s="13" customFormat="1" ht="15"/>
    <row r="566" s="13" customFormat="1" ht="15"/>
    <row r="567" s="13" customFormat="1" ht="15"/>
    <row r="568" s="13" customFormat="1" ht="15"/>
    <row r="569" s="13" customFormat="1" ht="15"/>
    <row r="570" s="13" customFormat="1" ht="15"/>
    <row r="571" s="13" customFormat="1" ht="15"/>
    <row r="572" s="13" customFormat="1" ht="15"/>
    <row r="573" s="13" customFormat="1" ht="15"/>
    <row r="574" s="13" customFormat="1" ht="15"/>
    <row r="575" s="13" customFormat="1" ht="15"/>
    <row r="576" s="13" customFormat="1" ht="15"/>
    <row r="577" s="13" customFormat="1" ht="15"/>
    <row r="578" s="13" customFormat="1" ht="15"/>
    <row r="579" s="13" customFormat="1" ht="15"/>
    <row r="580" s="13" customFormat="1" ht="15"/>
    <row r="581" s="13" customFormat="1" ht="15"/>
    <row r="582" s="13" customFormat="1" ht="15"/>
    <row r="583" s="13" customFormat="1" ht="15"/>
    <row r="584" s="13" customFormat="1" ht="15"/>
    <row r="585" s="13" customFormat="1" ht="15"/>
    <row r="586" s="13" customFormat="1" ht="15"/>
    <row r="587" s="13" customFormat="1" ht="15"/>
    <row r="588" s="13" customFormat="1" ht="15"/>
    <row r="589" s="13" customFormat="1" ht="15"/>
    <row r="590" s="13" customFormat="1" ht="15"/>
    <row r="591" s="13" customFormat="1" ht="15"/>
    <row r="592" s="13" customFormat="1" ht="15"/>
    <row r="593" s="13" customFormat="1" ht="15"/>
    <row r="594" s="13" customFormat="1" ht="15"/>
    <row r="595" s="13" customFormat="1" ht="15"/>
    <row r="596" s="13" customFormat="1" ht="15"/>
    <row r="597" s="13" customFormat="1" ht="15"/>
    <row r="598" s="13" customFormat="1" ht="15"/>
    <row r="599" s="13" customFormat="1" ht="15"/>
    <row r="600" s="13" customFormat="1" ht="15"/>
    <row r="601" s="13" customFormat="1" ht="15"/>
    <row r="602" s="13" customFormat="1" ht="15"/>
    <row r="603" s="13" customFormat="1" ht="15"/>
    <row r="604" s="13" customFormat="1" ht="15"/>
    <row r="605" s="13" customFormat="1" ht="15"/>
    <row r="606" s="13" customFormat="1" ht="15"/>
    <row r="607" s="13" customFormat="1" ht="15"/>
    <row r="608" s="13" customFormat="1" ht="15"/>
    <row r="609" s="13" customFormat="1" ht="15"/>
    <row r="610" s="13" customFormat="1" ht="15"/>
    <row r="611" s="13" customFormat="1" ht="15"/>
    <row r="612" s="13" customFormat="1" ht="15"/>
    <row r="613" s="13" customFormat="1" ht="15"/>
    <row r="614" s="13" customFormat="1" ht="15"/>
    <row r="615" s="13" customFormat="1" ht="15"/>
    <row r="616" s="13" customFormat="1" ht="15"/>
    <row r="617" s="13" customFormat="1" ht="15"/>
    <row r="618" s="13" customFormat="1" ht="15"/>
    <row r="619" s="13" customFormat="1" ht="15"/>
    <row r="620" s="13" customFormat="1" ht="15"/>
    <row r="621" s="13" customFormat="1" ht="15"/>
    <row r="622" s="13" customFormat="1" ht="15"/>
    <row r="623" s="13" customFormat="1" ht="15"/>
    <row r="624" s="13" customFormat="1" ht="15"/>
    <row r="625" s="13" customFormat="1" ht="15"/>
    <row r="626" s="13" customFormat="1" ht="15"/>
    <row r="627" s="13" customFormat="1" ht="15"/>
    <row r="628" s="13" customFormat="1" ht="15"/>
    <row r="629" s="13" customFormat="1" ht="15"/>
    <row r="630" s="13" customFormat="1" ht="15"/>
    <row r="631" s="13" customFormat="1" ht="15"/>
    <row r="632" s="13" customFormat="1" ht="15"/>
    <row r="633" s="13" customFormat="1" ht="15"/>
    <row r="634" s="13" customFormat="1" ht="15"/>
    <row r="635" s="13" customFormat="1" ht="15"/>
    <row r="636" s="13" customFormat="1" ht="15"/>
    <row r="637" s="13" customFormat="1" ht="15"/>
    <row r="638" s="13" customFormat="1" ht="15"/>
    <row r="639" s="13" customFormat="1" ht="15"/>
    <row r="640" s="13" customFormat="1" ht="15"/>
    <row r="641" s="13" customFormat="1" ht="15"/>
    <row r="642" s="13" customFormat="1" ht="15"/>
    <row r="643" s="13" customFormat="1" ht="15"/>
    <row r="644" s="13" customFormat="1" ht="15"/>
    <row r="645" s="13" customFormat="1" ht="15"/>
    <row r="646" s="13" customFormat="1" ht="15"/>
    <row r="647" s="13" customFormat="1" ht="15"/>
    <row r="648" s="13" customFormat="1" ht="15"/>
    <row r="649" s="13" customFormat="1" ht="15"/>
    <row r="650" s="13" customFormat="1" ht="15"/>
    <row r="651" s="13" customFormat="1" ht="15"/>
    <row r="652" s="13" customFormat="1" ht="15"/>
    <row r="653" s="13" customFormat="1" ht="15"/>
    <row r="654" s="13" customFormat="1" ht="15"/>
    <row r="655" s="13" customFormat="1" ht="15"/>
    <row r="656" s="13" customFormat="1" ht="15"/>
    <row r="657" s="13" customFormat="1" ht="15"/>
    <row r="658" s="13" customFormat="1" ht="15"/>
    <row r="659" s="13" customFormat="1" ht="15"/>
    <row r="660" s="13" customFormat="1" ht="15"/>
    <row r="661" s="13" customFormat="1" ht="15"/>
    <row r="662" s="13" customFormat="1" ht="15"/>
    <row r="663" s="13" customFormat="1" ht="15"/>
    <row r="664" s="13" customFormat="1" ht="15"/>
    <row r="665" s="13" customFormat="1" ht="15"/>
    <row r="666" s="13" customFormat="1" ht="15"/>
    <row r="667" s="13" customFormat="1" ht="15"/>
    <row r="668" s="13" customFormat="1" ht="15"/>
    <row r="669" s="13" customFormat="1" ht="15"/>
    <row r="670" s="13" customFormat="1" ht="15"/>
    <row r="671" s="13" customFormat="1" ht="15"/>
    <row r="672" s="13" customFormat="1" ht="15"/>
    <row r="673" s="13" customFormat="1" ht="15"/>
    <row r="674" s="13" customFormat="1" ht="15"/>
    <row r="675" s="13" customFormat="1" ht="15"/>
    <row r="676" s="13" customFormat="1" ht="15"/>
    <row r="677" s="13" customFormat="1" ht="15"/>
    <row r="678" s="13" customFormat="1" ht="15"/>
    <row r="679" s="13" customFormat="1" ht="15"/>
    <row r="680" s="13" customFormat="1" ht="15"/>
    <row r="681" s="13" customFormat="1" ht="15"/>
    <row r="682" s="13" customFormat="1" ht="15"/>
    <row r="683" s="13" customFormat="1" ht="15"/>
    <row r="684" s="13" customFormat="1" ht="15"/>
    <row r="685" s="13" customFormat="1" ht="15"/>
    <row r="686" s="13" customFormat="1" ht="15"/>
    <row r="687" s="13" customFormat="1" ht="15"/>
    <row r="688" s="13" customFormat="1" ht="15"/>
    <row r="689" s="13" customFormat="1" ht="15"/>
    <row r="690" s="13" customFormat="1" ht="15"/>
    <row r="691" s="13" customFormat="1" ht="15"/>
    <row r="692" s="13" customFormat="1" ht="15"/>
    <row r="693" s="13" customFormat="1" ht="15"/>
    <row r="694" s="13" customFormat="1" ht="15"/>
    <row r="695" s="13" customFormat="1" ht="15"/>
    <row r="696" s="13" customFormat="1" ht="15"/>
    <row r="697" s="13" customFormat="1" ht="15"/>
    <row r="698" s="13" customFormat="1" ht="15"/>
    <row r="699" s="13" customFormat="1" ht="15"/>
    <row r="700" s="13" customFormat="1" ht="15"/>
    <row r="701" s="13" customFormat="1" ht="15"/>
    <row r="702" s="13" customFormat="1" ht="15"/>
    <row r="703" s="13" customFormat="1" ht="15"/>
    <row r="704" s="13" customFormat="1" ht="15"/>
    <row r="705" s="13" customFormat="1" ht="15"/>
    <row r="706" s="13" customFormat="1" ht="15"/>
    <row r="707" s="13" customFormat="1" ht="15"/>
    <row r="708" s="13" customFormat="1" ht="15"/>
    <row r="709" s="13" customFormat="1" ht="15"/>
    <row r="710" s="13" customFormat="1" ht="15"/>
    <row r="711" s="13" customFormat="1" ht="15"/>
    <row r="712" s="13" customFormat="1" ht="15"/>
    <row r="713" s="13" customFormat="1" ht="15"/>
    <row r="714" s="13" customFormat="1" ht="15"/>
    <row r="715" s="13" customFormat="1" ht="15"/>
    <row r="716" s="13" customFormat="1" ht="15"/>
    <row r="717" s="13" customFormat="1" ht="15"/>
    <row r="718" s="13" customFormat="1" ht="15"/>
    <row r="719" s="13" customFormat="1" ht="15"/>
    <row r="720" s="13" customFormat="1" ht="15"/>
    <row r="721" s="13" customFormat="1" ht="15"/>
  </sheetData>
  <sheetProtection/>
  <mergeCells count="12">
    <mergeCell ref="D18:G18"/>
    <mergeCell ref="H18:K18"/>
    <mergeCell ref="A5:A6"/>
    <mergeCell ref="A18:A19"/>
    <mergeCell ref="D5:G5"/>
    <mergeCell ref="H5:K5"/>
    <mergeCell ref="L18:O18"/>
    <mergeCell ref="L5:O5"/>
    <mergeCell ref="B5:B6"/>
    <mergeCell ref="C5:C6"/>
    <mergeCell ref="B18:B19"/>
    <mergeCell ref="C18:C19"/>
  </mergeCells>
  <printOptions horizontalCentered="1"/>
  <pageMargins left="0.2362204724409449" right="0" top="0" bottom="0" header="0" footer="0"/>
  <pageSetup fitToHeight="1" fitToWidth="1"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sheetPr>
    <tabColor theme="3" tint="-0.24997000396251678"/>
    <pageSetUpPr fitToPage="1"/>
  </sheetPr>
  <dimension ref="A1:O721"/>
  <sheetViews>
    <sheetView view="pageBreakPreview" zoomScale="85" zoomScaleSheetLayoutView="85" zoomScalePageLayoutView="0" workbookViewId="0" topLeftCell="B1">
      <selection activeCell="B45" sqref="B45:C45"/>
    </sheetView>
  </sheetViews>
  <sheetFormatPr defaultColWidth="9.00390625" defaultRowHeight="15.75"/>
  <cols>
    <col min="1" max="1" width="7.875" style="6" hidden="1" customWidth="1"/>
    <col min="2" max="2" width="11.50390625" style="6" customWidth="1"/>
    <col min="3" max="3" width="40.50390625" style="6" customWidth="1"/>
    <col min="4" max="4" width="9.50390625" style="6" customWidth="1"/>
    <col min="5" max="5" width="10.75390625" style="6" customWidth="1"/>
    <col min="6" max="6" width="11.125" style="6" customWidth="1"/>
    <col min="7" max="8" width="9.625" style="6" customWidth="1"/>
    <col min="9" max="10" width="11.00390625" style="6" customWidth="1"/>
    <col min="11" max="11" width="9.875" style="6" customWidth="1"/>
    <col min="12" max="12" width="9.50390625" style="61" customWidth="1"/>
    <col min="13" max="13" width="8.00390625" style="61" customWidth="1"/>
    <col min="14" max="14" width="9.75390625" style="61" customWidth="1"/>
    <col min="15" max="15" width="9.875" style="61" customWidth="1"/>
  </cols>
  <sheetData>
    <row r="1" spans="12:15" s="359" customFormat="1" ht="9.75" customHeight="1">
      <c r="L1" s="4"/>
      <c r="M1" s="4"/>
      <c r="N1" s="4"/>
      <c r="O1" s="4"/>
    </row>
    <row r="2" spans="1:15" s="41" customFormat="1" ht="15">
      <c r="A2" s="55"/>
      <c r="B2" s="66" t="s">
        <v>251</v>
      </c>
      <c r="C2" s="67" t="s">
        <v>260</v>
      </c>
      <c r="D2" s="4"/>
      <c r="E2" s="4"/>
      <c r="F2" s="4"/>
      <c r="G2" s="4"/>
      <c r="H2" s="4"/>
      <c r="I2" s="4"/>
      <c r="J2" s="4"/>
      <c r="K2" s="4"/>
      <c r="L2" s="4"/>
      <c r="M2" s="4"/>
      <c r="N2" s="4"/>
      <c r="O2" s="4"/>
    </row>
    <row r="3" spans="2:15" s="41" customFormat="1" ht="15">
      <c r="B3" s="4"/>
      <c r="C3" s="4"/>
      <c r="D3" s="4"/>
      <c r="E3" s="4"/>
      <c r="F3" s="4"/>
      <c r="G3" s="4"/>
      <c r="H3" s="3"/>
      <c r="I3" s="3"/>
      <c r="J3" s="3"/>
      <c r="K3" s="3" t="s">
        <v>98</v>
      </c>
      <c r="L3" s="3"/>
      <c r="M3" s="3"/>
      <c r="N3" s="3"/>
      <c r="O3" s="4"/>
    </row>
    <row r="4" spans="1:15" s="41" customFormat="1" ht="15.75" customHeight="1">
      <c r="A4" s="272" t="s">
        <v>156</v>
      </c>
      <c r="B4" s="247" t="s">
        <v>257</v>
      </c>
      <c r="C4" s="254" t="s">
        <v>114</v>
      </c>
      <c r="D4" s="274" t="s">
        <v>201</v>
      </c>
      <c r="E4" s="274"/>
      <c r="F4" s="274"/>
      <c r="G4" s="274"/>
      <c r="H4" s="274" t="s">
        <v>261</v>
      </c>
      <c r="I4" s="274"/>
      <c r="J4" s="274"/>
      <c r="K4" s="274"/>
      <c r="L4" s="256"/>
      <c r="M4" s="256"/>
      <c r="N4" s="256"/>
      <c r="O4" s="256"/>
    </row>
    <row r="5" spans="1:15" s="443" customFormat="1" ht="52.5" customHeight="1">
      <c r="A5" s="273"/>
      <c r="B5" s="248"/>
      <c r="C5" s="255"/>
      <c r="D5" s="69" t="s">
        <v>3</v>
      </c>
      <c r="E5" s="69" t="s">
        <v>4</v>
      </c>
      <c r="F5" s="108" t="s">
        <v>254</v>
      </c>
      <c r="G5" s="69" t="s">
        <v>157</v>
      </c>
      <c r="H5" s="69" t="s">
        <v>3</v>
      </c>
      <c r="I5" s="69" t="s">
        <v>4</v>
      </c>
      <c r="J5" s="108" t="s">
        <v>254</v>
      </c>
      <c r="K5" s="69" t="s">
        <v>102</v>
      </c>
      <c r="L5" s="32"/>
      <c r="M5" s="32"/>
      <c r="N5" s="32"/>
      <c r="O5" s="32"/>
    </row>
    <row r="6" spans="1:15" s="443" customFormat="1" ht="12.75">
      <c r="A6" s="217">
        <v>1</v>
      </c>
      <c r="B6" s="10">
        <v>1</v>
      </c>
      <c r="C6" s="10">
        <v>2</v>
      </c>
      <c r="D6" s="10">
        <v>3</v>
      </c>
      <c r="E6" s="10">
        <v>4</v>
      </c>
      <c r="F6" s="10">
        <v>5</v>
      </c>
      <c r="G6" s="10">
        <v>6</v>
      </c>
      <c r="H6" s="10">
        <v>7</v>
      </c>
      <c r="I6" s="10">
        <v>8</v>
      </c>
      <c r="J6" s="10">
        <v>9</v>
      </c>
      <c r="K6" s="10">
        <v>10</v>
      </c>
      <c r="L6" s="32"/>
      <c r="M6" s="32"/>
      <c r="N6" s="32"/>
      <c r="O6" s="32"/>
    </row>
    <row r="7" spans="1:15" s="170" customFormat="1" ht="51" customHeight="1">
      <c r="A7" s="25" t="s">
        <v>215</v>
      </c>
      <c r="B7" s="25" t="s">
        <v>215</v>
      </c>
      <c r="C7" s="218" t="s">
        <v>219</v>
      </c>
      <c r="D7" s="10"/>
      <c r="E7" s="10"/>
      <c r="F7" s="10"/>
      <c r="G7" s="10"/>
      <c r="H7" s="10"/>
      <c r="I7" s="10"/>
      <c r="J7" s="10"/>
      <c r="K7" s="10"/>
      <c r="L7" s="32"/>
      <c r="M7" s="32"/>
      <c r="N7" s="32"/>
      <c r="O7" s="32"/>
    </row>
    <row r="8" spans="1:15" s="170" customFormat="1" ht="51" customHeight="1">
      <c r="A8" s="25" t="s">
        <v>216</v>
      </c>
      <c r="B8" s="25" t="s">
        <v>216</v>
      </c>
      <c r="C8" s="218" t="s">
        <v>217</v>
      </c>
      <c r="D8" s="10"/>
      <c r="E8" s="10"/>
      <c r="F8" s="10"/>
      <c r="G8" s="10"/>
      <c r="H8" s="10"/>
      <c r="I8" s="10"/>
      <c r="J8" s="10"/>
      <c r="K8" s="10"/>
      <c r="L8" s="32"/>
      <c r="M8" s="32"/>
      <c r="N8" s="32"/>
      <c r="O8" s="32"/>
    </row>
    <row r="9" spans="1:15" s="4" customFormat="1" ht="30.75" customHeight="1">
      <c r="A9" s="10"/>
      <c r="B9" s="10">
        <v>2610</v>
      </c>
      <c r="C9" s="26" t="s">
        <v>47</v>
      </c>
      <c r="D9" s="28">
        <f>'2019-2(6;6.1;6.2)'!L10*1.067</f>
        <v>7469000</v>
      </c>
      <c r="E9" s="28"/>
      <c r="F9" s="28"/>
      <c r="G9" s="28">
        <f>D9+E9</f>
        <v>7469000</v>
      </c>
      <c r="H9" s="28">
        <f>D9*1.055</f>
        <v>7879795</v>
      </c>
      <c r="I9" s="28"/>
      <c r="J9" s="28"/>
      <c r="K9" s="28">
        <f>H9+I9</f>
        <v>7879795</v>
      </c>
      <c r="L9" s="32"/>
      <c r="M9" s="32"/>
      <c r="N9" s="32"/>
      <c r="O9" s="32"/>
    </row>
    <row r="10" spans="1:15" s="170" customFormat="1" ht="51" customHeight="1" hidden="1">
      <c r="A10" s="25" t="s">
        <v>209</v>
      </c>
      <c r="B10" s="25" t="s">
        <v>209</v>
      </c>
      <c r="C10" s="218" t="s">
        <v>218</v>
      </c>
      <c r="D10" s="10"/>
      <c r="E10" s="10"/>
      <c r="F10" s="10"/>
      <c r="G10" s="10"/>
      <c r="H10" s="10"/>
      <c r="I10" s="10"/>
      <c r="J10" s="10"/>
      <c r="K10" s="10"/>
      <c r="L10" s="32"/>
      <c r="M10" s="32"/>
      <c r="N10" s="32"/>
      <c r="O10" s="32"/>
    </row>
    <row r="11" spans="1:15" s="4" customFormat="1" ht="29.25" customHeight="1" hidden="1">
      <c r="A11" s="10"/>
      <c r="B11" s="10">
        <v>2610</v>
      </c>
      <c r="C11" s="26" t="s">
        <v>47</v>
      </c>
      <c r="D11" s="28"/>
      <c r="E11" s="28"/>
      <c r="F11" s="28"/>
      <c r="G11" s="28">
        <f>D11+E11</f>
        <v>0</v>
      </c>
      <c r="H11" s="28"/>
      <c r="I11" s="28"/>
      <c r="J11" s="28"/>
      <c r="K11" s="28">
        <f>H11+I11</f>
        <v>0</v>
      </c>
      <c r="L11" s="32"/>
      <c r="M11" s="32"/>
      <c r="N11" s="32"/>
      <c r="O11" s="32"/>
    </row>
    <row r="12" spans="1:15" s="4" customFormat="1" ht="15" hidden="1">
      <c r="A12" s="10"/>
      <c r="B12" s="10">
        <v>3132</v>
      </c>
      <c r="C12" s="160" t="s">
        <v>176</v>
      </c>
      <c r="D12" s="28"/>
      <c r="E12" s="28"/>
      <c r="F12" s="28"/>
      <c r="G12" s="28">
        <f>D12+E12</f>
        <v>0</v>
      </c>
      <c r="H12" s="28"/>
      <c r="I12" s="28"/>
      <c r="J12" s="28"/>
      <c r="K12" s="28">
        <f>H12+I12</f>
        <v>0</v>
      </c>
      <c r="L12" s="32"/>
      <c r="M12" s="32"/>
      <c r="N12" s="32"/>
      <c r="O12" s="32"/>
    </row>
    <row r="13" spans="1:15" s="170" customFormat="1" ht="14.25" customHeight="1">
      <c r="A13" s="167"/>
      <c r="B13" s="167"/>
      <c r="C13" s="168" t="s">
        <v>242</v>
      </c>
      <c r="D13" s="169">
        <f>D9+D11</f>
        <v>7469000</v>
      </c>
      <c r="E13" s="169">
        <f>SUM(E11:E12)</f>
        <v>0</v>
      </c>
      <c r="F13" s="169">
        <f>SUM(F11:F12)</f>
        <v>0</v>
      </c>
      <c r="G13" s="94">
        <f>D13+E13</f>
        <v>7469000</v>
      </c>
      <c r="H13" s="169">
        <f>H9+H11</f>
        <v>7879795</v>
      </c>
      <c r="I13" s="169">
        <f>SUM(I11:I12)</f>
        <v>0</v>
      </c>
      <c r="J13" s="169">
        <f>SUM(J11:J12)</f>
        <v>0</v>
      </c>
      <c r="K13" s="94">
        <f>H13+I13</f>
        <v>7879795</v>
      </c>
      <c r="L13" s="30"/>
      <c r="M13" s="30"/>
      <c r="N13" s="30"/>
      <c r="O13" s="30"/>
    </row>
    <row r="14" s="4" customFormat="1" ht="15"/>
    <row r="15" spans="1:3" s="4" customFormat="1" ht="15">
      <c r="A15" s="9"/>
      <c r="B15" s="9" t="s">
        <v>262</v>
      </c>
      <c r="C15" s="2" t="s">
        <v>263</v>
      </c>
    </row>
    <row r="16" s="4" customFormat="1" ht="15">
      <c r="K16" s="3" t="s">
        <v>98</v>
      </c>
    </row>
    <row r="17" spans="1:15" s="4" customFormat="1" ht="21.75" customHeight="1">
      <c r="A17" s="247" t="s">
        <v>156</v>
      </c>
      <c r="B17" s="247" t="s">
        <v>257</v>
      </c>
      <c r="C17" s="247" t="s">
        <v>114</v>
      </c>
      <c r="D17" s="276" t="s">
        <v>201</v>
      </c>
      <c r="E17" s="277"/>
      <c r="F17" s="277"/>
      <c r="G17" s="278"/>
      <c r="H17" s="276" t="s">
        <v>261</v>
      </c>
      <c r="I17" s="277"/>
      <c r="J17" s="277"/>
      <c r="K17" s="278"/>
      <c r="L17" s="275"/>
      <c r="M17" s="275"/>
      <c r="N17" s="275"/>
      <c r="O17" s="275"/>
    </row>
    <row r="18" spans="1:15" s="106" customFormat="1" ht="51.75" customHeight="1">
      <c r="A18" s="248"/>
      <c r="B18" s="248"/>
      <c r="C18" s="248"/>
      <c r="D18" s="69" t="s">
        <v>3</v>
      </c>
      <c r="E18" s="69" t="s">
        <v>4</v>
      </c>
      <c r="F18" s="108" t="s">
        <v>254</v>
      </c>
      <c r="G18" s="69" t="s">
        <v>101</v>
      </c>
      <c r="H18" s="69" t="s">
        <v>3</v>
      </c>
      <c r="I18" s="69" t="s">
        <v>4</v>
      </c>
      <c r="J18" s="108" t="s">
        <v>254</v>
      </c>
      <c r="K18" s="69" t="s">
        <v>102</v>
      </c>
      <c r="L18" s="115"/>
      <c r="M18" s="115"/>
      <c r="N18" s="116"/>
      <c r="O18" s="115"/>
    </row>
    <row r="19" spans="1:15" s="106" customFormat="1" ht="13.5">
      <c r="A19" s="10">
        <v>1</v>
      </c>
      <c r="B19" s="10">
        <v>1</v>
      </c>
      <c r="C19" s="10">
        <v>2</v>
      </c>
      <c r="D19" s="10">
        <v>3</v>
      </c>
      <c r="E19" s="10">
        <v>4</v>
      </c>
      <c r="F19" s="10">
        <v>5</v>
      </c>
      <c r="G19" s="10">
        <v>6</v>
      </c>
      <c r="H19" s="10">
        <v>7</v>
      </c>
      <c r="I19" s="10">
        <v>8</v>
      </c>
      <c r="J19" s="10">
        <v>9</v>
      </c>
      <c r="K19" s="10">
        <v>10</v>
      </c>
      <c r="L19" s="32"/>
      <c r="M19" s="32"/>
      <c r="N19" s="32"/>
      <c r="O19" s="32"/>
    </row>
    <row r="20" spans="1:11" s="4" customFormat="1" ht="15">
      <c r="A20" s="25"/>
      <c r="B20" s="25" t="s">
        <v>58</v>
      </c>
      <c r="C20" s="26"/>
      <c r="D20" s="10"/>
      <c r="E20" s="109"/>
      <c r="F20" s="109"/>
      <c r="G20" s="109"/>
      <c r="H20" s="10"/>
      <c r="I20" s="109"/>
      <c r="J20" s="109"/>
      <c r="K20" s="109"/>
    </row>
    <row r="21" spans="1:11" s="4" customFormat="1" ht="15">
      <c r="A21" s="10"/>
      <c r="B21" s="10">
        <v>4210</v>
      </c>
      <c r="C21" s="26"/>
      <c r="D21" s="10"/>
      <c r="E21" s="10"/>
      <c r="F21" s="10"/>
      <c r="G21" s="10"/>
      <c r="H21" s="10"/>
      <c r="I21" s="10"/>
      <c r="J21" s="10"/>
      <c r="K21" s="10"/>
    </row>
    <row r="22" spans="1:15" s="4" customFormat="1" ht="15">
      <c r="A22" s="111"/>
      <c r="B22" s="111"/>
      <c r="C22" s="112" t="s">
        <v>242</v>
      </c>
      <c r="D22" s="27"/>
      <c r="E22" s="27"/>
      <c r="F22" s="27"/>
      <c r="G22" s="27"/>
      <c r="H22" s="27"/>
      <c r="I22" s="27"/>
      <c r="J22" s="27"/>
      <c r="K22" s="27"/>
      <c r="L22" s="444"/>
      <c r="M22" s="444"/>
      <c r="N22" s="444"/>
      <c r="O22" s="444"/>
    </row>
    <row r="23" spans="12:15" s="359" customFormat="1" ht="15">
      <c r="L23" s="4"/>
      <c r="M23" s="4"/>
      <c r="N23" s="4"/>
      <c r="O23" s="4"/>
    </row>
    <row r="24" spans="12:15" s="359" customFormat="1" ht="15">
      <c r="L24" s="4"/>
      <c r="M24" s="4"/>
      <c r="N24" s="4"/>
      <c r="O24" s="4"/>
    </row>
    <row r="25" spans="12:15" s="359" customFormat="1" ht="15">
      <c r="L25" s="4"/>
      <c r="M25" s="4"/>
      <c r="N25" s="4"/>
      <c r="O25" s="4"/>
    </row>
    <row r="26" spans="12:15" s="359" customFormat="1" ht="15">
      <c r="L26" s="4"/>
      <c r="M26" s="4"/>
      <c r="N26" s="4"/>
      <c r="O26" s="4"/>
    </row>
    <row r="27" spans="12:15" s="359" customFormat="1" ht="15">
      <c r="L27" s="4"/>
      <c r="M27" s="4"/>
      <c r="N27" s="4"/>
      <c r="O27" s="4"/>
    </row>
    <row r="28" spans="12:15" s="359" customFormat="1" ht="15">
      <c r="L28" s="4"/>
      <c r="M28" s="4"/>
      <c r="N28" s="4"/>
      <c r="O28" s="4"/>
    </row>
    <row r="29" spans="12:15" s="359" customFormat="1" ht="15">
      <c r="L29" s="4"/>
      <c r="M29" s="4"/>
      <c r="N29" s="4"/>
      <c r="O29" s="4"/>
    </row>
    <row r="30" spans="12:15" s="359" customFormat="1" ht="15">
      <c r="L30" s="4"/>
      <c r="M30" s="4"/>
      <c r="N30" s="4"/>
      <c r="O30" s="4"/>
    </row>
    <row r="31" spans="12:15" s="359" customFormat="1" ht="15">
      <c r="L31" s="4"/>
      <c r="M31" s="4"/>
      <c r="N31" s="4"/>
      <c r="O31" s="4"/>
    </row>
    <row r="32" spans="12:15" s="359" customFormat="1" ht="15">
      <c r="L32" s="4"/>
      <c r="M32" s="4"/>
      <c r="N32" s="4"/>
      <c r="O32" s="4"/>
    </row>
    <row r="33" spans="12:15" s="359" customFormat="1" ht="15">
      <c r="L33" s="4"/>
      <c r="M33" s="4"/>
      <c r="N33" s="4"/>
      <c r="O33" s="4"/>
    </row>
    <row r="34" spans="12:15" s="359" customFormat="1" ht="15">
      <c r="L34" s="4"/>
      <c r="M34" s="4"/>
      <c r="N34" s="4"/>
      <c r="O34" s="4"/>
    </row>
    <row r="35" spans="12:15" s="359" customFormat="1" ht="15">
      <c r="L35" s="4"/>
      <c r="M35" s="4"/>
      <c r="N35" s="4"/>
      <c r="O35" s="4"/>
    </row>
    <row r="36" spans="12:15" s="359" customFormat="1" ht="15">
      <c r="L36" s="4"/>
      <c r="M36" s="4"/>
      <c r="N36" s="4"/>
      <c r="O36" s="4"/>
    </row>
    <row r="37" spans="12:15" s="359" customFormat="1" ht="15">
      <c r="L37" s="4"/>
      <c r="M37" s="4"/>
      <c r="N37" s="4"/>
      <c r="O37" s="4"/>
    </row>
    <row r="38" spans="12:15" s="359" customFormat="1" ht="15">
      <c r="L38" s="4"/>
      <c r="M38" s="4"/>
      <c r="N38" s="4"/>
      <c r="O38" s="4"/>
    </row>
    <row r="39" spans="12:15" s="359" customFormat="1" ht="15">
      <c r="L39" s="4"/>
      <c r="M39" s="4"/>
      <c r="N39" s="4"/>
      <c r="O39" s="4"/>
    </row>
    <row r="40" spans="12:15" s="359" customFormat="1" ht="15">
      <c r="L40" s="4"/>
      <c r="M40" s="4"/>
      <c r="N40" s="4"/>
      <c r="O40" s="4"/>
    </row>
    <row r="41" spans="12:15" s="359" customFormat="1" ht="15">
      <c r="L41" s="4"/>
      <c r="M41" s="4"/>
      <c r="N41" s="4"/>
      <c r="O41" s="4"/>
    </row>
    <row r="42" spans="12:15" s="359" customFormat="1" ht="15">
      <c r="L42" s="4"/>
      <c r="M42" s="4"/>
      <c r="N42" s="4"/>
      <c r="O42" s="4"/>
    </row>
    <row r="43" spans="12:15" s="359" customFormat="1" ht="15">
      <c r="L43" s="4"/>
      <c r="M43" s="4"/>
      <c r="N43" s="4"/>
      <c r="O43" s="4"/>
    </row>
    <row r="44" spans="12:15" s="359" customFormat="1" ht="15">
      <c r="L44" s="4"/>
      <c r="M44" s="4"/>
      <c r="N44" s="4"/>
      <c r="O44" s="4"/>
    </row>
    <row r="45" spans="12:15" s="359" customFormat="1" ht="15">
      <c r="L45" s="4"/>
      <c r="M45" s="4"/>
      <c r="N45" s="4"/>
      <c r="O45" s="4"/>
    </row>
    <row r="46" spans="12:15" s="359" customFormat="1" ht="15">
      <c r="L46" s="4"/>
      <c r="M46" s="4"/>
      <c r="N46" s="4"/>
      <c r="O46" s="4"/>
    </row>
    <row r="47" spans="12:15" s="359" customFormat="1" ht="15">
      <c r="L47" s="4"/>
      <c r="M47" s="4"/>
      <c r="N47" s="4"/>
      <c r="O47" s="4"/>
    </row>
    <row r="48" spans="12:15" s="359" customFormat="1" ht="15">
      <c r="L48" s="4"/>
      <c r="M48" s="4"/>
      <c r="N48" s="4"/>
      <c r="O48" s="4"/>
    </row>
    <row r="49" spans="12:15" s="359" customFormat="1" ht="15">
      <c r="L49" s="4"/>
      <c r="M49" s="4"/>
      <c r="N49" s="4"/>
      <c r="O49" s="4"/>
    </row>
    <row r="50" spans="12:15" s="359" customFormat="1" ht="15">
      <c r="L50" s="4"/>
      <c r="M50" s="4"/>
      <c r="N50" s="4"/>
      <c r="O50" s="4"/>
    </row>
    <row r="51" spans="12:15" s="359" customFormat="1" ht="15">
      <c r="L51" s="4"/>
      <c r="M51" s="4"/>
      <c r="N51" s="4"/>
      <c r="O51" s="4"/>
    </row>
    <row r="52" spans="12:15" s="359" customFormat="1" ht="15">
      <c r="L52" s="4"/>
      <c r="M52" s="4"/>
      <c r="N52" s="4"/>
      <c r="O52" s="4"/>
    </row>
    <row r="53" spans="12:15" s="359" customFormat="1" ht="15">
      <c r="L53" s="4"/>
      <c r="M53" s="4"/>
      <c r="N53" s="4"/>
      <c r="O53" s="4"/>
    </row>
    <row r="54" spans="12:15" s="359" customFormat="1" ht="15">
      <c r="L54" s="4"/>
      <c r="M54" s="4"/>
      <c r="N54" s="4"/>
      <c r="O54" s="4"/>
    </row>
    <row r="55" spans="12:15" s="359" customFormat="1" ht="15">
      <c r="L55" s="4"/>
      <c r="M55" s="4"/>
      <c r="N55" s="4"/>
      <c r="O55" s="4"/>
    </row>
    <row r="56" spans="12:15" s="359" customFormat="1" ht="15">
      <c r="L56" s="4"/>
      <c r="M56" s="4"/>
      <c r="N56" s="4"/>
      <c r="O56" s="4"/>
    </row>
    <row r="57" spans="12:15" s="359" customFormat="1" ht="15">
      <c r="L57" s="4"/>
      <c r="M57" s="4"/>
      <c r="N57" s="4"/>
      <c r="O57" s="4"/>
    </row>
    <row r="58" spans="12:15" s="359" customFormat="1" ht="15">
      <c r="L58" s="4"/>
      <c r="M58" s="4"/>
      <c r="N58" s="4"/>
      <c r="O58" s="4"/>
    </row>
    <row r="59" spans="12:15" s="359" customFormat="1" ht="15">
      <c r="L59" s="4"/>
      <c r="M59" s="4"/>
      <c r="N59" s="4"/>
      <c r="O59" s="4"/>
    </row>
    <row r="60" spans="12:15" s="359" customFormat="1" ht="15">
      <c r="L60" s="4"/>
      <c r="M60" s="4"/>
      <c r="N60" s="4"/>
      <c r="O60" s="4"/>
    </row>
    <row r="61" spans="12:15" s="359" customFormat="1" ht="15">
      <c r="L61" s="4"/>
      <c r="M61" s="4"/>
      <c r="N61" s="4"/>
      <c r="O61" s="4"/>
    </row>
    <row r="62" spans="12:15" s="359" customFormat="1" ht="15">
      <c r="L62" s="4"/>
      <c r="M62" s="4"/>
      <c r="N62" s="4"/>
      <c r="O62" s="4"/>
    </row>
    <row r="63" spans="12:15" s="359" customFormat="1" ht="15">
      <c r="L63" s="4"/>
      <c r="M63" s="4"/>
      <c r="N63" s="4"/>
      <c r="O63" s="4"/>
    </row>
    <row r="64" spans="12:15" s="359" customFormat="1" ht="15">
      <c r="L64" s="4"/>
      <c r="M64" s="4"/>
      <c r="N64" s="4"/>
      <c r="O64" s="4"/>
    </row>
    <row r="65" spans="12:15" s="359" customFormat="1" ht="15">
      <c r="L65" s="4"/>
      <c r="M65" s="4"/>
      <c r="N65" s="4"/>
      <c r="O65" s="4"/>
    </row>
    <row r="66" spans="12:15" s="359" customFormat="1" ht="15">
      <c r="L66" s="4"/>
      <c r="M66" s="4"/>
      <c r="N66" s="4"/>
      <c r="O66" s="4"/>
    </row>
    <row r="67" spans="12:15" s="359" customFormat="1" ht="15">
      <c r="L67" s="4"/>
      <c r="M67" s="4"/>
      <c r="N67" s="4"/>
      <c r="O67" s="4"/>
    </row>
    <row r="68" spans="12:15" s="359" customFormat="1" ht="15">
      <c r="L68" s="4"/>
      <c r="M68" s="4"/>
      <c r="N68" s="4"/>
      <c r="O68" s="4"/>
    </row>
    <row r="69" spans="12:15" s="359" customFormat="1" ht="15">
      <c r="L69" s="4"/>
      <c r="M69" s="4"/>
      <c r="N69" s="4"/>
      <c r="O69" s="4"/>
    </row>
    <row r="70" spans="12:15" s="359" customFormat="1" ht="15">
      <c r="L70" s="4"/>
      <c r="M70" s="4"/>
      <c r="N70" s="4"/>
      <c r="O70" s="4"/>
    </row>
    <row r="71" spans="12:15" s="359" customFormat="1" ht="15">
      <c r="L71" s="4"/>
      <c r="M71" s="4"/>
      <c r="N71" s="4"/>
      <c r="O71" s="4"/>
    </row>
    <row r="72" spans="12:15" s="359" customFormat="1" ht="15">
      <c r="L72" s="4"/>
      <c r="M72" s="4"/>
      <c r="N72" s="4"/>
      <c r="O72" s="4"/>
    </row>
    <row r="73" spans="12:15" s="359" customFormat="1" ht="15">
      <c r="L73" s="4"/>
      <c r="M73" s="4"/>
      <c r="N73" s="4"/>
      <c r="O73" s="4"/>
    </row>
    <row r="74" spans="12:15" s="359" customFormat="1" ht="15">
      <c r="L74" s="4"/>
      <c r="M74" s="4"/>
      <c r="N74" s="4"/>
      <c r="O74" s="4"/>
    </row>
    <row r="75" spans="12:15" s="359" customFormat="1" ht="15">
      <c r="L75" s="4"/>
      <c r="M75" s="4"/>
      <c r="N75" s="4"/>
      <c r="O75" s="4"/>
    </row>
    <row r="76" spans="12:15" s="359" customFormat="1" ht="15">
      <c r="L76" s="4"/>
      <c r="M76" s="4"/>
      <c r="N76" s="4"/>
      <c r="O76" s="4"/>
    </row>
    <row r="77" spans="12:15" s="359" customFormat="1" ht="15">
      <c r="L77" s="4"/>
      <c r="M77" s="4"/>
      <c r="N77" s="4"/>
      <c r="O77" s="4"/>
    </row>
    <row r="78" spans="12:15" s="359" customFormat="1" ht="15">
      <c r="L78" s="4"/>
      <c r="M78" s="4"/>
      <c r="N78" s="4"/>
      <c r="O78" s="4"/>
    </row>
    <row r="79" spans="12:15" s="359" customFormat="1" ht="15">
      <c r="L79" s="4"/>
      <c r="M79" s="4"/>
      <c r="N79" s="4"/>
      <c r="O79" s="4"/>
    </row>
    <row r="80" spans="12:15" s="359" customFormat="1" ht="15">
      <c r="L80" s="4"/>
      <c r="M80" s="4"/>
      <c r="N80" s="4"/>
      <c r="O80" s="4"/>
    </row>
    <row r="81" spans="12:15" s="359" customFormat="1" ht="15">
      <c r="L81" s="4"/>
      <c r="M81" s="4"/>
      <c r="N81" s="4"/>
      <c r="O81" s="4"/>
    </row>
    <row r="82" spans="12:15" s="359" customFormat="1" ht="15">
      <c r="L82" s="4"/>
      <c r="M82" s="4"/>
      <c r="N82" s="4"/>
      <c r="O82" s="4"/>
    </row>
    <row r="83" spans="12:15" s="359" customFormat="1" ht="15">
      <c r="L83" s="4"/>
      <c r="M83" s="4"/>
      <c r="N83" s="4"/>
      <c r="O83" s="4"/>
    </row>
    <row r="84" spans="12:15" s="359" customFormat="1" ht="15">
      <c r="L84" s="4"/>
      <c r="M84" s="4"/>
      <c r="N84" s="4"/>
      <c r="O84" s="4"/>
    </row>
    <row r="85" spans="12:15" s="359" customFormat="1" ht="15">
      <c r="L85" s="4"/>
      <c r="M85" s="4"/>
      <c r="N85" s="4"/>
      <c r="O85" s="4"/>
    </row>
    <row r="86" spans="12:15" s="359" customFormat="1" ht="15">
      <c r="L86" s="4"/>
      <c r="M86" s="4"/>
      <c r="N86" s="4"/>
      <c r="O86" s="4"/>
    </row>
    <row r="87" spans="12:15" s="359" customFormat="1" ht="15">
      <c r="L87" s="4"/>
      <c r="M87" s="4"/>
      <c r="N87" s="4"/>
      <c r="O87" s="4"/>
    </row>
    <row r="88" spans="12:15" s="359" customFormat="1" ht="15">
      <c r="L88" s="4"/>
      <c r="M88" s="4"/>
      <c r="N88" s="4"/>
      <c r="O88" s="4"/>
    </row>
    <row r="89" spans="12:15" s="359" customFormat="1" ht="15">
      <c r="L89" s="4"/>
      <c r="M89" s="4"/>
      <c r="N89" s="4"/>
      <c r="O89" s="4"/>
    </row>
    <row r="90" spans="12:15" s="359" customFormat="1" ht="15">
      <c r="L90" s="4"/>
      <c r="M90" s="4"/>
      <c r="N90" s="4"/>
      <c r="O90" s="4"/>
    </row>
    <row r="91" spans="12:15" s="359" customFormat="1" ht="15">
      <c r="L91" s="4"/>
      <c r="M91" s="4"/>
      <c r="N91" s="4"/>
      <c r="O91" s="4"/>
    </row>
    <row r="92" spans="12:15" s="359" customFormat="1" ht="15">
      <c r="L92" s="4"/>
      <c r="M92" s="4"/>
      <c r="N92" s="4"/>
      <c r="O92" s="4"/>
    </row>
    <row r="93" spans="12:15" s="359" customFormat="1" ht="15">
      <c r="L93" s="4"/>
      <c r="M93" s="4"/>
      <c r="N93" s="4"/>
      <c r="O93" s="4"/>
    </row>
    <row r="94" spans="12:15" s="359" customFormat="1" ht="15">
      <c r="L94" s="4"/>
      <c r="M94" s="4"/>
      <c r="N94" s="4"/>
      <c r="O94" s="4"/>
    </row>
    <row r="95" spans="12:15" s="359" customFormat="1" ht="15">
      <c r="L95" s="4"/>
      <c r="M95" s="4"/>
      <c r="N95" s="4"/>
      <c r="O95" s="4"/>
    </row>
    <row r="96" spans="12:15" s="359" customFormat="1" ht="15">
      <c r="L96" s="4"/>
      <c r="M96" s="4"/>
      <c r="N96" s="4"/>
      <c r="O96" s="4"/>
    </row>
    <row r="97" spans="12:15" s="359" customFormat="1" ht="15">
      <c r="L97" s="4"/>
      <c r="M97" s="4"/>
      <c r="N97" s="4"/>
      <c r="O97" s="4"/>
    </row>
    <row r="98" spans="12:15" s="359" customFormat="1" ht="15">
      <c r="L98" s="4"/>
      <c r="M98" s="4"/>
      <c r="N98" s="4"/>
      <c r="O98" s="4"/>
    </row>
    <row r="99" spans="12:15" s="359" customFormat="1" ht="15">
      <c r="L99" s="4"/>
      <c r="M99" s="4"/>
      <c r="N99" s="4"/>
      <c r="O99" s="4"/>
    </row>
    <row r="100" spans="12:15" s="359" customFormat="1" ht="15">
      <c r="L100" s="4"/>
      <c r="M100" s="4"/>
      <c r="N100" s="4"/>
      <c r="O100" s="4"/>
    </row>
    <row r="101" spans="12:15" s="359" customFormat="1" ht="15">
      <c r="L101" s="4"/>
      <c r="M101" s="4"/>
      <c r="N101" s="4"/>
      <c r="O101" s="4"/>
    </row>
    <row r="102" spans="12:15" s="359" customFormat="1" ht="15">
      <c r="L102" s="4"/>
      <c r="M102" s="4"/>
      <c r="N102" s="4"/>
      <c r="O102" s="4"/>
    </row>
    <row r="103" spans="12:15" s="359" customFormat="1" ht="15">
      <c r="L103" s="4"/>
      <c r="M103" s="4"/>
      <c r="N103" s="4"/>
      <c r="O103" s="4"/>
    </row>
    <row r="104" spans="12:15" s="359" customFormat="1" ht="15">
      <c r="L104" s="4"/>
      <c r="M104" s="4"/>
      <c r="N104" s="4"/>
      <c r="O104" s="4"/>
    </row>
    <row r="105" spans="12:15" s="359" customFormat="1" ht="15">
      <c r="L105" s="4"/>
      <c r="M105" s="4"/>
      <c r="N105" s="4"/>
      <c r="O105" s="4"/>
    </row>
    <row r="106" spans="12:15" s="359" customFormat="1" ht="15">
      <c r="L106" s="4"/>
      <c r="M106" s="4"/>
      <c r="N106" s="4"/>
      <c r="O106" s="4"/>
    </row>
    <row r="107" spans="12:15" s="359" customFormat="1" ht="15">
      <c r="L107" s="4"/>
      <c r="M107" s="4"/>
      <c r="N107" s="4"/>
      <c r="O107" s="4"/>
    </row>
    <row r="108" spans="12:15" s="359" customFormat="1" ht="15">
      <c r="L108" s="4"/>
      <c r="M108" s="4"/>
      <c r="N108" s="4"/>
      <c r="O108" s="4"/>
    </row>
    <row r="109" spans="12:15" s="359" customFormat="1" ht="15">
      <c r="L109" s="4"/>
      <c r="M109" s="4"/>
      <c r="N109" s="4"/>
      <c r="O109" s="4"/>
    </row>
    <row r="110" spans="12:15" s="359" customFormat="1" ht="15">
      <c r="L110" s="4"/>
      <c r="M110" s="4"/>
      <c r="N110" s="4"/>
      <c r="O110" s="4"/>
    </row>
    <row r="111" spans="12:15" s="359" customFormat="1" ht="15">
      <c r="L111" s="4"/>
      <c r="M111" s="4"/>
      <c r="N111" s="4"/>
      <c r="O111" s="4"/>
    </row>
    <row r="112" spans="12:15" s="359" customFormat="1" ht="15">
      <c r="L112" s="4"/>
      <c r="M112" s="4"/>
      <c r="N112" s="4"/>
      <c r="O112" s="4"/>
    </row>
    <row r="113" spans="12:15" s="359" customFormat="1" ht="15">
      <c r="L113" s="4"/>
      <c r="M113" s="4"/>
      <c r="N113" s="4"/>
      <c r="O113" s="4"/>
    </row>
    <row r="114" spans="12:15" s="359" customFormat="1" ht="15">
      <c r="L114" s="4"/>
      <c r="M114" s="4"/>
      <c r="N114" s="4"/>
      <c r="O114" s="4"/>
    </row>
    <row r="115" spans="12:15" s="359" customFormat="1" ht="15">
      <c r="L115" s="4"/>
      <c r="M115" s="4"/>
      <c r="N115" s="4"/>
      <c r="O115" s="4"/>
    </row>
    <row r="116" spans="12:15" s="359" customFormat="1" ht="15">
      <c r="L116" s="4"/>
      <c r="M116" s="4"/>
      <c r="N116" s="4"/>
      <c r="O116" s="4"/>
    </row>
    <row r="117" spans="12:15" s="359" customFormat="1" ht="15">
      <c r="L117" s="4"/>
      <c r="M117" s="4"/>
      <c r="N117" s="4"/>
      <c r="O117" s="4"/>
    </row>
    <row r="118" spans="12:15" s="359" customFormat="1" ht="15">
      <c r="L118" s="4"/>
      <c r="M118" s="4"/>
      <c r="N118" s="4"/>
      <c r="O118" s="4"/>
    </row>
    <row r="119" spans="12:15" s="359" customFormat="1" ht="15">
      <c r="L119" s="4"/>
      <c r="M119" s="4"/>
      <c r="N119" s="4"/>
      <c r="O119" s="4"/>
    </row>
    <row r="120" spans="12:15" s="359" customFormat="1" ht="15">
      <c r="L120" s="4"/>
      <c r="M120" s="4"/>
      <c r="N120" s="4"/>
      <c r="O120" s="4"/>
    </row>
    <row r="121" spans="12:15" s="359" customFormat="1" ht="15">
      <c r="L121" s="4"/>
      <c r="M121" s="4"/>
      <c r="N121" s="4"/>
      <c r="O121" s="4"/>
    </row>
    <row r="122" spans="12:15" s="359" customFormat="1" ht="15">
      <c r="L122" s="4"/>
      <c r="M122" s="4"/>
      <c r="N122" s="4"/>
      <c r="O122" s="4"/>
    </row>
    <row r="123" spans="12:15" s="359" customFormat="1" ht="15">
      <c r="L123" s="4"/>
      <c r="M123" s="4"/>
      <c r="N123" s="4"/>
      <c r="O123" s="4"/>
    </row>
    <row r="124" spans="12:15" s="359" customFormat="1" ht="15">
      <c r="L124" s="4"/>
      <c r="M124" s="4"/>
      <c r="N124" s="4"/>
      <c r="O124" s="4"/>
    </row>
    <row r="125" spans="12:15" s="359" customFormat="1" ht="15">
      <c r="L125" s="4"/>
      <c r="M125" s="4"/>
      <c r="N125" s="4"/>
      <c r="O125" s="4"/>
    </row>
    <row r="126" spans="12:15" s="359" customFormat="1" ht="15">
      <c r="L126" s="4"/>
      <c r="M126" s="4"/>
      <c r="N126" s="4"/>
      <c r="O126" s="4"/>
    </row>
    <row r="127" spans="12:15" s="359" customFormat="1" ht="15">
      <c r="L127" s="4"/>
      <c r="M127" s="4"/>
      <c r="N127" s="4"/>
      <c r="O127" s="4"/>
    </row>
    <row r="128" spans="12:15" s="359" customFormat="1" ht="15">
      <c r="L128" s="4"/>
      <c r="M128" s="4"/>
      <c r="N128" s="4"/>
      <c r="O128" s="4"/>
    </row>
    <row r="129" spans="12:15" s="359" customFormat="1" ht="15">
      <c r="L129" s="4"/>
      <c r="M129" s="4"/>
      <c r="N129" s="4"/>
      <c r="O129" s="4"/>
    </row>
    <row r="130" spans="12:15" s="359" customFormat="1" ht="15">
      <c r="L130" s="4"/>
      <c r="M130" s="4"/>
      <c r="N130" s="4"/>
      <c r="O130" s="4"/>
    </row>
    <row r="131" spans="12:15" s="359" customFormat="1" ht="15">
      <c r="L131" s="4"/>
      <c r="M131" s="4"/>
      <c r="N131" s="4"/>
      <c r="O131" s="4"/>
    </row>
    <row r="132" spans="12:15" s="359" customFormat="1" ht="15">
      <c r="L132" s="4"/>
      <c r="M132" s="4"/>
      <c r="N132" s="4"/>
      <c r="O132" s="4"/>
    </row>
    <row r="133" spans="12:15" s="359" customFormat="1" ht="15">
      <c r="L133" s="4"/>
      <c r="M133" s="4"/>
      <c r="N133" s="4"/>
      <c r="O133" s="4"/>
    </row>
    <row r="134" spans="12:15" s="359" customFormat="1" ht="15">
      <c r="L134" s="4"/>
      <c r="M134" s="4"/>
      <c r="N134" s="4"/>
      <c r="O134" s="4"/>
    </row>
    <row r="135" spans="12:15" s="359" customFormat="1" ht="15">
      <c r="L135" s="4"/>
      <c r="M135" s="4"/>
      <c r="N135" s="4"/>
      <c r="O135" s="4"/>
    </row>
    <row r="136" spans="12:15" s="359" customFormat="1" ht="15">
      <c r="L136" s="4"/>
      <c r="M136" s="4"/>
      <c r="N136" s="4"/>
      <c r="O136" s="4"/>
    </row>
    <row r="137" spans="12:15" s="359" customFormat="1" ht="15">
      <c r="L137" s="4"/>
      <c r="M137" s="4"/>
      <c r="N137" s="4"/>
      <c r="O137" s="4"/>
    </row>
    <row r="138" spans="12:15" s="359" customFormat="1" ht="15">
      <c r="L138" s="4"/>
      <c r="M138" s="4"/>
      <c r="N138" s="4"/>
      <c r="O138" s="4"/>
    </row>
    <row r="139" spans="12:15" s="359" customFormat="1" ht="15">
      <c r="L139" s="4"/>
      <c r="M139" s="4"/>
      <c r="N139" s="4"/>
      <c r="O139" s="4"/>
    </row>
    <row r="140" spans="12:15" s="359" customFormat="1" ht="15">
      <c r="L140" s="4"/>
      <c r="M140" s="4"/>
      <c r="N140" s="4"/>
      <c r="O140" s="4"/>
    </row>
    <row r="141" spans="12:15" s="359" customFormat="1" ht="15">
      <c r="L141" s="4"/>
      <c r="M141" s="4"/>
      <c r="N141" s="4"/>
      <c r="O141" s="4"/>
    </row>
    <row r="142" spans="12:15" s="359" customFormat="1" ht="15">
      <c r="L142" s="4"/>
      <c r="M142" s="4"/>
      <c r="N142" s="4"/>
      <c r="O142" s="4"/>
    </row>
    <row r="143" spans="12:15" s="359" customFormat="1" ht="15">
      <c r="L143" s="4"/>
      <c r="M143" s="4"/>
      <c r="N143" s="4"/>
      <c r="O143" s="4"/>
    </row>
    <row r="144" spans="12:15" s="359" customFormat="1" ht="15">
      <c r="L144" s="4"/>
      <c r="M144" s="4"/>
      <c r="N144" s="4"/>
      <c r="O144" s="4"/>
    </row>
    <row r="145" spans="12:15" s="359" customFormat="1" ht="15">
      <c r="L145" s="4"/>
      <c r="M145" s="4"/>
      <c r="N145" s="4"/>
      <c r="O145" s="4"/>
    </row>
    <row r="146" spans="12:15" s="13" customFormat="1" ht="15">
      <c r="L146" s="14"/>
      <c r="M146" s="14"/>
      <c r="N146" s="14"/>
      <c r="O146" s="14"/>
    </row>
    <row r="147" spans="12:15" s="13" customFormat="1" ht="15">
      <c r="L147" s="14"/>
      <c r="M147" s="14"/>
      <c r="N147" s="14"/>
      <c r="O147" s="14"/>
    </row>
    <row r="148" spans="12:15" s="13" customFormat="1" ht="15">
      <c r="L148" s="14"/>
      <c r="M148" s="14"/>
      <c r="N148" s="14"/>
      <c r="O148" s="14"/>
    </row>
    <row r="149" spans="12:15" s="13" customFormat="1" ht="15">
      <c r="L149" s="14"/>
      <c r="M149" s="14"/>
      <c r="N149" s="14"/>
      <c r="O149" s="14"/>
    </row>
    <row r="150" spans="12:15" s="13" customFormat="1" ht="15">
      <c r="L150" s="14"/>
      <c r="M150" s="14"/>
      <c r="N150" s="14"/>
      <c r="O150" s="14"/>
    </row>
    <row r="151" spans="12:15" s="13" customFormat="1" ht="15">
      <c r="L151" s="14"/>
      <c r="M151" s="14"/>
      <c r="N151" s="14"/>
      <c r="O151" s="14"/>
    </row>
    <row r="152" spans="12:15" s="13" customFormat="1" ht="15">
      <c r="L152" s="14"/>
      <c r="M152" s="14"/>
      <c r="N152" s="14"/>
      <c r="O152" s="14"/>
    </row>
    <row r="153" spans="12:15" s="13" customFormat="1" ht="15">
      <c r="L153" s="14"/>
      <c r="M153" s="14"/>
      <c r="N153" s="14"/>
      <c r="O153" s="14"/>
    </row>
    <row r="154" spans="12:15" s="13" customFormat="1" ht="15">
      <c r="L154" s="14"/>
      <c r="M154" s="14"/>
      <c r="N154" s="14"/>
      <c r="O154" s="14"/>
    </row>
    <row r="155" spans="12:15" s="13" customFormat="1" ht="15">
      <c r="L155" s="14"/>
      <c r="M155" s="14"/>
      <c r="N155" s="14"/>
      <c r="O155" s="14"/>
    </row>
    <row r="156" spans="12:15" s="13" customFormat="1" ht="15">
      <c r="L156" s="14"/>
      <c r="M156" s="14"/>
      <c r="N156" s="14"/>
      <c r="O156" s="14"/>
    </row>
    <row r="157" spans="12:15" s="13" customFormat="1" ht="15">
      <c r="L157" s="14"/>
      <c r="M157" s="14"/>
      <c r="N157" s="14"/>
      <c r="O157" s="14"/>
    </row>
    <row r="158" spans="12:15" s="13" customFormat="1" ht="15">
      <c r="L158" s="14"/>
      <c r="M158" s="14"/>
      <c r="N158" s="14"/>
      <c r="O158" s="14"/>
    </row>
    <row r="159" spans="12:15" s="13" customFormat="1" ht="15">
      <c r="L159" s="14"/>
      <c r="M159" s="14"/>
      <c r="N159" s="14"/>
      <c r="O159" s="14"/>
    </row>
    <row r="160" spans="12:15" s="13" customFormat="1" ht="15">
      <c r="L160" s="14"/>
      <c r="M160" s="14"/>
      <c r="N160" s="14"/>
      <c r="O160" s="14"/>
    </row>
    <row r="161" spans="12:15" s="13" customFormat="1" ht="15">
      <c r="L161" s="14"/>
      <c r="M161" s="14"/>
      <c r="N161" s="14"/>
      <c r="O161" s="14"/>
    </row>
    <row r="162" spans="12:15" s="13" customFormat="1" ht="15">
      <c r="L162" s="14"/>
      <c r="M162" s="14"/>
      <c r="N162" s="14"/>
      <c r="O162" s="14"/>
    </row>
    <row r="163" spans="12:15" s="13" customFormat="1" ht="15">
      <c r="L163" s="14"/>
      <c r="M163" s="14"/>
      <c r="N163" s="14"/>
      <c r="O163" s="14"/>
    </row>
    <row r="164" spans="12:15" s="13" customFormat="1" ht="15">
      <c r="L164" s="14"/>
      <c r="M164" s="14"/>
      <c r="N164" s="14"/>
      <c r="O164" s="14"/>
    </row>
    <row r="165" spans="12:15" s="13" customFormat="1" ht="15">
      <c r="L165" s="14"/>
      <c r="M165" s="14"/>
      <c r="N165" s="14"/>
      <c r="O165" s="14"/>
    </row>
    <row r="166" spans="12:15" s="13" customFormat="1" ht="15">
      <c r="L166" s="14"/>
      <c r="M166" s="14"/>
      <c r="N166" s="14"/>
      <c r="O166" s="14"/>
    </row>
    <row r="167" spans="12:15" s="13" customFormat="1" ht="15">
      <c r="L167" s="14"/>
      <c r="M167" s="14"/>
      <c r="N167" s="14"/>
      <c r="O167" s="14"/>
    </row>
    <row r="168" spans="12:15" s="13" customFormat="1" ht="15">
      <c r="L168" s="14"/>
      <c r="M168" s="14"/>
      <c r="N168" s="14"/>
      <c r="O168" s="14"/>
    </row>
    <row r="169" spans="12:15" s="13" customFormat="1" ht="15">
      <c r="L169" s="14"/>
      <c r="M169" s="14"/>
      <c r="N169" s="14"/>
      <c r="O169" s="14"/>
    </row>
    <row r="170" spans="12:15" s="13" customFormat="1" ht="15">
      <c r="L170" s="14"/>
      <c r="M170" s="14"/>
      <c r="N170" s="14"/>
      <c r="O170" s="14"/>
    </row>
    <row r="171" spans="12:15" s="13" customFormat="1" ht="15">
      <c r="L171" s="14"/>
      <c r="M171" s="14"/>
      <c r="N171" s="14"/>
      <c r="O171" s="14"/>
    </row>
    <row r="172" spans="12:15" s="13" customFormat="1" ht="15">
      <c r="L172" s="14"/>
      <c r="M172" s="14"/>
      <c r="N172" s="14"/>
      <c r="O172" s="14"/>
    </row>
    <row r="173" spans="12:15" s="13" customFormat="1" ht="15">
      <c r="L173" s="14"/>
      <c r="M173" s="14"/>
      <c r="N173" s="14"/>
      <c r="O173" s="14"/>
    </row>
    <row r="174" spans="12:15" s="13" customFormat="1" ht="15">
      <c r="L174" s="14"/>
      <c r="M174" s="14"/>
      <c r="N174" s="14"/>
      <c r="O174" s="14"/>
    </row>
    <row r="175" spans="12:15" s="13" customFormat="1" ht="15">
      <c r="L175" s="14"/>
      <c r="M175" s="14"/>
      <c r="N175" s="14"/>
      <c r="O175" s="14"/>
    </row>
    <row r="176" spans="12:15" s="13" customFormat="1" ht="15">
      <c r="L176" s="14"/>
      <c r="M176" s="14"/>
      <c r="N176" s="14"/>
      <c r="O176" s="14"/>
    </row>
    <row r="177" spans="12:15" s="13" customFormat="1" ht="15">
      <c r="L177" s="14"/>
      <c r="M177" s="14"/>
      <c r="N177" s="14"/>
      <c r="O177" s="14"/>
    </row>
    <row r="178" spans="12:15" s="13" customFormat="1" ht="15">
      <c r="L178" s="14"/>
      <c r="M178" s="14"/>
      <c r="N178" s="14"/>
      <c r="O178" s="14"/>
    </row>
    <row r="179" spans="12:15" s="13" customFormat="1" ht="15">
      <c r="L179" s="14"/>
      <c r="M179" s="14"/>
      <c r="N179" s="14"/>
      <c r="O179" s="14"/>
    </row>
    <row r="180" spans="12:15" s="13" customFormat="1" ht="15">
      <c r="L180" s="14"/>
      <c r="M180" s="14"/>
      <c r="N180" s="14"/>
      <c r="O180" s="14"/>
    </row>
    <row r="181" spans="12:15" s="13" customFormat="1" ht="15">
      <c r="L181" s="14"/>
      <c r="M181" s="14"/>
      <c r="N181" s="14"/>
      <c r="O181" s="14"/>
    </row>
    <row r="182" spans="12:15" s="13" customFormat="1" ht="15">
      <c r="L182" s="14"/>
      <c r="M182" s="14"/>
      <c r="N182" s="14"/>
      <c r="O182" s="14"/>
    </row>
    <row r="183" spans="12:15" s="13" customFormat="1" ht="15">
      <c r="L183" s="14"/>
      <c r="M183" s="14"/>
      <c r="N183" s="14"/>
      <c r="O183" s="14"/>
    </row>
    <row r="184" spans="12:15" s="13" customFormat="1" ht="15">
      <c r="L184" s="14"/>
      <c r="M184" s="14"/>
      <c r="N184" s="14"/>
      <c r="O184" s="14"/>
    </row>
    <row r="185" spans="12:15" s="13" customFormat="1" ht="15">
      <c r="L185" s="14"/>
      <c r="M185" s="14"/>
      <c r="N185" s="14"/>
      <c r="O185" s="14"/>
    </row>
    <row r="186" spans="12:15" s="13" customFormat="1" ht="15">
      <c r="L186" s="14"/>
      <c r="M186" s="14"/>
      <c r="N186" s="14"/>
      <c r="O186" s="14"/>
    </row>
    <row r="187" spans="12:15" s="13" customFormat="1" ht="15">
      <c r="L187" s="14"/>
      <c r="M187" s="14"/>
      <c r="N187" s="14"/>
      <c r="O187" s="14"/>
    </row>
    <row r="188" spans="12:15" s="13" customFormat="1" ht="15">
      <c r="L188" s="14"/>
      <c r="M188" s="14"/>
      <c r="N188" s="14"/>
      <c r="O188" s="14"/>
    </row>
    <row r="189" spans="12:15" s="13" customFormat="1" ht="15">
      <c r="L189" s="14"/>
      <c r="M189" s="14"/>
      <c r="N189" s="14"/>
      <c r="O189" s="14"/>
    </row>
    <row r="190" spans="12:15" s="13" customFormat="1" ht="15">
      <c r="L190" s="14"/>
      <c r="M190" s="14"/>
      <c r="N190" s="14"/>
      <c r="O190" s="14"/>
    </row>
    <row r="191" spans="12:15" s="13" customFormat="1" ht="15">
      <c r="L191" s="14"/>
      <c r="M191" s="14"/>
      <c r="N191" s="14"/>
      <c r="O191" s="14"/>
    </row>
    <row r="192" spans="12:15" s="13" customFormat="1" ht="15">
      <c r="L192" s="14"/>
      <c r="M192" s="14"/>
      <c r="N192" s="14"/>
      <c r="O192" s="14"/>
    </row>
    <row r="193" spans="12:15" s="13" customFormat="1" ht="15">
      <c r="L193" s="14"/>
      <c r="M193" s="14"/>
      <c r="N193" s="14"/>
      <c r="O193" s="14"/>
    </row>
    <row r="194" spans="12:15" s="13" customFormat="1" ht="15">
      <c r="L194" s="14"/>
      <c r="M194" s="14"/>
      <c r="N194" s="14"/>
      <c r="O194" s="14"/>
    </row>
    <row r="195" spans="12:15" s="13" customFormat="1" ht="15">
      <c r="L195" s="14"/>
      <c r="M195" s="14"/>
      <c r="N195" s="14"/>
      <c r="O195" s="14"/>
    </row>
    <row r="196" spans="12:15" s="13" customFormat="1" ht="15">
      <c r="L196" s="14"/>
      <c r="M196" s="14"/>
      <c r="N196" s="14"/>
      <c r="O196" s="14"/>
    </row>
    <row r="197" spans="12:15" s="13" customFormat="1" ht="15">
      <c r="L197" s="14"/>
      <c r="M197" s="14"/>
      <c r="N197" s="14"/>
      <c r="O197" s="14"/>
    </row>
    <row r="198" spans="12:15" s="13" customFormat="1" ht="15">
      <c r="L198" s="14"/>
      <c r="M198" s="14"/>
      <c r="N198" s="14"/>
      <c r="O198" s="14"/>
    </row>
    <row r="199" spans="12:15" s="13" customFormat="1" ht="15">
      <c r="L199" s="14"/>
      <c r="M199" s="14"/>
      <c r="N199" s="14"/>
      <c r="O199" s="14"/>
    </row>
    <row r="200" spans="12:15" s="13" customFormat="1" ht="15">
      <c r="L200" s="14"/>
      <c r="M200" s="14"/>
      <c r="N200" s="14"/>
      <c r="O200" s="14"/>
    </row>
    <row r="201" spans="12:15" s="13" customFormat="1" ht="15">
      <c r="L201" s="14"/>
      <c r="M201" s="14"/>
      <c r="N201" s="14"/>
      <c r="O201" s="14"/>
    </row>
    <row r="202" spans="12:15" s="13" customFormat="1" ht="15">
      <c r="L202" s="14"/>
      <c r="M202" s="14"/>
      <c r="N202" s="14"/>
      <c r="O202" s="14"/>
    </row>
    <row r="203" spans="12:15" s="13" customFormat="1" ht="15">
      <c r="L203" s="14"/>
      <c r="M203" s="14"/>
      <c r="N203" s="14"/>
      <c r="O203" s="14"/>
    </row>
    <row r="204" spans="12:15" s="13" customFormat="1" ht="15">
      <c r="L204" s="14"/>
      <c r="M204" s="14"/>
      <c r="N204" s="14"/>
      <c r="O204" s="14"/>
    </row>
    <row r="205" spans="12:15" s="13" customFormat="1" ht="15">
      <c r="L205" s="14"/>
      <c r="M205" s="14"/>
      <c r="N205" s="14"/>
      <c r="O205" s="14"/>
    </row>
    <row r="206" spans="12:15" s="13" customFormat="1" ht="15">
      <c r="L206" s="14"/>
      <c r="M206" s="14"/>
      <c r="N206" s="14"/>
      <c r="O206" s="14"/>
    </row>
    <row r="207" spans="12:15" s="13" customFormat="1" ht="15">
      <c r="L207" s="14"/>
      <c r="M207" s="14"/>
      <c r="N207" s="14"/>
      <c r="O207" s="14"/>
    </row>
    <row r="208" spans="12:15" s="13" customFormat="1" ht="15">
      <c r="L208" s="14"/>
      <c r="M208" s="14"/>
      <c r="N208" s="14"/>
      <c r="O208" s="14"/>
    </row>
    <row r="209" spans="12:15" s="13" customFormat="1" ht="15">
      <c r="L209" s="14"/>
      <c r="M209" s="14"/>
      <c r="N209" s="14"/>
      <c r="O209" s="14"/>
    </row>
    <row r="210" spans="12:15" s="13" customFormat="1" ht="15">
      <c r="L210" s="14"/>
      <c r="M210" s="14"/>
      <c r="N210" s="14"/>
      <c r="O210" s="14"/>
    </row>
    <row r="211" spans="12:15" s="13" customFormat="1" ht="15">
      <c r="L211" s="14"/>
      <c r="M211" s="14"/>
      <c r="N211" s="14"/>
      <c r="O211" s="14"/>
    </row>
    <row r="212" spans="12:15" s="13" customFormat="1" ht="15">
      <c r="L212" s="14"/>
      <c r="M212" s="14"/>
      <c r="N212" s="14"/>
      <c r="O212" s="14"/>
    </row>
    <row r="213" spans="12:15" s="13" customFormat="1" ht="15">
      <c r="L213" s="14"/>
      <c r="M213" s="14"/>
      <c r="N213" s="14"/>
      <c r="O213" s="14"/>
    </row>
    <row r="214" spans="12:15" s="13" customFormat="1" ht="15">
      <c r="L214" s="14"/>
      <c r="M214" s="14"/>
      <c r="N214" s="14"/>
      <c r="O214" s="14"/>
    </row>
    <row r="215" spans="12:15" s="13" customFormat="1" ht="15">
      <c r="L215" s="14"/>
      <c r="M215" s="14"/>
      <c r="N215" s="14"/>
      <c r="O215" s="14"/>
    </row>
    <row r="216" spans="12:15" s="13" customFormat="1" ht="15">
      <c r="L216" s="14"/>
      <c r="M216" s="14"/>
      <c r="N216" s="14"/>
      <c r="O216" s="14"/>
    </row>
    <row r="217" spans="12:15" s="13" customFormat="1" ht="15">
      <c r="L217" s="14"/>
      <c r="M217" s="14"/>
      <c r="N217" s="14"/>
      <c r="O217" s="14"/>
    </row>
    <row r="218" spans="12:15" s="13" customFormat="1" ht="15">
      <c r="L218" s="14"/>
      <c r="M218" s="14"/>
      <c r="N218" s="14"/>
      <c r="O218" s="14"/>
    </row>
    <row r="219" spans="12:15" s="13" customFormat="1" ht="15">
      <c r="L219" s="14"/>
      <c r="M219" s="14"/>
      <c r="N219" s="14"/>
      <c r="O219" s="14"/>
    </row>
    <row r="220" spans="12:15" s="13" customFormat="1" ht="15">
      <c r="L220" s="14"/>
      <c r="M220" s="14"/>
      <c r="N220" s="14"/>
      <c r="O220" s="14"/>
    </row>
    <row r="221" spans="12:15" s="13" customFormat="1" ht="15">
      <c r="L221" s="14"/>
      <c r="M221" s="14"/>
      <c r="N221" s="14"/>
      <c r="O221" s="14"/>
    </row>
    <row r="222" spans="12:15" s="13" customFormat="1" ht="15">
      <c r="L222" s="14"/>
      <c r="M222" s="14"/>
      <c r="N222" s="14"/>
      <c r="O222" s="14"/>
    </row>
    <row r="223" spans="12:15" s="13" customFormat="1" ht="15">
      <c r="L223" s="14"/>
      <c r="M223" s="14"/>
      <c r="N223" s="14"/>
      <c r="O223" s="14"/>
    </row>
    <row r="224" spans="12:15" s="13" customFormat="1" ht="15">
      <c r="L224" s="14"/>
      <c r="M224" s="14"/>
      <c r="N224" s="14"/>
      <c r="O224" s="14"/>
    </row>
    <row r="225" spans="12:15" s="13" customFormat="1" ht="15">
      <c r="L225" s="14"/>
      <c r="M225" s="14"/>
      <c r="N225" s="14"/>
      <c r="O225" s="14"/>
    </row>
    <row r="226" spans="12:15" s="13" customFormat="1" ht="15">
      <c r="L226" s="14"/>
      <c r="M226" s="14"/>
      <c r="N226" s="14"/>
      <c r="O226" s="14"/>
    </row>
    <row r="227" spans="12:15" s="13" customFormat="1" ht="15">
      <c r="L227" s="14"/>
      <c r="M227" s="14"/>
      <c r="N227" s="14"/>
      <c r="O227" s="14"/>
    </row>
    <row r="228" spans="12:15" s="13" customFormat="1" ht="15">
      <c r="L228" s="14"/>
      <c r="M228" s="14"/>
      <c r="N228" s="14"/>
      <c r="O228" s="14"/>
    </row>
    <row r="229" spans="12:15" s="13" customFormat="1" ht="15">
      <c r="L229" s="14"/>
      <c r="M229" s="14"/>
      <c r="N229" s="14"/>
      <c r="O229" s="14"/>
    </row>
    <row r="230" spans="12:15" s="13" customFormat="1" ht="15">
      <c r="L230" s="14"/>
      <c r="M230" s="14"/>
      <c r="N230" s="14"/>
      <c r="O230" s="14"/>
    </row>
    <row r="231" spans="12:15" s="13" customFormat="1" ht="15">
      <c r="L231" s="14"/>
      <c r="M231" s="14"/>
      <c r="N231" s="14"/>
      <c r="O231" s="14"/>
    </row>
    <row r="232" spans="12:15" s="13" customFormat="1" ht="15">
      <c r="L232" s="14"/>
      <c r="M232" s="14"/>
      <c r="N232" s="14"/>
      <c r="O232" s="14"/>
    </row>
    <row r="233" spans="12:15" s="13" customFormat="1" ht="15">
      <c r="L233" s="14"/>
      <c r="M233" s="14"/>
      <c r="N233" s="14"/>
      <c r="O233" s="14"/>
    </row>
    <row r="234" spans="12:15" s="13" customFormat="1" ht="15">
      <c r="L234" s="14"/>
      <c r="M234" s="14"/>
      <c r="N234" s="14"/>
      <c r="O234" s="14"/>
    </row>
    <row r="235" spans="12:15" s="13" customFormat="1" ht="15">
      <c r="L235" s="14"/>
      <c r="M235" s="14"/>
      <c r="N235" s="14"/>
      <c r="O235" s="14"/>
    </row>
    <row r="236" spans="12:15" s="13" customFormat="1" ht="15">
      <c r="L236" s="14"/>
      <c r="M236" s="14"/>
      <c r="N236" s="14"/>
      <c r="O236" s="14"/>
    </row>
    <row r="237" spans="12:15" s="13" customFormat="1" ht="15">
      <c r="L237" s="14"/>
      <c r="M237" s="14"/>
      <c r="N237" s="14"/>
      <c r="O237" s="14"/>
    </row>
    <row r="238" spans="12:15" s="13" customFormat="1" ht="15">
      <c r="L238" s="14"/>
      <c r="M238" s="14"/>
      <c r="N238" s="14"/>
      <c r="O238" s="14"/>
    </row>
    <row r="239" spans="12:15" s="13" customFormat="1" ht="15">
      <c r="L239" s="14"/>
      <c r="M239" s="14"/>
      <c r="N239" s="14"/>
      <c r="O239" s="14"/>
    </row>
    <row r="240" spans="12:15" s="13" customFormat="1" ht="15">
      <c r="L240" s="14"/>
      <c r="M240" s="14"/>
      <c r="N240" s="14"/>
      <c r="O240" s="14"/>
    </row>
    <row r="241" spans="12:15" s="13" customFormat="1" ht="15">
      <c r="L241" s="14"/>
      <c r="M241" s="14"/>
      <c r="N241" s="14"/>
      <c r="O241" s="14"/>
    </row>
    <row r="242" spans="12:15" s="13" customFormat="1" ht="15">
      <c r="L242" s="14"/>
      <c r="M242" s="14"/>
      <c r="N242" s="14"/>
      <c r="O242" s="14"/>
    </row>
    <row r="243" spans="12:15" s="13" customFormat="1" ht="15">
      <c r="L243" s="14"/>
      <c r="M243" s="14"/>
      <c r="N243" s="14"/>
      <c r="O243" s="14"/>
    </row>
    <row r="244" spans="12:15" s="13" customFormat="1" ht="15">
      <c r="L244" s="14"/>
      <c r="M244" s="14"/>
      <c r="N244" s="14"/>
      <c r="O244" s="14"/>
    </row>
    <row r="245" spans="12:15" s="13" customFormat="1" ht="15">
      <c r="L245" s="14"/>
      <c r="M245" s="14"/>
      <c r="N245" s="14"/>
      <c r="O245" s="14"/>
    </row>
    <row r="246" spans="12:15" s="13" customFormat="1" ht="15">
      <c r="L246" s="14"/>
      <c r="M246" s="14"/>
      <c r="N246" s="14"/>
      <c r="O246" s="14"/>
    </row>
    <row r="247" spans="12:15" s="13" customFormat="1" ht="15">
      <c r="L247" s="14"/>
      <c r="M247" s="14"/>
      <c r="N247" s="14"/>
      <c r="O247" s="14"/>
    </row>
    <row r="248" spans="12:15" s="13" customFormat="1" ht="15">
      <c r="L248" s="14"/>
      <c r="M248" s="14"/>
      <c r="N248" s="14"/>
      <c r="O248" s="14"/>
    </row>
    <row r="249" spans="12:15" s="13" customFormat="1" ht="15">
      <c r="L249" s="14"/>
      <c r="M249" s="14"/>
      <c r="N249" s="14"/>
      <c r="O249" s="14"/>
    </row>
    <row r="250" spans="12:15" s="13" customFormat="1" ht="15">
      <c r="L250" s="14"/>
      <c r="M250" s="14"/>
      <c r="N250" s="14"/>
      <c r="O250" s="14"/>
    </row>
    <row r="251" spans="12:15" s="13" customFormat="1" ht="15">
      <c r="L251" s="14"/>
      <c r="M251" s="14"/>
      <c r="N251" s="14"/>
      <c r="O251" s="14"/>
    </row>
    <row r="252" spans="12:15" s="13" customFormat="1" ht="15">
      <c r="L252" s="14"/>
      <c r="M252" s="14"/>
      <c r="N252" s="14"/>
      <c r="O252" s="14"/>
    </row>
    <row r="253" spans="12:15" s="13" customFormat="1" ht="15">
      <c r="L253" s="14"/>
      <c r="M253" s="14"/>
      <c r="N253" s="14"/>
      <c r="O253" s="14"/>
    </row>
    <row r="254" spans="12:15" s="13" customFormat="1" ht="15">
      <c r="L254" s="14"/>
      <c r="M254" s="14"/>
      <c r="N254" s="14"/>
      <c r="O254" s="14"/>
    </row>
    <row r="255" spans="12:15" s="13" customFormat="1" ht="15">
      <c r="L255" s="14"/>
      <c r="M255" s="14"/>
      <c r="N255" s="14"/>
      <c r="O255" s="14"/>
    </row>
    <row r="256" spans="12:15" s="13" customFormat="1" ht="15">
      <c r="L256" s="14"/>
      <c r="M256" s="14"/>
      <c r="N256" s="14"/>
      <c r="O256" s="14"/>
    </row>
    <row r="257" spans="12:15" s="13" customFormat="1" ht="15">
      <c r="L257" s="14"/>
      <c r="M257" s="14"/>
      <c r="N257" s="14"/>
      <c r="O257" s="14"/>
    </row>
    <row r="258" spans="12:15" s="13" customFormat="1" ht="15">
      <c r="L258" s="14"/>
      <c r="M258" s="14"/>
      <c r="N258" s="14"/>
      <c r="O258" s="14"/>
    </row>
    <row r="259" spans="12:15" s="13" customFormat="1" ht="15">
      <c r="L259" s="14"/>
      <c r="M259" s="14"/>
      <c r="N259" s="14"/>
      <c r="O259" s="14"/>
    </row>
    <row r="260" spans="12:15" s="13" customFormat="1" ht="15">
      <c r="L260" s="14"/>
      <c r="M260" s="14"/>
      <c r="N260" s="14"/>
      <c r="O260" s="14"/>
    </row>
    <row r="261" spans="12:15" s="13" customFormat="1" ht="15">
      <c r="L261" s="14"/>
      <c r="M261" s="14"/>
      <c r="N261" s="14"/>
      <c r="O261" s="14"/>
    </row>
    <row r="262" spans="12:15" s="13" customFormat="1" ht="15">
      <c r="L262" s="14"/>
      <c r="M262" s="14"/>
      <c r="N262" s="14"/>
      <c r="O262" s="14"/>
    </row>
    <row r="263" spans="12:15" s="13" customFormat="1" ht="15">
      <c r="L263" s="14"/>
      <c r="M263" s="14"/>
      <c r="N263" s="14"/>
      <c r="O263" s="14"/>
    </row>
    <row r="264" spans="12:15" s="13" customFormat="1" ht="15">
      <c r="L264" s="14"/>
      <c r="M264" s="14"/>
      <c r="N264" s="14"/>
      <c r="O264" s="14"/>
    </row>
    <row r="265" spans="12:15" s="13" customFormat="1" ht="15">
      <c r="L265" s="14"/>
      <c r="M265" s="14"/>
      <c r="N265" s="14"/>
      <c r="O265" s="14"/>
    </row>
    <row r="266" spans="12:15" s="13" customFormat="1" ht="15">
      <c r="L266" s="14"/>
      <c r="M266" s="14"/>
      <c r="N266" s="14"/>
      <c r="O266" s="14"/>
    </row>
    <row r="267" spans="12:15" s="13" customFormat="1" ht="15">
      <c r="L267" s="14"/>
      <c r="M267" s="14"/>
      <c r="N267" s="14"/>
      <c r="O267" s="14"/>
    </row>
    <row r="268" spans="12:15" s="13" customFormat="1" ht="15">
      <c r="L268" s="14"/>
      <c r="M268" s="14"/>
      <c r="N268" s="14"/>
      <c r="O268" s="14"/>
    </row>
    <row r="269" spans="12:15" s="13" customFormat="1" ht="15">
      <c r="L269" s="14"/>
      <c r="M269" s="14"/>
      <c r="N269" s="14"/>
      <c r="O269" s="14"/>
    </row>
    <row r="270" spans="12:15" s="13" customFormat="1" ht="15">
      <c r="L270" s="14"/>
      <c r="M270" s="14"/>
      <c r="N270" s="14"/>
      <c r="O270" s="14"/>
    </row>
    <row r="271" spans="12:15" s="13" customFormat="1" ht="15">
      <c r="L271" s="14"/>
      <c r="M271" s="14"/>
      <c r="N271" s="14"/>
      <c r="O271" s="14"/>
    </row>
    <row r="272" spans="12:15" s="13" customFormat="1" ht="15">
      <c r="L272" s="14"/>
      <c r="M272" s="14"/>
      <c r="N272" s="14"/>
      <c r="O272" s="14"/>
    </row>
    <row r="273" spans="12:15" s="13" customFormat="1" ht="15">
      <c r="L273" s="14"/>
      <c r="M273" s="14"/>
      <c r="N273" s="14"/>
      <c r="O273" s="14"/>
    </row>
    <row r="274" spans="12:15" s="13" customFormat="1" ht="15">
      <c r="L274" s="14"/>
      <c r="M274" s="14"/>
      <c r="N274" s="14"/>
      <c r="O274" s="14"/>
    </row>
    <row r="275" spans="12:15" s="13" customFormat="1" ht="15">
      <c r="L275" s="14"/>
      <c r="M275" s="14"/>
      <c r="N275" s="14"/>
      <c r="O275" s="14"/>
    </row>
    <row r="276" spans="12:15" s="13" customFormat="1" ht="15">
      <c r="L276" s="14"/>
      <c r="M276" s="14"/>
      <c r="N276" s="14"/>
      <c r="O276" s="14"/>
    </row>
    <row r="277" spans="12:15" s="13" customFormat="1" ht="15">
      <c r="L277" s="14"/>
      <c r="M277" s="14"/>
      <c r="N277" s="14"/>
      <c r="O277" s="14"/>
    </row>
    <row r="278" spans="12:15" s="13" customFormat="1" ht="15">
      <c r="L278" s="14"/>
      <c r="M278" s="14"/>
      <c r="N278" s="14"/>
      <c r="O278" s="14"/>
    </row>
    <row r="279" spans="12:15" s="13" customFormat="1" ht="15">
      <c r="L279" s="14"/>
      <c r="M279" s="14"/>
      <c r="N279" s="14"/>
      <c r="O279" s="14"/>
    </row>
    <row r="280" spans="12:15" s="13" customFormat="1" ht="15">
      <c r="L280" s="14"/>
      <c r="M280" s="14"/>
      <c r="N280" s="14"/>
      <c r="O280" s="14"/>
    </row>
    <row r="281" spans="12:15" s="13" customFormat="1" ht="15">
      <c r="L281" s="14"/>
      <c r="M281" s="14"/>
      <c r="N281" s="14"/>
      <c r="O281" s="14"/>
    </row>
    <row r="282" spans="12:15" s="13" customFormat="1" ht="15">
      <c r="L282" s="14"/>
      <c r="M282" s="14"/>
      <c r="N282" s="14"/>
      <c r="O282" s="14"/>
    </row>
    <row r="283" spans="12:15" s="13" customFormat="1" ht="15">
      <c r="L283" s="14"/>
      <c r="M283" s="14"/>
      <c r="N283" s="14"/>
      <c r="O283" s="14"/>
    </row>
    <row r="284" spans="12:15" s="13" customFormat="1" ht="15">
      <c r="L284" s="14"/>
      <c r="M284" s="14"/>
      <c r="N284" s="14"/>
      <c r="O284" s="14"/>
    </row>
    <row r="285" spans="12:15" s="13" customFormat="1" ht="15">
      <c r="L285" s="14"/>
      <c r="M285" s="14"/>
      <c r="N285" s="14"/>
      <c r="O285" s="14"/>
    </row>
    <row r="286" spans="12:15" s="13" customFormat="1" ht="15">
      <c r="L286" s="14"/>
      <c r="M286" s="14"/>
      <c r="N286" s="14"/>
      <c r="O286" s="14"/>
    </row>
    <row r="287" spans="12:15" s="13" customFormat="1" ht="15">
      <c r="L287" s="14"/>
      <c r="M287" s="14"/>
      <c r="N287" s="14"/>
      <c r="O287" s="14"/>
    </row>
    <row r="288" spans="12:15" s="13" customFormat="1" ht="15">
      <c r="L288" s="14"/>
      <c r="M288" s="14"/>
      <c r="N288" s="14"/>
      <c r="O288" s="14"/>
    </row>
    <row r="289" spans="12:15" s="13" customFormat="1" ht="15">
      <c r="L289" s="14"/>
      <c r="M289" s="14"/>
      <c r="N289" s="14"/>
      <c r="O289" s="14"/>
    </row>
    <row r="290" spans="12:15" s="13" customFormat="1" ht="15">
      <c r="L290" s="14"/>
      <c r="M290" s="14"/>
      <c r="N290" s="14"/>
      <c r="O290" s="14"/>
    </row>
    <row r="291" spans="12:15" s="13" customFormat="1" ht="15">
      <c r="L291" s="14"/>
      <c r="M291" s="14"/>
      <c r="N291" s="14"/>
      <c r="O291" s="14"/>
    </row>
    <row r="292" spans="12:15" s="13" customFormat="1" ht="15">
      <c r="L292" s="14"/>
      <c r="M292" s="14"/>
      <c r="N292" s="14"/>
      <c r="O292" s="14"/>
    </row>
    <row r="293" spans="12:15" s="13" customFormat="1" ht="15">
      <c r="L293" s="14"/>
      <c r="M293" s="14"/>
      <c r="N293" s="14"/>
      <c r="O293" s="14"/>
    </row>
    <row r="294" spans="12:15" s="13" customFormat="1" ht="15">
      <c r="L294" s="14"/>
      <c r="M294" s="14"/>
      <c r="N294" s="14"/>
      <c r="O294" s="14"/>
    </row>
    <row r="295" spans="12:15" s="13" customFormat="1" ht="15">
      <c r="L295" s="14"/>
      <c r="M295" s="14"/>
      <c r="N295" s="14"/>
      <c r="O295" s="14"/>
    </row>
    <row r="296" spans="12:15" s="13" customFormat="1" ht="15">
      <c r="L296" s="14"/>
      <c r="M296" s="14"/>
      <c r="N296" s="14"/>
      <c r="O296" s="14"/>
    </row>
    <row r="297" spans="12:15" s="13" customFormat="1" ht="15">
      <c r="L297" s="14"/>
      <c r="M297" s="14"/>
      <c r="N297" s="14"/>
      <c r="O297" s="14"/>
    </row>
    <row r="298" spans="12:15" s="13" customFormat="1" ht="15">
      <c r="L298" s="14"/>
      <c r="M298" s="14"/>
      <c r="N298" s="14"/>
      <c r="O298" s="14"/>
    </row>
    <row r="299" spans="12:15" s="13" customFormat="1" ht="15">
      <c r="L299" s="14"/>
      <c r="M299" s="14"/>
      <c r="N299" s="14"/>
      <c r="O299" s="14"/>
    </row>
    <row r="300" spans="12:15" s="13" customFormat="1" ht="15">
      <c r="L300" s="14"/>
      <c r="M300" s="14"/>
      <c r="N300" s="14"/>
      <c r="O300" s="14"/>
    </row>
    <row r="301" spans="12:15" s="13" customFormat="1" ht="15">
      <c r="L301" s="14"/>
      <c r="M301" s="14"/>
      <c r="N301" s="14"/>
      <c r="O301" s="14"/>
    </row>
    <row r="302" spans="12:15" s="13" customFormat="1" ht="15">
      <c r="L302" s="14"/>
      <c r="M302" s="14"/>
      <c r="N302" s="14"/>
      <c r="O302" s="14"/>
    </row>
    <row r="303" spans="12:15" s="13" customFormat="1" ht="15">
      <c r="L303" s="14"/>
      <c r="M303" s="14"/>
      <c r="N303" s="14"/>
      <c r="O303" s="14"/>
    </row>
    <row r="304" spans="12:15" s="13" customFormat="1" ht="15">
      <c r="L304" s="14"/>
      <c r="M304" s="14"/>
      <c r="N304" s="14"/>
      <c r="O304" s="14"/>
    </row>
    <row r="305" spans="12:15" s="13" customFormat="1" ht="15">
      <c r="L305" s="14"/>
      <c r="M305" s="14"/>
      <c r="N305" s="14"/>
      <c r="O305" s="14"/>
    </row>
    <row r="306" spans="12:15" s="13" customFormat="1" ht="15">
      <c r="L306" s="14"/>
      <c r="M306" s="14"/>
      <c r="N306" s="14"/>
      <c r="O306" s="14"/>
    </row>
    <row r="307" spans="12:15" s="13" customFormat="1" ht="15">
      <c r="L307" s="14"/>
      <c r="M307" s="14"/>
      <c r="N307" s="14"/>
      <c r="O307" s="14"/>
    </row>
    <row r="308" spans="12:15" s="13" customFormat="1" ht="15">
      <c r="L308" s="14"/>
      <c r="M308" s="14"/>
      <c r="N308" s="14"/>
      <c r="O308" s="14"/>
    </row>
    <row r="309" spans="12:15" s="13" customFormat="1" ht="15">
      <c r="L309" s="14"/>
      <c r="M309" s="14"/>
      <c r="N309" s="14"/>
      <c r="O309" s="14"/>
    </row>
    <row r="310" spans="12:15" s="13" customFormat="1" ht="15">
      <c r="L310" s="14"/>
      <c r="M310" s="14"/>
      <c r="N310" s="14"/>
      <c r="O310" s="14"/>
    </row>
    <row r="311" spans="12:15" s="13" customFormat="1" ht="15">
      <c r="L311" s="14"/>
      <c r="M311" s="14"/>
      <c r="N311" s="14"/>
      <c r="O311" s="14"/>
    </row>
    <row r="312" spans="12:15" s="13" customFormat="1" ht="15">
      <c r="L312" s="14"/>
      <c r="M312" s="14"/>
      <c r="N312" s="14"/>
      <c r="O312" s="14"/>
    </row>
    <row r="313" spans="12:15" s="13" customFormat="1" ht="15">
      <c r="L313" s="14"/>
      <c r="M313" s="14"/>
      <c r="N313" s="14"/>
      <c r="O313" s="14"/>
    </row>
    <row r="314" spans="12:15" s="13" customFormat="1" ht="15">
      <c r="L314" s="14"/>
      <c r="M314" s="14"/>
      <c r="N314" s="14"/>
      <c r="O314" s="14"/>
    </row>
    <row r="315" spans="12:15" s="13" customFormat="1" ht="15">
      <c r="L315" s="14"/>
      <c r="M315" s="14"/>
      <c r="N315" s="14"/>
      <c r="O315" s="14"/>
    </row>
    <row r="316" spans="12:15" s="13" customFormat="1" ht="15">
      <c r="L316" s="14"/>
      <c r="M316" s="14"/>
      <c r="N316" s="14"/>
      <c r="O316" s="14"/>
    </row>
    <row r="317" spans="12:15" s="13" customFormat="1" ht="15">
      <c r="L317" s="14"/>
      <c r="M317" s="14"/>
      <c r="N317" s="14"/>
      <c r="O317" s="14"/>
    </row>
    <row r="318" spans="12:15" s="13" customFormat="1" ht="15">
      <c r="L318" s="14"/>
      <c r="M318" s="14"/>
      <c r="N318" s="14"/>
      <c r="O318" s="14"/>
    </row>
    <row r="319" spans="12:15" s="13" customFormat="1" ht="15">
      <c r="L319" s="14"/>
      <c r="M319" s="14"/>
      <c r="N319" s="14"/>
      <c r="O319" s="14"/>
    </row>
    <row r="320" spans="12:15" s="13" customFormat="1" ht="15">
      <c r="L320" s="14"/>
      <c r="M320" s="14"/>
      <c r="N320" s="14"/>
      <c r="O320" s="14"/>
    </row>
    <row r="321" spans="12:15" s="13" customFormat="1" ht="15">
      <c r="L321" s="14"/>
      <c r="M321" s="14"/>
      <c r="N321" s="14"/>
      <c r="O321" s="14"/>
    </row>
    <row r="322" spans="12:15" s="13" customFormat="1" ht="15">
      <c r="L322" s="14"/>
      <c r="M322" s="14"/>
      <c r="N322" s="14"/>
      <c r="O322" s="14"/>
    </row>
    <row r="323" spans="12:15" s="13" customFormat="1" ht="15">
      <c r="L323" s="14"/>
      <c r="M323" s="14"/>
      <c r="N323" s="14"/>
      <c r="O323" s="14"/>
    </row>
    <row r="324" spans="12:15" s="13" customFormat="1" ht="15">
      <c r="L324" s="14"/>
      <c r="M324" s="14"/>
      <c r="N324" s="14"/>
      <c r="O324" s="14"/>
    </row>
    <row r="325" spans="12:15" s="13" customFormat="1" ht="15">
      <c r="L325" s="14"/>
      <c r="M325" s="14"/>
      <c r="N325" s="14"/>
      <c r="O325" s="14"/>
    </row>
    <row r="326" spans="12:15" s="13" customFormat="1" ht="15">
      <c r="L326" s="14"/>
      <c r="M326" s="14"/>
      <c r="N326" s="14"/>
      <c r="O326" s="14"/>
    </row>
    <row r="327" spans="12:15" s="13" customFormat="1" ht="15">
      <c r="L327" s="14"/>
      <c r="M327" s="14"/>
      <c r="N327" s="14"/>
      <c r="O327" s="14"/>
    </row>
    <row r="328" spans="12:15" s="13" customFormat="1" ht="15">
      <c r="L328" s="14"/>
      <c r="M328" s="14"/>
      <c r="N328" s="14"/>
      <c r="O328" s="14"/>
    </row>
    <row r="329" spans="12:15" s="13" customFormat="1" ht="15">
      <c r="L329" s="14"/>
      <c r="M329" s="14"/>
      <c r="N329" s="14"/>
      <c r="O329" s="14"/>
    </row>
    <row r="330" spans="12:15" s="13" customFormat="1" ht="15">
      <c r="L330" s="14"/>
      <c r="M330" s="14"/>
      <c r="N330" s="14"/>
      <c r="O330" s="14"/>
    </row>
    <row r="331" spans="12:15" s="13" customFormat="1" ht="15">
      <c r="L331" s="14"/>
      <c r="M331" s="14"/>
      <c r="N331" s="14"/>
      <c r="O331" s="14"/>
    </row>
    <row r="332" spans="12:15" s="13" customFormat="1" ht="15">
      <c r="L332" s="14"/>
      <c r="M332" s="14"/>
      <c r="N332" s="14"/>
      <c r="O332" s="14"/>
    </row>
    <row r="333" spans="12:15" s="13" customFormat="1" ht="15">
      <c r="L333" s="14"/>
      <c r="M333" s="14"/>
      <c r="N333" s="14"/>
      <c r="O333" s="14"/>
    </row>
    <row r="334" spans="12:15" s="13" customFormat="1" ht="15">
      <c r="L334" s="14"/>
      <c r="M334" s="14"/>
      <c r="N334" s="14"/>
      <c r="O334" s="14"/>
    </row>
    <row r="335" spans="12:15" s="13" customFormat="1" ht="15">
      <c r="L335" s="14"/>
      <c r="M335" s="14"/>
      <c r="N335" s="14"/>
      <c r="O335" s="14"/>
    </row>
    <row r="336" spans="12:15" s="13" customFormat="1" ht="15">
      <c r="L336" s="14"/>
      <c r="M336" s="14"/>
      <c r="N336" s="14"/>
      <c r="O336" s="14"/>
    </row>
    <row r="337" spans="12:15" s="13" customFormat="1" ht="15">
      <c r="L337" s="14"/>
      <c r="M337" s="14"/>
      <c r="N337" s="14"/>
      <c r="O337" s="14"/>
    </row>
    <row r="338" spans="12:15" s="13" customFormat="1" ht="15">
      <c r="L338" s="14"/>
      <c r="M338" s="14"/>
      <c r="N338" s="14"/>
      <c r="O338" s="14"/>
    </row>
    <row r="339" spans="12:15" s="13" customFormat="1" ht="15">
      <c r="L339" s="14"/>
      <c r="M339" s="14"/>
      <c r="N339" s="14"/>
      <c r="O339" s="14"/>
    </row>
    <row r="340" spans="12:15" s="13" customFormat="1" ht="15">
      <c r="L340" s="14"/>
      <c r="M340" s="14"/>
      <c r="N340" s="14"/>
      <c r="O340" s="14"/>
    </row>
    <row r="341" spans="12:15" s="13" customFormat="1" ht="15">
      <c r="L341" s="14"/>
      <c r="M341" s="14"/>
      <c r="N341" s="14"/>
      <c r="O341" s="14"/>
    </row>
    <row r="342" spans="12:15" s="13" customFormat="1" ht="15">
      <c r="L342" s="14"/>
      <c r="M342" s="14"/>
      <c r="N342" s="14"/>
      <c r="O342" s="14"/>
    </row>
    <row r="343" spans="12:15" s="13" customFormat="1" ht="15">
      <c r="L343" s="14"/>
      <c r="M343" s="14"/>
      <c r="N343" s="14"/>
      <c r="O343" s="14"/>
    </row>
    <row r="344" spans="12:15" s="13" customFormat="1" ht="15">
      <c r="L344" s="14"/>
      <c r="M344" s="14"/>
      <c r="N344" s="14"/>
      <c r="O344" s="14"/>
    </row>
    <row r="345" spans="12:15" s="13" customFormat="1" ht="15">
      <c r="L345" s="14"/>
      <c r="M345" s="14"/>
      <c r="N345" s="14"/>
      <c r="O345" s="14"/>
    </row>
    <row r="346" spans="12:15" s="13" customFormat="1" ht="15">
      <c r="L346" s="14"/>
      <c r="M346" s="14"/>
      <c r="N346" s="14"/>
      <c r="O346" s="14"/>
    </row>
    <row r="347" spans="12:15" s="13" customFormat="1" ht="15">
      <c r="L347" s="14"/>
      <c r="M347" s="14"/>
      <c r="N347" s="14"/>
      <c r="O347" s="14"/>
    </row>
    <row r="348" spans="12:15" s="13" customFormat="1" ht="15">
      <c r="L348" s="14"/>
      <c r="M348" s="14"/>
      <c r="N348" s="14"/>
      <c r="O348" s="14"/>
    </row>
    <row r="349" spans="12:15" s="13" customFormat="1" ht="15">
      <c r="L349" s="14"/>
      <c r="M349" s="14"/>
      <c r="N349" s="14"/>
      <c r="O349" s="14"/>
    </row>
    <row r="350" spans="12:15" s="13" customFormat="1" ht="15">
      <c r="L350" s="14"/>
      <c r="M350" s="14"/>
      <c r="N350" s="14"/>
      <c r="O350" s="14"/>
    </row>
    <row r="351" spans="12:15" s="13" customFormat="1" ht="15">
      <c r="L351" s="14"/>
      <c r="M351" s="14"/>
      <c r="N351" s="14"/>
      <c r="O351" s="14"/>
    </row>
    <row r="352" spans="12:15" s="13" customFormat="1" ht="15">
      <c r="L352" s="14"/>
      <c r="M352" s="14"/>
      <c r="N352" s="14"/>
      <c r="O352" s="14"/>
    </row>
    <row r="353" spans="12:15" s="13" customFormat="1" ht="15">
      <c r="L353" s="14"/>
      <c r="M353" s="14"/>
      <c r="N353" s="14"/>
      <c r="O353" s="14"/>
    </row>
    <row r="354" spans="12:15" s="13" customFormat="1" ht="15">
      <c r="L354" s="14"/>
      <c r="M354" s="14"/>
      <c r="N354" s="14"/>
      <c r="O354" s="14"/>
    </row>
    <row r="355" spans="12:15" s="13" customFormat="1" ht="15">
      <c r="L355" s="14"/>
      <c r="M355" s="14"/>
      <c r="N355" s="14"/>
      <c r="O355" s="14"/>
    </row>
    <row r="356" spans="12:15" s="13" customFormat="1" ht="15">
      <c r="L356" s="14"/>
      <c r="M356" s="14"/>
      <c r="N356" s="14"/>
      <c r="O356" s="14"/>
    </row>
    <row r="357" spans="12:15" s="13" customFormat="1" ht="15">
      <c r="L357" s="14"/>
      <c r="M357" s="14"/>
      <c r="N357" s="14"/>
      <c r="O357" s="14"/>
    </row>
    <row r="358" spans="12:15" s="13" customFormat="1" ht="15">
      <c r="L358" s="14"/>
      <c r="M358" s="14"/>
      <c r="N358" s="14"/>
      <c r="O358" s="14"/>
    </row>
    <row r="359" spans="12:15" s="13" customFormat="1" ht="15">
      <c r="L359" s="14"/>
      <c r="M359" s="14"/>
      <c r="N359" s="14"/>
      <c r="O359" s="14"/>
    </row>
    <row r="360" spans="12:15" s="13" customFormat="1" ht="15">
      <c r="L360" s="14"/>
      <c r="M360" s="14"/>
      <c r="N360" s="14"/>
      <c r="O360" s="14"/>
    </row>
    <row r="361" spans="12:15" s="13" customFormat="1" ht="15">
      <c r="L361" s="14"/>
      <c r="M361" s="14"/>
      <c r="N361" s="14"/>
      <c r="O361" s="14"/>
    </row>
    <row r="362" spans="12:15" s="13" customFormat="1" ht="15">
      <c r="L362" s="14"/>
      <c r="M362" s="14"/>
      <c r="N362" s="14"/>
      <c r="O362" s="14"/>
    </row>
    <row r="363" spans="12:15" s="13" customFormat="1" ht="15">
      <c r="L363" s="14"/>
      <c r="M363" s="14"/>
      <c r="N363" s="14"/>
      <c r="O363" s="14"/>
    </row>
    <row r="364" spans="12:15" s="13" customFormat="1" ht="15">
      <c r="L364" s="14"/>
      <c r="M364" s="14"/>
      <c r="N364" s="14"/>
      <c r="O364" s="14"/>
    </row>
    <row r="365" spans="12:15" s="13" customFormat="1" ht="15">
      <c r="L365" s="14"/>
      <c r="M365" s="14"/>
      <c r="N365" s="14"/>
      <c r="O365" s="14"/>
    </row>
    <row r="366" spans="12:15" s="13" customFormat="1" ht="15">
      <c r="L366" s="14"/>
      <c r="M366" s="14"/>
      <c r="N366" s="14"/>
      <c r="O366" s="14"/>
    </row>
    <row r="367" spans="12:15" s="13" customFormat="1" ht="15">
      <c r="L367" s="14"/>
      <c r="M367" s="14"/>
      <c r="N367" s="14"/>
      <c r="O367" s="14"/>
    </row>
    <row r="368" spans="12:15" s="13" customFormat="1" ht="15">
      <c r="L368" s="14"/>
      <c r="M368" s="14"/>
      <c r="N368" s="14"/>
      <c r="O368" s="14"/>
    </row>
    <row r="369" spans="12:15" s="13" customFormat="1" ht="15">
      <c r="L369" s="14"/>
      <c r="M369" s="14"/>
      <c r="N369" s="14"/>
      <c r="O369" s="14"/>
    </row>
    <row r="370" spans="12:15" s="13" customFormat="1" ht="15">
      <c r="L370" s="14"/>
      <c r="M370" s="14"/>
      <c r="N370" s="14"/>
      <c r="O370" s="14"/>
    </row>
    <row r="371" spans="12:15" s="13" customFormat="1" ht="15">
      <c r="L371" s="14"/>
      <c r="M371" s="14"/>
      <c r="N371" s="14"/>
      <c r="O371" s="14"/>
    </row>
    <row r="372" spans="12:15" s="13" customFormat="1" ht="15">
      <c r="L372" s="14"/>
      <c r="M372" s="14"/>
      <c r="N372" s="14"/>
      <c r="O372" s="14"/>
    </row>
    <row r="373" spans="12:15" s="13" customFormat="1" ht="15">
      <c r="L373" s="14"/>
      <c r="M373" s="14"/>
      <c r="N373" s="14"/>
      <c r="O373" s="14"/>
    </row>
    <row r="374" spans="12:15" s="13" customFormat="1" ht="15">
      <c r="L374" s="14"/>
      <c r="M374" s="14"/>
      <c r="N374" s="14"/>
      <c r="O374" s="14"/>
    </row>
    <row r="375" spans="12:15" s="13" customFormat="1" ht="15">
      <c r="L375" s="14"/>
      <c r="M375" s="14"/>
      <c r="N375" s="14"/>
      <c r="O375" s="14"/>
    </row>
    <row r="376" spans="12:15" s="13" customFormat="1" ht="15">
      <c r="L376" s="14"/>
      <c r="M376" s="14"/>
      <c r="N376" s="14"/>
      <c r="O376" s="14"/>
    </row>
    <row r="377" spans="12:15" s="13" customFormat="1" ht="15">
      <c r="L377" s="14"/>
      <c r="M377" s="14"/>
      <c r="N377" s="14"/>
      <c r="O377" s="14"/>
    </row>
    <row r="378" spans="12:15" s="13" customFormat="1" ht="15">
      <c r="L378" s="14"/>
      <c r="M378" s="14"/>
      <c r="N378" s="14"/>
      <c r="O378" s="14"/>
    </row>
    <row r="379" spans="12:15" s="13" customFormat="1" ht="15">
      <c r="L379" s="14"/>
      <c r="M379" s="14"/>
      <c r="N379" s="14"/>
      <c r="O379" s="14"/>
    </row>
    <row r="380" spans="12:15" s="13" customFormat="1" ht="15">
      <c r="L380" s="14"/>
      <c r="M380" s="14"/>
      <c r="N380" s="14"/>
      <c r="O380" s="14"/>
    </row>
    <row r="381" spans="12:15" s="13" customFormat="1" ht="15">
      <c r="L381" s="14"/>
      <c r="M381" s="14"/>
      <c r="N381" s="14"/>
      <c r="O381" s="14"/>
    </row>
    <row r="382" spans="12:15" s="13" customFormat="1" ht="15">
      <c r="L382" s="14"/>
      <c r="M382" s="14"/>
      <c r="N382" s="14"/>
      <c r="O382" s="14"/>
    </row>
    <row r="383" spans="12:15" s="13" customFormat="1" ht="15">
      <c r="L383" s="14"/>
      <c r="M383" s="14"/>
      <c r="N383" s="14"/>
      <c r="O383" s="14"/>
    </row>
    <row r="384" spans="12:15" s="13" customFormat="1" ht="15">
      <c r="L384" s="14"/>
      <c r="M384" s="14"/>
      <c r="N384" s="14"/>
      <c r="O384" s="14"/>
    </row>
    <row r="385" spans="12:15" s="13" customFormat="1" ht="15">
      <c r="L385" s="14"/>
      <c r="M385" s="14"/>
      <c r="N385" s="14"/>
      <c r="O385" s="14"/>
    </row>
    <row r="386" spans="12:15" s="13" customFormat="1" ht="15">
      <c r="L386" s="14"/>
      <c r="M386" s="14"/>
      <c r="N386" s="14"/>
      <c r="O386" s="14"/>
    </row>
    <row r="387" spans="12:15" s="13" customFormat="1" ht="15">
      <c r="L387" s="14"/>
      <c r="M387" s="14"/>
      <c r="N387" s="14"/>
      <c r="O387" s="14"/>
    </row>
    <row r="388" spans="12:15" s="13" customFormat="1" ht="15">
      <c r="L388" s="14"/>
      <c r="M388" s="14"/>
      <c r="N388" s="14"/>
      <c r="O388" s="14"/>
    </row>
    <row r="389" spans="12:15" s="13" customFormat="1" ht="15">
      <c r="L389" s="14"/>
      <c r="M389" s="14"/>
      <c r="N389" s="14"/>
      <c r="O389" s="14"/>
    </row>
    <row r="390" spans="12:15" s="13" customFormat="1" ht="15">
      <c r="L390" s="14"/>
      <c r="M390" s="14"/>
      <c r="N390" s="14"/>
      <c r="O390" s="14"/>
    </row>
    <row r="391" spans="12:15" s="13" customFormat="1" ht="15">
      <c r="L391" s="14"/>
      <c r="M391" s="14"/>
      <c r="N391" s="14"/>
      <c r="O391" s="14"/>
    </row>
    <row r="392" spans="12:15" s="13" customFormat="1" ht="15">
      <c r="L392" s="14"/>
      <c r="M392" s="14"/>
      <c r="N392" s="14"/>
      <c r="O392" s="14"/>
    </row>
    <row r="393" spans="12:15" s="13" customFormat="1" ht="15">
      <c r="L393" s="14"/>
      <c r="M393" s="14"/>
      <c r="N393" s="14"/>
      <c r="O393" s="14"/>
    </row>
    <row r="394" spans="12:15" s="13" customFormat="1" ht="15">
      <c r="L394" s="14"/>
      <c r="M394" s="14"/>
      <c r="N394" s="14"/>
      <c r="O394" s="14"/>
    </row>
    <row r="395" spans="12:15" s="13" customFormat="1" ht="15">
      <c r="L395" s="14"/>
      <c r="M395" s="14"/>
      <c r="N395" s="14"/>
      <c r="O395" s="14"/>
    </row>
    <row r="396" spans="12:15" s="13" customFormat="1" ht="15">
      <c r="L396" s="14"/>
      <c r="M396" s="14"/>
      <c r="N396" s="14"/>
      <c r="O396" s="14"/>
    </row>
    <row r="397" spans="12:15" s="13" customFormat="1" ht="15">
      <c r="L397" s="14"/>
      <c r="M397" s="14"/>
      <c r="N397" s="14"/>
      <c r="O397" s="14"/>
    </row>
    <row r="398" spans="12:15" s="13" customFormat="1" ht="15">
      <c r="L398" s="14"/>
      <c r="M398" s="14"/>
      <c r="N398" s="14"/>
      <c r="O398" s="14"/>
    </row>
    <row r="399" spans="12:15" s="13" customFormat="1" ht="15">
      <c r="L399" s="14"/>
      <c r="M399" s="14"/>
      <c r="N399" s="14"/>
      <c r="O399" s="14"/>
    </row>
    <row r="400" spans="12:15" s="13" customFormat="1" ht="15">
      <c r="L400" s="14"/>
      <c r="M400" s="14"/>
      <c r="N400" s="14"/>
      <c r="O400" s="14"/>
    </row>
    <row r="401" spans="12:15" s="13" customFormat="1" ht="15">
      <c r="L401" s="14"/>
      <c r="M401" s="14"/>
      <c r="N401" s="14"/>
      <c r="O401" s="14"/>
    </row>
    <row r="402" spans="12:15" s="13" customFormat="1" ht="15">
      <c r="L402" s="14"/>
      <c r="M402" s="14"/>
      <c r="N402" s="14"/>
      <c r="O402" s="14"/>
    </row>
    <row r="403" spans="12:15" s="13" customFormat="1" ht="15">
      <c r="L403" s="14"/>
      <c r="M403" s="14"/>
      <c r="N403" s="14"/>
      <c r="O403" s="14"/>
    </row>
    <row r="404" spans="12:15" s="13" customFormat="1" ht="15">
      <c r="L404" s="14"/>
      <c r="M404" s="14"/>
      <c r="N404" s="14"/>
      <c r="O404" s="14"/>
    </row>
    <row r="405" spans="12:15" s="13" customFormat="1" ht="15">
      <c r="L405" s="14"/>
      <c r="M405" s="14"/>
      <c r="N405" s="14"/>
      <c r="O405" s="14"/>
    </row>
    <row r="406" spans="12:15" s="13" customFormat="1" ht="15">
      <c r="L406" s="14"/>
      <c r="M406" s="14"/>
      <c r="N406" s="14"/>
      <c r="O406" s="14"/>
    </row>
    <row r="407" spans="12:15" s="13" customFormat="1" ht="15">
      <c r="L407" s="14"/>
      <c r="M407" s="14"/>
      <c r="N407" s="14"/>
      <c r="O407" s="14"/>
    </row>
    <row r="408" spans="12:15" s="13" customFormat="1" ht="15">
      <c r="L408" s="14"/>
      <c r="M408" s="14"/>
      <c r="N408" s="14"/>
      <c r="O408" s="14"/>
    </row>
    <row r="409" spans="12:15" s="13" customFormat="1" ht="15">
      <c r="L409" s="14"/>
      <c r="M409" s="14"/>
      <c r="N409" s="14"/>
      <c r="O409" s="14"/>
    </row>
    <row r="410" spans="12:15" s="13" customFormat="1" ht="15">
      <c r="L410" s="14"/>
      <c r="M410" s="14"/>
      <c r="N410" s="14"/>
      <c r="O410" s="14"/>
    </row>
    <row r="411" spans="12:15" s="13" customFormat="1" ht="15">
      <c r="L411" s="14"/>
      <c r="M411" s="14"/>
      <c r="N411" s="14"/>
      <c r="O411" s="14"/>
    </row>
    <row r="412" spans="12:15" s="13" customFormat="1" ht="15">
      <c r="L412" s="14"/>
      <c r="M412" s="14"/>
      <c r="N412" s="14"/>
      <c r="O412" s="14"/>
    </row>
    <row r="413" spans="12:15" s="13" customFormat="1" ht="15">
      <c r="L413" s="14"/>
      <c r="M413" s="14"/>
      <c r="N413" s="14"/>
      <c r="O413" s="14"/>
    </row>
    <row r="414" spans="12:15" s="13" customFormat="1" ht="15">
      <c r="L414" s="14"/>
      <c r="M414" s="14"/>
      <c r="N414" s="14"/>
      <c r="O414" s="14"/>
    </row>
    <row r="415" spans="12:15" s="13" customFormat="1" ht="15">
      <c r="L415" s="14"/>
      <c r="M415" s="14"/>
      <c r="N415" s="14"/>
      <c r="O415" s="14"/>
    </row>
    <row r="416" spans="12:15" s="13" customFormat="1" ht="15">
      <c r="L416" s="14"/>
      <c r="M416" s="14"/>
      <c r="N416" s="14"/>
      <c r="O416" s="14"/>
    </row>
    <row r="417" spans="12:15" s="13" customFormat="1" ht="15">
      <c r="L417" s="14"/>
      <c r="M417" s="14"/>
      <c r="N417" s="14"/>
      <c r="O417" s="14"/>
    </row>
    <row r="418" spans="12:15" s="13" customFormat="1" ht="15">
      <c r="L418" s="14"/>
      <c r="M418" s="14"/>
      <c r="N418" s="14"/>
      <c r="O418" s="14"/>
    </row>
    <row r="419" spans="12:15" s="13" customFormat="1" ht="15">
      <c r="L419" s="14"/>
      <c r="M419" s="14"/>
      <c r="N419" s="14"/>
      <c r="O419" s="14"/>
    </row>
    <row r="420" spans="12:15" s="13" customFormat="1" ht="15">
      <c r="L420" s="14"/>
      <c r="M420" s="14"/>
      <c r="N420" s="14"/>
      <c r="O420" s="14"/>
    </row>
    <row r="421" spans="12:15" s="13" customFormat="1" ht="15">
      <c r="L421" s="14"/>
      <c r="M421" s="14"/>
      <c r="N421" s="14"/>
      <c r="O421" s="14"/>
    </row>
    <row r="422" spans="12:15" s="13" customFormat="1" ht="15">
      <c r="L422" s="14"/>
      <c r="M422" s="14"/>
      <c r="N422" s="14"/>
      <c r="O422" s="14"/>
    </row>
    <row r="423" spans="12:15" s="13" customFormat="1" ht="15">
      <c r="L423" s="14"/>
      <c r="M423" s="14"/>
      <c r="N423" s="14"/>
      <c r="O423" s="14"/>
    </row>
    <row r="424" spans="12:15" s="13" customFormat="1" ht="15">
      <c r="L424" s="14"/>
      <c r="M424" s="14"/>
      <c r="N424" s="14"/>
      <c r="O424" s="14"/>
    </row>
    <row r="425" spans="12:15" s="13" customFormat="1" ht="15">
      <c r="L425" s="14"/>
      <c r="M425" s="14"/>
      <c r="N425" s="14"/>
      <c r="O425" s="14"/>
    </row>
    <row r="426" spans="12:15" s="13" customFormat="1" ht="15">
      <c r="L426" s="14"/>
      <c r="M426" s="14"/>
      <c r="N426" s="14"/>
      <c r="O426" s="14"/>
    </row>
    <row r="427" spans="12:15" s="13" customFormat="1" ht="15">
      <c r="L427" s="14"/>
      <c r="M427" s="14"/>
      <c r="N427" s="14"/>
      <c r="O427" s="14"/>
    </row>
    <row r="428" spans="12:15" s="13" customFormat="1" ht="15">
      <c r="L428" s="14"/>
      <c r="M428" s="14"/>
      <c r="N428" s="14"/>
      <c r="O428" s="14"/>
    </row>
    <row r="429" spans="12:15" s="13" customFormat="1" ht="15">
      <c r="L429" s="14"/>
      <c r="M429" s="14"/>
      <c r="N429" s="14"/>
      <c r="O429" s="14"/>
    </row>
    <row r="430" spans="12:15" s="13" customFormat="1" ht="15">
      <c r="L430" s="14"/>
      <c r="M430" s="14"/>
      <c r="N430" s="14"/>
      <c r="O430" s="14"/>
    </row>
    <row r="431" spans="12:15" s="13" customFormat="1" ht="15">
      <c r="L431" s="14"/>
      <c r="M431" s="14"/>
      <c r="N431" s="14"/>
      <c r="O431" s="14"/>
    </row>
    <row r="432" spans="12:15" s="13" customFormat="1" ht="15">
      <c r="L432" s="14"/>
      <c r="M432" s="14"/>
      <c r="N432" s="14"/>
      <c r="O432" s="14"/>
    </row>
    <row r="433" spans="12:15" s="13" customFormat="1" ht="15">
      <c r="L433" s="14"/>
      <c r="M433" s="14"/>
      <c r="N433" s="14"/>
      <c r="O433" s="14"/>
    </row>
    <row r="434" spans="12:15" s="13" customFormat="1" ht="15">
      <c r="L434" s="14"/>
      <c r="M434" s="14"/>
      <c r="N434" s="14"/>
      <c r="O434" s="14"/>
    </row>
    <row r="435" spans="12:15" s="13" customFormat="1" ht="15">
      <c r="L435" s="14"/>
      <c r="M435" s="14"/>
      <c r="N435" s="14"/>
      <c r="O435" s="14"/>
    </row>
    <row r="436" spans="12:15" s="13" customFormat="1" ht="15">
      <c r="L436" s="14"/>
      <c r="M436" s="14"/>
      <c r="N436" s="14"/>
      <c r="O436" s="14"/>
    </row>
    <row r="437" spans="12:15" s="13" customFormat="1" ht="15">
      <c r="L437" s="14"/>
      <c r="M437" s="14"/>
      <c r="N437" s="14"/>
      <c r="O437" s="14"/>
    </row>
    <row r="438" spans="12:15" s="13" customFormat="1" ht="15">
      <c r="L438" s="14"/>
      <c r="M438" s="14"/>
      <c r="N438" s="14"/>
      <c r="O438" s="14"/>
    </row>
    <row r="439" spans="12:15" s="13" customFormat="1" ht="15">
      <c r="L439" s="14"/>
      <c r="M439" s="14"/>
      <c r="N439" s="14"/>
      <c r="O439" s="14"/>
    </row>
    <row r="440" spans="12:15" s="13" customFormat="1" ht="15">
      <c r="L440" s="14"/>
      <c r="M440" s="14"/>
      <c r="N440" s="14"/>
      <c r="O440" s="14"/>
    </row>
    <row r="441" spans="12:15" s="13" customFormat="1" ht="15">
      <c r="L441" s="14"/>
      <c r="M441" s="14"/>
      <c r="N441" s="14"/>
      <c r="O441" s="14"/>
    </row>
    <row r="442" spans="12:15" s="13" customFormat="1" ht="15">
      <c r="L442" s="14"/>
      <c r="M442" s="14"/>
      <c r="N442" s="14"/>
      <c r="O442" s="14"/>
    </row>
    <row r="443" spans="12:15" s="13" customFormat="1" ht="15">
      <c r="L443" s="14"/>
      <c r="M443" s="14"/>
      <c r="N443" s="14"/>
      <c r="O443" s="14"/>
    </row>
    <row r="444" spans="12:15" s="13" customFormat="1" ht="15">
      <c r="L444" s="14"/>
      <c r="M444" s="14"/>
      <c r="N444" s="14"/>
      <c r="O444" s="14"/>
    </row>
    <row r="445" spans="12:15" s="13" customFormat="1" ht="15">
      <c r="L445" s="14"/>
      <c r="M445" s="14"/>
      <c r="N445" s="14"/>
      <c r="O445" s="14"/>
    </row>
    <row r="446" spans="12:15" s="13" customFormat="1" ht="15">
      <c r="L446" s="14"/>
      <c r="M446" s="14"/>
      <c r="N446" s="14"/>
      <c r="O446" s="14"/>
    </row>
    <row r="447" spans="12:15" s="13" customFormat="1" ht="15">
      <c r="L447" s="14"/>
      <c r="M447" s="14"/>
      <c r="N447" s="14"/>
      <c r="O447" s="14"/>
    </row>
    <row r="448" spans="12:15" s="13" customFormat="1" ht="15">
      <c r="L448" s="14"/>
      <c r="M448" s="14"/>
      <c r="N448" s="14"/>
      <c r="O448" s="14"/>
    </row>
    <row r="449" spans="12:15" s="13" customFormat="1" ht="15">
      <c r="L449" s="14"/>
      <c r="M449" s="14"/>
      <c r="N449" s="14"/>
      <c r="O449" s="14"/>
    </row>
    <row r="450" spans="12:15" s="13" customFormat="1" ht="15">
      <c r="L450" s="14"/>
      <c r="M450" s="14"/>
      <c r="N450" s="14"/>
      <c r="O450" s="14"/>
    </row>
    <row r="451" spans="12:15" s="13" customFormat="1" ht="15">
      <c r="L451" s="14"/>
      <c r="M451" s="14"/>
      <c r="N451" s="14"/>
      <c r="O451" s="14"/>
    </row>
    <row r="452" spans="12:15" s="13" customFormat="1" ht="15">
      <c r="L452" s="14"/>
      <c r="M452" s="14"/>
      <c r="N452" s="14"/>
      <c r="O452" s="14"/>
    </row>
    <row r="453" spans="12:15" s="13" customFormat="1" ht="15">
      <c r="L453" s="14"/>
      <c r="M453" s="14"/>
      <c r="N453" s="14"/>
      <c r="O453" s="14"/>
    </row>
    <row r="454" spans="12:15" s="13" customFormat="1" ht="15">
      <c r="L454" s="14"/>
      <c r="M454" s="14"/>
      <c r="N454" s="14"/>
      <c r="O454" s="14"/>
    </row>
    <row r="455" spans="12:15" s="13" customFormat="1" ht="15">
      <c r="L455" s="14"/>
      <c r="M455" s="14"/>
      <c r="N455" s="14"/>
      <c r="O455" s="14"/>
    </row>
    <row r="456" spans="12:15" s="13" customFormat="1" ht="15">
      <c r="L456" s="14"/>
      <c r="M456" s="14"/>
      <c r="N456" s="14"/>
      <c r="O456" s="14"/>
    </row>
    <row r="457" spans="12:15" s="13" customFormat="1" ht="15">
      <c r="L457" s="14"/>
      <c r="M457" s="14"/>
      <c r="N457" s="14"/>
      <c r="O457" s="14"/>
    </row>
    <row r="458" spans="12:15" s="13" customFormat="1" ht="15">
      <c r="L458" s="14"/>
      <c r="M458" s="14"/>
      <c r="N458" s="14"/>
      <c r="O458" s="14"/>
    </row>
    <row r="459" spans="12:15" s="13" customFormat="1" ht="15">
      <c r="L459" s="14"/>
      <c r="M459" s="14"/>
      <c r="N459" s="14"/>
      <c r="O459" s="14"/>
    </row>
    <row r="460" spans="12:15" s="13" customFormat="1" ht="15">
      <c r="L460" s="14"/>
      <c r="M460" s="14"/>
      <c r="N460" s="14"/>
      <c r="O460" s="14"/>
    </row>
    <row r="461" spans="12:15" s="13" customFormat="1" ht="15">
      <c r="L461" s="14"/>
      <c r="M461" s="14"/>
      <c r="N461" s="14"/>
      <c r="O461" s="14"/>
    </row>
    <row r="462" spans="12:15" s="13" customFormat="1" ht="15">
      <c r="L462" s="14"/>
      <c r="M462" s="14"/>
      <c r="N462" s="14"/>
      <c r="O462" s="14"/>
    </row>
    <row r="463" spans="12:15" s="13" customFormat="1" ht="15">
      <c r="L463" s="14"/>
      <c r="M463" s="14"/>
      <c r="N463" s="14"/>
      <c r="O463" s="14"/>
    </row>
    <row r="464" spans="12:15" s="13" customFormat="1" ht="15">
      <c r="L464" s="14"/>
      <c r="M464" s="14"/>
      <c r="N464" s="14"/>
      <c r="O464" s="14"/>
    </row>
    <row r="465" spans="12:15" s="13" customFormat="1" ht="15">
      <c r="L465" s="14"/>
      <c r="M465" s="14"/>
      <c r="N465" s="14"/>
      <c r="O465" s="14"/>
    </row>
    <row r="466" spans="12:15" s="13" customFormat="1" ht="15">
      <c r="L466" s="14"/>
      <c r="M466" s="14"/>
      <c r="N466" s="14"/>
      <c r="O466" s="14"/>
    </row>
    <row r="467" spans="12:15" s="13" customFormat="1" ht="15">
      <c r="L467" s="14"/>
      <c r="M467" s="14"/>
      <c r="N467" s="14"/>
      <c r="O467" s="14"/>
    </row>
    <row r="468" spans="12:15" s="13" customFormat="1" ht="15">
      <c r="L468" s="14"/>
      <c r="M468" s="14"/>
      <c r="N468" s="14"/>
      <c r="O468" s="14"/>
    </row>
    <row r="469" spans="12:15" s="13" customFormat="1" ht="15">
      <c r="L469" s="14"/>
      <c r="M469" s="14"/>
      <c r="N469" s="14"/>
      <c r="O469" s="14"/>
    </row>
    <row r="470" spans="12:15" s="13" customFormat="1" ht="15">
      <c r="L470" s="14"/>
      <c r="M470" s="14"/>
      <c r="N470" s="14"/>
      <c r="O470" s="14"/>
    </row>
    <row r="471" spans="12:15" s="13" customFormat="1" ht="15">
      <c r="L471" s="14"/>
      <c r="M471" s="14"/>
      <c r="N471" s="14"/>
      <c r="O471" s="14"/>
    </row>
    <row r="472" spans="12:15" s="13" customFormat="1" ht="15">
      <c r="L472" s="14"/>
      <c r="M472" s="14"/>
      <c r="N472" s="14"/>
      <c r="O472" s="14"/>
    </row>
    <row r="473" spans="12:15" s="13" customFormat="1" ht="15">
      <c r="L473" s="14"/>
      <c r="M473" s="14"/>
      <c r="N473" s="14"/>
      <c r="O473" s="14"/>
    </row>
    <row r="474" spans="12:15" s="13" customFormat="1" ht="15">
      <c r="L474" s="14"/>
      <c r="M474" s="14"/>
      <c r="N474" s="14"/>
      <c r="O474" s="14"/>
    </row>
    <row r="475" spans="12:15" s="13" customFormat="1" ht="15">
      <c r="L475" s="14"/>
      <c r="M475" s="14"/>
      <c r="N475" s="14"/>
      <c r="O475" s="14"/>
    </row>
    <row r="476" spans="12:15" s="13" customFormat="1" ht="15">
      <c r="L476" s="14"/>
      <c r="M476" s="14"/>
      <c r="N476" s="14"/>
      <c r="O476" s="14"/>
    </row>
    <row r="477" spans="12:15" s="13" customFormat="1" ht="15">
      <c r="L477" s="14"/>
      <c r="M477" s="14"/>
      <c r="N477" s="14"/>
      <c r="O477" s="14"/>
    </row>
    <row r="478" spans="12:15" s="13" customFormat="1" ht="15">
      <c r="L478" s="14"/>
      <c r="M478" s="14"/>
      <c r="N478" s="14"/>
      <c r="O478" s="14"/>
    </row>
    <row r="479" spans="12:15" s="13" customFormat="1" ht="15">
      <c r="L479" s="14"/>
      <c r="M479" s="14"/>
      <c r="N479" s="14"/>
      <c r="O479" s="14"/>
    </row>
    <row r="480" spans="12:15" s="13" customFormat="1" ht="15">
      <c r="L480" s="14"/>
      <c r="M480" s="14"/>
      <c r="N480" s="14"/>
      <c r="O480" s="14"/>
    </row>
    <row r="481" spans="12:15" s="13" customFormat="1" ht="15">
      <c r="L481" s="14"/>
      <c r="M481" s="14"/>
      <c r="N481" s="14"/>
      <c r="O481" s="14"/>
    </row>
    <row r="482" spans="12:15" s="13" customFormat="1" ht="15">
      <c r="L482" s="14"/>
      <c r="M482" s="14"/>
      <c r="N482" s="14"/>
      <c r="O482" s="14"/>
    </row>
    <row r="483" spans="12:15" s="13" customFormat="1" ht="15">
      <c r="L483" s="14"/>
      <c r="M483" s="14"/>
      <c r="N483" s="14"/>
      <c r="O483" s="14"/>
    </row>
    <row r="484" spans="12:15" s="13" customFormat="1" ht="15">
      <c r="L484" s="14"/>
      <c r="M484" s="14"/>
      <c r="N484" s="14"/>
      <c r="O484" s="14"/>
    </row>
    <row r="485" spans="12:15" s="13" customFormat="1" ht="15">
      <c r="L485" s="14"/>
      <c r="M485" s="14"/>
      <c r="N485" s="14"/>
      <c r="O485" s="14"/>
    </row>
    <row r="486" spans="12:15" s="13" customFormat="1" ht="15">
      <c r="L486" s="14"/>
      <c r="M486" s="14"/>
      <c r="N486" s="14"/>
      <c r="O486" s="14"/>
    </row>
    <row r="487" spans="12:15" s="13" customFormat="1" ht="15">
      <c r="L487" s="14"/>
      <c r="M487" s="14"/>
      <c r="N487" s="14"/>
      <c r="O487" s="14"/>
    </row>
    <row r="488" spans="12:15" s="13" customFormat="1" ht="15">
      <c r="L488" s="14"/>
      <c r="M488" s="14"/>
      <c r="N488" s="14"/>
      <c r="O488" s="14"/>
    </row>
    <row r="489" spans="12:15" s="13" customFormat="1" ht="15">
      <c r="L489" s="14"/>
      <c r="M489" s="14"/>
      <c r="N489" s="14"/>
      <c r="O489" s="14"/>
    </row>
    <row r="490" spans="12:15" s="13" customFormat="1" ht="15">
      <c r="L490" s="14"/>
      <c r="M490" s="14"/>
      <c r="N490" s="14"/>
      <c r="O490" s="14"/>
    </row>
    <row r="491" spans="12:15" s="13" customFormat="1" ht="15">
      <c r="L491" s="14"/>
      <c r="M491" s="14"/>
      <c r="N491" s="14"/>
      <c r="O491" s="14"/>
    </row>
    <row r="492" spans="12:15" s="13" customFormat="1" ht="15">
      <c r="L492" s="14"/>
      <c r="M492" s="14"/>
      <c r="N492" s="14"/>
      <c r="O492" s="14"/>
    </row>
    <row r="493" spans="12:15" s="13" customFormat="1" ht="15">
      <c r="L493" s="14"/>
      <c r="M493" s="14"/>
      <c r="N493" s="14"/>
      <c r="O493" s="14"/>
    </row>
    <row r="494" spans="12:15" s="13" customFormat="1" ht="15">
      <c r="L494" s="14"/>
      <c r="M494" s="14"/>
      <c r="N494" s="14"/>
      <c r="O494" s="14"/>
    </row>
    <row r="495" spans="12:15" s="13" customFormat="1" ht="15">
      <c r="L495" s="14"/>
      <c r="M495" s="14"/>
      <c r="N495" s="14"/>
      <c r="O495" s="14"/>
    </row>
    <row r="496" spans="12:15" s="13" customFormat="1" ht="15">
      <c r="L496" s="14"/>
      <c r="M496" s="14"/>
      <c r="N496" s="14"/>
      <c r="O496" s="14"/>
    </row>
    <row r="497" spans="12:15" s="13" customFormat="1" ht="15">
      <c r="L497" s="14"/>
      <c r="M497" s="14"/>
      <c r="N497" s="14"/>
      <c r="O497" s="14"/>
    </row>
    <row r="498" spans="12:15" s="13" customFormat="1" ht="15">
      <c r="L498" s="14"/>
      <c r="M498" s="14"/>
      <c r="N498" s="14"/>
      <c r="O498" s="14"/>
    </row>
    <row r="499" spans="12:15" s="13" customFormat="1" ht="15">
      <c r="L499" s="14"/>
      <c r="M499" s="14"/>
      <c r="N499" s="14"/>
      <c r="O499" s="14"/>
    </row>
    <row r="500" spans="12:15" s="13" customFormat="1" ht="15">
      <c r="L500" s="14"/>
      <c r="M500" s="14"/>
      <c r="N500" s="14"/>
      <c r="O500" s="14"/>
    </row>
    <row r="501" spans="12:15" s="13" customFormat="1" ht="15">
      <c r="L501" s="14"/>
      <c r="M501" s="14"/>
      <c r="N501" s="14"/>
      <c r="O501" s="14"/>
    </row>
    <row r="502" spans="12:15" s="13" customFormat="1" ht="15">
      <c r="L502" s="14"/>
      <c r="M502" s="14"/>
      <c r="N502" s="14"/>
      <c r="O502" s="14"/>
    </row>
    <row r="503" spans="12:15" s="13" customFormat="1" ht="15">
      <c r="L503" s="14"/>
      <c r="M503" s="14"/>
      <c r="N503" s="14"/>
      <c r="O503" s="14"/>
    </row>
    <row r="504" spans="12:15" s="13" customFormat="1" ht="15">
      <c r="L504" s="14"/>
      <c r="M504" s="14"/>
      <c r="N504" s="14"/>
      <c r="O504" s="14"/>
    </row>
    <row r="505" spans="12:15" s="13" customFormat="1" ht="15">
      <c r="L505" s="14"/>
      <c r="M505" s="14"/>
      <c r="N505" s="14"/>
      <c r="O505" s="14"/>
    </row>
    <row r="506" spans="12:15" s="13" customFormat="1" ht="15">
      <c r="L506" s="14"/>
      <c r="M506" s="14"/>
      <c r="N506" s="14"/>
      <c r="O506" s="14"/>
    </row>
    <row r="507" spans="12:15" s="13" customFormat="1" ht="15">
      <c r="L507" s="14"/>
      <c r="M507" s="14"/>
      <c r="N507" s="14"/>
      <c r="O507" s="14"/>
    </row>
    <row r="508" spans="12:15" s="13" customFormat="1" ht="15">
      <c r="L508" s="14"/>
      <c r="M508" s="14"/>
      <c r="N508" s="14"/>
      <c r="O508" s="14"/>
    </row>
    <row r="509" spans="12:15" s="13" customFormat="1" ht="15">
      <c r="L509" s="14"/>
      <c r="M509" s="14"/>
      <c r="N509" s="14"/>
      <c r="O509" s="14"/>
    </row>
    <row r="510" spans="12:15" s="13" customFormat="1" ht="15">
      <c r="L510" s="14"/>
      <c r="M510" s="14"/>
      <c r="N510" s="14"/>
      <c r="O510" s="14"/>
    </row>
    <row r="511" spans="12:15" s="13" customFormat="1" ht="15">
      <c r="L511" s="14"/>
      <c r="M511" s="14"/>
      <c r="N511" s="14"/>
      <c r="O511" s="14"/>
    </row>
    <row r="512" spans="12:15" s="13" customFormat="1" ht="15">
      <c r="L512" s="14"/>
      <c r="M512" s="14"/>
      <c r="N512" s="14"/>
      <c r="O512" s="14"/>
    </row>
    <row r="513" spans="12:15" s="13" customFormat="1" ht="15">
      <c r="L513" s="14"/>
      <c r="M513" s="14"/>
      <c r="N513" s="14"/>
      <c r="O513" s="14"/>
    </row>
    <row r="514" spans="12:15" s="13" customFormat="1" ht="15">
      <c r="L514" s="14"/>
      <c r="M514" s="14"/>
      <c r="N514" s="14"/>
      <c r="O514" s="14"/>
    </row>
    <row r="515" spans="12:15" s="13" customFormat="1" ht="15">
      <c r="L515" s="14"/>
      <c r="M515" s="14"/>
      <c r="N515" s="14"/>
      <c r="O515" s="14"/>
    </row>
    <row r="516" spans="12:15" s="13" customFormat="1" ht="15">
      <c r="L516" s="14"/>
      <c r="M516" s="14"/>
      <c r="N516" s="14"/>
      <c r="O516" s="14"/>
    </row>
    <row r="517" spans="12:15" s="13" customFormat="1" ht="15">
      <c r="L517" s="14"/>
      <c r="M517" s="14"/>
      <c r="N517" s="14"/>
      <c r="O517" s="14"/>
    </row>
    <row r="518" spans="12:15" s="13" customFormat="1" ht="15">
      <c r="L518" s="14"/>
      <c r="M518" s="14"/>
      <c r="N518" s="14"/>
      <c r="O518" s="14"/>
    </row>
    <row r="519" spans="12:15" s="13" customFormat="1" ht="15">
      <c r="L519" s="14"/>
      <c r="M519" s="14"/>
      <c r="N519" s="14"/>
      <c r="O519" s="14"/>
    </row>
    <row r="520" spans="12:15" s="13" customFormat="1" ht="15">
      <c r="L520" s="14"/>
      <c r="M520" s="14"/>
      <c r="N520" s="14"/>
      <c r="O520" s="14"/>
    </row>
    <row r="521" spans="12:15" s="13" customFormat="1" ht="15">
      <c r="L521" s="14"/>
      <c r="M521" s="14"/>
      <c r="N521" s="14"/>
      <c r="O521" s="14"/>
    </row>
    <row r="522" spans="12:15" s="13" customFormat="1" ht="15">
      <c r="L522" s="14"/>
      <c r="M522" s="14"/>
      <c r="N522" s="14"/>
      <c r="O522" s="14"/>
    </row>
    <row r="523" spans="12:15" s="13" customFormat="1" ht="15">
      <c r="L523" s="14"/>
      <c r="M523" s="14"/>
      <c r="N523" s="14"/>
      <c r="O523" s="14"/>
    </row>
    <row r="524" spans="12:15" s="13" customFormat="1" ht="15">
      <c r="L524" s="14"/>
      <c r="M524" s="14"/>
      <c r="N524" s="14"/>
      <c r="O524" s="14"/>
    </row>
    <row r="525" spans="12:15" s="13" customFormat="1" ht="15">
      <c r="L525" s="14"/>
      <c r="M525" s="14"/>
      <c r="N525" s="14"/>
      <c r="O525" s="14"/>
    </row>
    <row r="526" spans="12:15" s="13" customFormat="1" ht="15">
      <c r="L526" s="14"/>
      <c r="M526" s="14"/>
      <c r="N526" s="14"/>
      <c r="O526" s="14"/>
    </row>
    <row r="527" spans="12:15" s="13" customFormat="1" ht="15">
      <c r="L527" s="14"/>
      <c r="M527" s="14"/>
      <c r="N527" s="14"/>
      <c r="O527" s="14"/>
    </row>
    <row r="528" spans="12:15" s="13" customFormat="1" ht="15">
      <c r="L528" s="14"/>
      <c r="M528" s="14"/>
      <c r="N528" s="14"/>
      <c r="O528" s="14"/>
    </row>
    <row r="529" spans="12:15" s="13" customFormat="1" ht="15">
      <c r="L529" s="14"/>
      <c r="M529" s="14"/>
      <c r="N529" s="14"/>
      <c r="O529" s="14"/>
    </row>
    <row r="530" spans="12:15" s="13" customFormat="1" ht="15">
      <c r="L530" s="14"/>
      <c r="M530" s="14"/>
      <c r="N530" s="14"/>
      <c r="O530" s="14"/>
    </row>
    <row r="531" spans="12:15" s="13" customFormat="1" ht="15">
      <c r="L531" s="14"/>
      <c r="M531" s="14"/>
      <c r="N531" s="14"/>
      <c r="O531" s="14"/>
    </row>
    <row r="532" spans="12:15" s="13" customFormat="1" ht="15">
      <c r="L532" s="14"/>
      <c r="M532" s="14"/>
      <c r="N532" s="14"/>
      <c r="O532" s="14"/>
    </row>
    <row r="533" spans="12:15" s="13" customFormat="1" ht="15">
      <c r="L533" s="14"/>
      <c r="M533" s="14"/>
      <c r="N533" s="14"/>
      <c r="O533" s="14"/>
    </row>
    <row r="534" spans="12:15" s="13" customFormat="1" ht="15">
      <c r="L534" s="14"/>
      <c r="M534" s="14"/>
      <c r="N534" s="14"/>
      <c r="O534" s="14"/>
    </row>
    <row r="535" spans="12:15" s="13" customFormat="1" ht="15">
      <c r="L535" s="14"/>
      <c r="M535" s="14"/>
      <c r="N535" s="14"/>
      <c r="O535" s="14"/>
    </row>
    <row r="536" spans="12:15" s="13" customFormat="1" ht="15">
      <c r="L536" s="14"/>
      <c r="M536" s="14"/>
      <c r="N536" s="14"/>
      <c r="O536" s="14"/>
    </row>
    <row r="537" spans="12:15" s="13" customFormat="1" ht="15">
      <c r="L537" s="14"/>
      <c r="M537" s="14"/>
      <c r="N537" s="14"/>
      <c r="O537" s="14"/>
    </row>
    <row r="538" spans="12:15" s="13" customFormat="1" ht="15">
      <c r="L538" s="14"/>
      <c r="M538" s="14"/>
      <c r="N538" s="14"/>
      <c r="O538" s="14"/>
    </row>
    <row r="539" spans="12:15" s="13" customFormat="1" ht="15">
      <c r="L539" s="14"/>
      <c r="M539" s="14"/>
      <c r="N539" s="14"/>
      <c r="O539" s="14"/>
    </row>
    <row r="540" spans="12:15" s="13" customFormat="1" ht="15">
      <c r="L540" s="14"/>
      <c r="M540" s="14"/>
      <c r="N540" s="14"/>
      <c r="O540" s="14"/>
    </row>
    <row r="541" spans="12:15" s="13" customFormat="1" ht="15">
      <c r="L541" s="14"/>
      <c r="M541" s="14"/>
      <c r="N541" s="14"/>
      <c r="O541" s="14"/>
    </row>
    <row r="542" spans="12:15" s="13" customFormat="1" ht="15">
      <c r="L542" s="14"/>
      <c r="M542" s="14"/>
      <c r="N542" s="14"/>
      <c r="O542" s="14"/>
    </row>
    <row r="543" spans="12:15" s="13" customFormat="1" ht="15">
      <c r="L543" s="14"/>
      <c r="M543" s="14"/>
      <c r="N543" s="14"/>
      <c r="O543" s="14"/>
    </row>
    <row r="544" spans="12:15" s="13" customFormat="1" ht="15">
      <c r="L544" s="14"/>
      <c r="M544" s="14"/>
      <c r="N544" s="14"/>
      <c r="O544" s="14"/>
    </row>
    <row r="545" spans="12:15" s="13" customFormat="1" ht="15">
      <c r="L545" s="14"/>
      <c r="M545" s="14"/>
      <c r="N545" s="14"/>
      <c r="O545" s="14"/>
    </row>
    <row r="546" spans="12:15" s="13" customFormat="1" ht="15">
      <c r="L546" s="14"/>
      <c r="M546" s="14"/>
      <c r="N546" s="14"/>
      <c r="O546" s="14"/>
    </row>
    <row r="547" spans="12:15" s="13" customFormat="1" ht="15">
      <c r="L547" s="14"/>
      <c r="M547" s="14"/>
      <c r="N547" s="14"/>
      <c r="O547" s="14"/>
    </row>
    <row r="548" spans="12:15" s="13" customFormat="1" ht="15">
      <c r="L548" s="14"/>
      <c r="M548" s="14"/>
      <c r="N548" s="14"/>
      <c r="O548" s="14"/>
    </row>
    <row r="549" spans="12:15" s="13" customFormat="1" ht="15">
      <c r="L549" s="14"/>
      <c r="M549" s="14"/>
      <c r="N549" s="14"/>
      <c r="O549" s="14"/>
    </row>
    <row r="550" spans="12:15" s="13" customFormat="1" ht="15">
      <c r="L550" s="14"/>
      <c r="M550" s="14"/>
      <c r="N550" s="14"/>
      <c r="O550" s="14"/>
    </row>
    <row r="551" spans="12:15" s="13" customFormat="1" ht="15">
      <c r="L551" s="14"/>
      <c r="M551" s="14"/>
      <c r="N551" s="14"/>
      <c r="O551" s="14"/>
    </row>
    <row r="552" spans="12:15" s="13" customFormat="1" ht="15">
      <c r="L552" s="14"/>
      <c r="M552" s="14"/>
      <c r="N552" s="14"/>
      <c r="O552" s="14"/>
    </row>
    <row r="553" spans="12:15" s="13" customFormat="1" ht="15">
      <c r="L553" s="14"/>
      <c r="M553" s="14"/>
      <c r="N553" s="14"/>
      <c r="O553" s="14"/>
    </row>
    <row r="554" spans="12:15" s="13" customFormat="1" ht="15">
      <c r="L554" s="14"/>
      <c r="M554" s="14"/>
      <c r="N554" s="14"/>
      <c r="O554" s="14"/>
    </row>
    <row r="555" spans="12:15" s="13" customFormat="1" ht="15">
      <c r="L555" s="14"/>
      <c r="M555" s="14"/>
      <c r="N555" s="14"/>
      <c r="O555" s="14"/>
    </row>
    <row r="556" spans="12:15" s="13" customFormat="1" ht="15">
      <c r="L556" s="14"/>
      <c r="M556" s="14"/>
      <c r="N556" s="14"/>
      <c r="O556" s="14"/>
    </row>
    <row r="557" spans="12:15" s="13" customFormat="1" ht="15">
      <c r="L557" s="14"/>
      <c r="M557" s="14"/>
      <c r="N557" s="14"/>
      <c r="O557" s="14"/>
    </row>
    <row r="558" spans="12:15" s="13" customFormat="1" ht="15">
      <c r="L558" s="14"/>
      <c r="M558" s="14"/>
      <c r="N558" s="14"/>
      <c r="O558" s="14"/>
    </row>
    <row r="559" spans="12:15" s="13" customFormat="1" ht="15">
      <c r="L559" s="14"/>
      <c r="M559" s="14"/>
      <c r="N559" s="14"/>
      <c r="O559" s="14"/>
    </row>
    <row r="560" spans="12:15" s="13" customFormat="1" ht="15">
      <c r="L560" s="14"/>
      <c r="M560" s="14"/>
      <c r="N560" s="14"/>
      <c r="O560" s="14"/>
    </row>
    <row r="561" spans="12:15" s="13" customFormat="1" ht="15">
      <c r="L561" s="14"/>
      <c r="M561" s="14"/>
      <c r="N561" s="14"/>
      <c r="O561" s="14"/>
    </row>
    <row r="562" spans="12:15" s="13" customFormat="1" ht="15">
      <c r="L562" s="14"/>
      <c r="M562" s="14"/>
      <c r="N562" s="14"/>
      <c r="O562" s="14"/>
    </row>
    <row r="563" spans="12:15" s="13" customFormat="1" ht="15">
      <c r="L563" s="14"/>
      <c r="M563" s="14"/>
      <c r="N563" s="14"/>
      <c r="O563" s="14"/>
    </row>
    <row r="564" spans="12:15" s="13" customFormat="1" ht="15">
      <c r="L564" s="14"/>
      <c r="M564" s="14"/>
      <c r="N564" s="14"/>
      <c r="O564" s="14"/>
    </row>
    <row r="565" spans="12:15" s="13" customFormat="1" ht="15">
      <c r="L565" s="14"/>
      <c r="M565" s="14"/>
      <c r="N565" s="14"/>
      <c r="O565" s="14"/>
    </row>
    <row r="566" spans="12:15" s="13" customFormat="1" ht="15">
      <c r="L566" s="14"/>
      <c r="M566" s="14"/>
      <c r="N566" s="14"/>
      <c r="O566" s="14"/>
    </row>
    <row r="567" spans="12:15" s="13" customFormat="1" ht="15">
      <c r="L567" s="14"/>
      <c r="M567" s="14"/>
      <c r="N567" s="14"/>
      <c r="O567" s="14"/>
    </row>
    <row r="568" spans="12:15" s="13" customFormat="1" ht="15">
      <c r="L568" s="14"/>
      <c r="M568" s="14"/>
      <c r="N568" s="14"/>
      <c r="O568" s="14"/>
    </row>
    <row r="569" spans="12:15" s="13" customFormat="1" ht="15">
      <c r="L569" s="14"/>
      <c r="M569" s="14"/>
      <c r="N569" s="14"/>
      <c r="O569" s="14"/>
    </row>
    <row r="570" spans="12:15" s="13" customFormat="1" ht="15">
      <c r="L570" s="14"/>
      <c r="M570" s="14"/>
      <c r="N570" s="14"/>
      <c r="O570" s="14"/>
    </row>
    <row r="571" spans="12:15" s="13" customFormat="1" ht="15">
      <c r="L571" s="14"/>
      <c r="M571" s="14"/>
      <c r="N571" s="14"/>
      <c r="O571" s="14"/>
    </row>
    <row r="572" spans="12:15" s="13" customFormat="1" ht="15">
      <c r="L572" s="14"/>
      <c r="M572" s="14"/>
      <c r="N572" s="14"/>
      <c r="O572" s="14"/>
    </row>
    <row r="573" spans="12:15" s="13" customFormat="1" ht="15">
      <c r="L573" s="14"/>
      <c r="M573" s="14"/>
      <c r="N573" s="14"/>
      <c r="O573" s="14"/>
    </row>
    <row r="574" spans="12:15" s="13" customFormat="1" ht="15">
      <c r="L574" s="14"/>
      <c r="M574" s="14"/>
      <c r="N574" s="14"/>
      <c r="O574" s="14"/>
    </row>
    <row r="575" spans="12:15" s="13" customFormat="1" ht="15">
      <c r="L575" s="14"/>
      <c r="M575" s="14"/>
      <c r="N575" s="14"/>
      <c r="O575" s="14"/>
    </row>
    <row r="576" spans="12:15" s="13" customFormat="1" ht="15">
      <c r="L576" s="14"/>
      <c r="M576" s="14"/>
      <c r="N576" s="14"/>
      <c r="O576" s="14"/>
    </row>
    <row r="577" spans="12:15" s="13" customFormat="1" ht="15">
      <c r="L577" s="14"/>
      <c r="M577" s="14"/>
      <c r="N577" s="14"/>
      <c r="O577" s="14"/>
    </row>
    <row r="578" spans="12:15" s="13" customFormat="1" ht="15">
      <c r="L578" s="14"/>
      <c r="M578" s="14"/>
      <c r="N578" s="14"/>
      <c r="O578" s="14"/>
    </row>
    <row r="579" spans="12:15" s="13" customFormat="1" ht="15">
      <c r="L579" s="14"/>
      <c r="M579" s="14"/>
      <c r="N579" s="14"/>
      <c r="O579" s="14"/>
    </row>
    <row r="580" spans="12:15" s="13" customFormat="1" ht="15">
      <c r="L580" s="14"/>
      <c r="M580" s="14"/>
      <c r="N580" s="14"/>
      <c r="O580" s="14"/>
    </row>
    <row r="581" spans="12:15" s="13" customFormat="1" ht="15">
      <c r="L581" s="14"/>
      <c r="M581" s="14"/>
      <c r="N581" s="14"/>
      <c r="O581" s="14"/>
    </row>
    <row r="582" spans="12:15" s="13" customFormat="1" ht="15">
      <c r="L582" s="14"/>
      <c r="M582" s="14"/>
      <c r="N582" s="14"/>
      <c r="O582" s="14"/>
    </row>
    <row r="583" spans="12:15" s="13" customFormat="1" ht="15">
      <c r="L583" s="14"/>
      <c r="M583" s="14"/>
      <c r="N583" s="14"/>
      <c r="O583" s="14"/>
    </row>
    <row r="584" spans="12:15" s="13" customFormat="1" ht="15">
      <c r="L584" s="14"/>
      <c r="M584" s="14"/>
      <c r="N584" s="14"/>
      <c r="O584" s="14"/>
    </row>
    <row r="585" spans="12:15" s="13" customFormat="1" ht="15">
      <c r="L585" s="14"/>
      <c r="M585" s="14"/>
      <c r="N585" s="14"/>
      <c r="O585" s="14"/>
    </row>
    <row r="586" spans="12:15" s="13" customFormat="1" ht="15">
      <c r="L586" s="14"/>
      <c r="M586" s="14"/>
      <c r="N586" s="14"/>
      <c r="O586" s="14"/>
    </row>
    <row r="587" spans="12:15" s="13" customFormat="1" ht="15">
      <c r="L587" s="14"/>
      <c r="M587" s="14"/>
      <c r="N587" s="14"/>
      <c r="O587" s="14"/>
    </row>
    <row r="588" spans="12:15" s="13" customFormat="1" ht="15">
      <c r="L588" s="14"/>
      <c r="M588" s="14"/>
      <c r="N588" s="14"/>
      <c r="O588" s="14"/>
    </row>
    <row r="589" spans="12:15" s="13" customFormat="1" ht="15">
      <c r="L589" s="14"/>
      <c r="M589" s="14"/>
      <c r="N589" s="14"/>
      <c r="O589" s="14"/>
    </row>
    <row r="590" spans="12:15" s="13" customFormat="1" ht="15">
      <c r="L590" s="14"/>
      <c r="M590" s="14"/>
      <c r="N590" s="14"/>
      <c r="O590" s="14"/>
    </row>
    <row r="591" spans="12:15" s="13" customFormat="1" ht="15">
      <c r="L591" s="14"/>
      <c r="M591" s="14"/>
      <c r="N591" s="14"/>
      <c r="O591" s="14"/>
    </row>
    <row r="592" spans="12:15" s="13" customFormat="1" ht="15">
      <c r="L592" s="14"/>
      <c r="M592" s="14"/>
      <c r="N592" s="14"/>
      <c r="O592" s="14"/>
    </row>
    <row r="593" spans="12:15" s="13" customFormat="1" ht="15">
      <c r="L593" s="14"/>
      <c r="M593" s="14"/>
      <c r="N593" s="14"/>
      <c r="O593" s="14"/>
    </row>
    <row r="594" spans="12:15" s="13" customFormat="1" ht="15">
      <c r="L594" s="14"/>
      <c r="M594" s="14"/>
      <c r="N594" s="14"/>
      <c r="O594" s="14"/>
    </row>
    <row r="595" spans="12:15" s="13" customFormat="1" ht="15">
      <c r="L595" s="14"/>
      <c r="M595" s="14"/>
      <c r="N595" s="14"/>
      <c r="O595" s="14"/>
    </row>
    <row r="596" spans="12:15" s="13" customFormat="1" ht="15">
      <c r="L596" s="14"/>
      <c r="M596" s="14"/>
      <c r="N596" s="14"/>
      <c r="O596" s="14"/>
    </row>
    <row r="597" spans="12:15" s="13" customFormat="1" ht="15">
      <c r="L597" s="14"/>
      <c r="M597" s="14"/>
      <c r="N597" s="14"/>
      <c r="O597" s="14"/>
    </row>
    <row r="598" spans="12:15" s="13" customFormat="1" ht="15">
      <c r="L598" s="14"/>
      <c r="M598" s="14"/>
      <c r="N598" s="14"/>
      <c r="O598" s="14"/>
    </row>
    <row r="599" spans="12:15" s="13" customFormat="1" ht="15">
      <c r="L599" s="14"/>
      <c r="M599" s="14"/>
      <c r="N599" s="14"/>
      <c r="O599" s="14"/>
    </row>
    <row r="600" spans="12:15" s="13" customFormat="1" ht="15">
      <c r="L600" s="14"/>
      <c r="M600" s="14"/>
      <c r="N600" s="14"/>
      <c r="O600" s="14"/>
    </row>
    <row r="601" spans="12:15" s="13" customFormat="1" ht="15">
      <c r="L601" s="14"/>
      <c r="M601" s="14"/>
      <c r="N601" s="14"/>
      <c r="O601" s="14"/>
    </row>
    <row r="602" spans="12:15" s="13" customFormat="1" ht="15">
      <c r="L602" s="14"/>
      <c r="M602" s="14"/>
      <c r="N602" s="14"/>
      <c r="O602" s="14"/>
    </row>
    <row r="603" spans="12:15" s="13" customFormat="1" ht="15">
      <c r="L603" s="14"/>
      <c r="M603" s="14"/>
      <c r="N603" s="14"/>
      <c r="O603" s="14"/>
    </row>
    <row r="604" spans="12:15" s="13" customFormat="1" ht="15">
      <c r="L604" s="14"/>
      <c r="M604" s="14"/>
      <c r="N604" s="14"/>
      <c r="O604" s="14"/>
    </row>
    <row r="605" spans="12:15" s="13" customFormat="1" ht="15">
      <c r="L605" s="14"/>
      <c r="M605" s="14"/>
      <c r="N605" s="14"/>
      <c r="O605" s="14"/>
    </row>
    <row r="606" spans="12:15" s="13" customFormat="1" ht="15">
      <c r="L606" s="14"/>
      <c r="M606" s="14"/>
      <c r="N606" s="14"/>
      <c r="O606" s="14"/>
    </row>
    <row r="607" spans="12:15" s="13" customFormat="1" ht="15">
      <c r="L607" s="14"/>
      <c r="M607" s="14"/>
      <c r="N607" s="14"/>
      <c r="O607" s="14"/>
    </row>
    <row r="608" spans="12:15" s="13" customFormat="1" ht="15">
      <c r="L608" s="14"/>
      <c r="M608" s="14"/>
      <c r="N608" s="14"/>
      <c r="O608" s="14"/>
    </row>
    <row r="609" spans="12:15" s="13" customFormat="1" ht="15">
      <c r="L609" s="14"/>
      <c r="M609" s="14"/>
      <c r="N609" s="14"/>
      <c r="O609" s="14"/>
    </row>
    <row r="610" spans="12:15" s="13" customFormat="1" ht="15">
      <c r="L610" s="14"/>
      <c r="M610" s="14"/>
      <c r="N610" s="14"/>
      <c r="O610" s="14"/>
    </row>
    <row r="611" spans="12:15" s="13" customFormat="1" ht="15">
      <c r="L611" s="14"/>
      <c r="M611" s="14"/>
      <c r="N611" s="14"/>
      <c r="O611" s="14"/>
    </row>
    <row r="612" spans="12:15" s="13" customFormat="1" ht="15">
      <c r="L612" s="14"/>
      <c r="M612" s="14"/>
      <c r="N612" s="14"/>
      <c r="O612" s="14"/>
    </row>
    <row r="613" spans="12:15" s="13" customFormat="1" ht="15">
      <c r="L613" s="14"/>
      <c r="M613" s="14"/>
      <c r="N613" s="14"/>
      <c r="O613" s="14"/>
    </row>
    <row r="614" spans="12:15" s="13" customFormat="1" ht="15">
      <c r="L614" s="14"/>
      <c r="M614" s="14"/>
      <c r="N614" s="14"/>
      <c r="O614" s="14"/>
    </row>
    <row r="615" spans="12:15" s="13" customFormat="1" ht="15">
      <c r="L615" s="14"/>
      <c r="M615" s="14"/>
      <c r="N615" s="14"/>
      <c r="O615" s="14"/>
    </row>
    <row r="616" spans="12:15" s="13" customFormat="1" ht="15">
      <c r="L616" s="14"/>
      <c r="M616" s="14"/>
      <c r="N616" s="14"/>
      <c r="O616" s="14"/>
    </row>
    <row r="617" spans="12:15" s="13" customFormat="1" ht="15">
      <c r="L617" s="14"/>
      <c r="M617" s="14"/>
      <c r="N617" s="14"/>
      <c r="O617" s="14"/>
    </row>
    <row r="618" spans="12:15" s="13" customFormat="1" ht="15">
      <c r="L618" s="14"/>
      <c r="M618" s="14"/>
      <c r="N618" s="14"/>
      <c r="O618" s="14"/>
    </row>
    <row r="619" spans="12:15" s="13" customFormat="1" ht="15">
      <c r="L619" s="14"/>
      <c r="M619" s="14"/>
      <c r="N619" s="14"/>
      <c r="O619" s="14"/>
    </row>
    <row r="620" spans="12:15" s="13" customFormat="1" ht="15">
      <c r="L620" s="14"/>
      <c r="M620" s="14"/>
      <c r="N620" s="14"/>
      <c r="O620" s="14"/>
    </row>
    <row r="621" spans="12:15" s="13" customFormat="1" ht="15">
      <c r="L621" s="14"/>
      <c r="M621" s="14"/>
      <c r="N621" s="14"/>
      <c r="O621" s="14"/>
    </row>
    <row r="622" spans="12:15" s="13" customFormat="1" ht="15">
      <c r="L622" s="14"/>
      <c r="M622" s="14"/>
      <c r="N622" s="14"/>
      <c r="O622" s="14"/>
    </row>
    <row r="623" spans="12:15" s="13" customFormat="1" ht="15">
      <c r="L623" s="14"/>
      <c r="M623" s="14"/>
      <c r="N623" s="14"/>
      <c r="O623" s="14"/>
    </row>
    <row r="624" spans="12:15" s="13" customFormat="1" ht="15">
      <c r="L624" s="14"/>
      <c r="M624" s="14"/>
      <c r="N624" s="14"/>
      <c r="O624" s="14"/>
    </row>
    <row r="625" spans="12:15" s="13" customFormat="1" ht="15">
      <c r="L625" s="14"/>
      <c r="M625" s="14"/>
      <c r="N625" s="14"/>
      <c r="O625" s="14"/>
    </row>
    <row r="626" spans="12:15" s="13" customFormat="1" ht="15">
      <c r="L626" s="14"/>
      <c r="M626" s="14"/>
      <c r="N626" s="14"/>
      <c r="O626" s="14"/>
    </row>
    <row r="627" spans="12:15" s="13" customFormat="1" ht="15">
      <c r="L627" s="14"/>
      <c r="M627" s="14"/>
      <c r="N627" s="14"/>
      <c r="O627" s="14"/>
    </row>
    <row r="628" spans="12:15" s="13" customFormat="1" ht="15">
      <c r="L628" s="14"/>
      <c r="M628" s="14"/>
      <c r="N628" s="14"/>
      <c r="O628" s="14"/>
    </row>
    <row r="629" spans="12:15" s="13" customFormat="1" ht="15">
      <c r="L629" s="14"/>
      <c r="M629" s="14"/>
      <c r="N629" s="14"/>
      <c r="O629" s="14"/>
    </row>
    <row r="630" spans="12:15" s="13" customFormat="1" ht="15">
      <c r="L630" s="14"/>
      <c r="M630" s="14"/>
      <c r="N630" s="14"/>
      <c r="O630" s="14"/>
    </row>
    <row r="631" spans="12:15" s="13" customFormat="1" ht="15">
      <c r="L631" s="14"/>
      <c r="M631" s="14"/>
      <c r="N631" s="14"/>
      <c r="O631" s="14"/>
    </row>
    <row r="632" spans="12:15" s="13" customFormat="1" ht="15">
      <c r="L632" s="14"/>
      <c r="M632" s="14"/>
      <c r="N632" s="14"/>
      <c r="O632" s="14"/>
    </row>
    <row r="633" spans="12:15" s="13" customFormat="1" ht="15">
      <c r="L633" s="14"/>
      <c r="M633" s="14"/>
      <c r="N633" s="14"/>
      <c r="O633" s="14"/>
    </row>
    <row r="634" spans="12:15" s="13" customFormat="1" ht="15">
      <c r="L634" s="14"/>
      <c r="M634" s="14"/>
      <c r="N634" s="14"/>
      <c r="O634" s="14"/>
    </row>
    <row r="635" spans="12:15" s="13" customFormat="1" ht="15">
      <c r="L635" s="14"/>
      <c r="M635" s="14"/>
      <c r="N635" s="14"/>
      <c r="O635" s="14"/>
    </row>
    <row r="636" spans="12:15" s="13" customFormat="1" ht="15">
      <c r="L636" s="14"/>
      <c r="M636" s="14"/>
      <c r="N636" s="14"/>
      <c r="O636" s="14"/>
    </row>
    <row r="637" spans="12:15" s="13" customFormat="1" ht="15">
      <c r="L637" s="14"/>
      <c r="M637" s="14"/>
      <c r="N637" s="14"/>
      <c r="O637" s="14"/>
    </row>
    <row r="638" spans="12:15" s="13" customFormat="1" ht="15">
      <c r="L638" s="14"/>
      <c r="M638" s="14"/>
      <c r="N638" s="14"/>
      <c r="O638" s="14"/>
    </row>
    <row r="639" spans="12:15" s="13" customFormat="1" ht="15">
      <c r="L639" s="14"/>
      <c r="M639" s="14"/>
      <c r="N639" s="14"/>
      <c r="O639" s="14"/>
    </row>
    <row r="640" spans="12:15" s="13" customFormat="1" ht="15">
      <c r="L640" s="14"/>
      <c r="M640" s="14"/>
      <c r="N640" s="14"/>
      <c r="O640" s="14"/>
    </row>
    <row r="641" spans="12:15" s="13" customFormat="1" ht="15">
      <c r="L641" s="14"/>
      <c r="M641" s="14"/>
      <c r="N641" s="14"/>
      <c r="O641" s="14"/>
    </row>
    <row r="642" spans="12:15" s="13" customFormat="1" ht="15">
      <c r="L642" s="14"/>
      <c r="M642" s="14"/>
      <c r="N642" s="14"/>
      <c r="O642" s="14"/>
    </row>
    <row r="643" spans="12:15" s="13" customFormat="1" ht="15">
      <c r="L643" s="14"/>
      <c r="M643" s="14"/>
      <c r="N643" s="14"/>
      <c r="O643" s="14"/>
    </row>
    <row r="644" spans="12:15" s="13" customFormat="1" ht="15">
      <c r="L644" s="14"/>
      <c r="M644" s="14"/>
      <c r="N644" s="14"/>
      <c r="O644" s="14"/>
    </row>
    <row r="645" spans="12:15" s="13" customFormat="1" ht="15">
      <c r="L645" s="14"/>
      <c r="M645" s="14"/>
      <c r="N645" s="14"/>
      <c r="O645" s="14"/>
    </row>
    <row r="646" spans="12:15" s="13" customFormat="1" ht="15">
      <c r="L646" s="14"/>
      <c r="M646" s="14"/>
      <c r="N646" s="14"/>
      <c r="O646" s="14"/>
    </row>
    <row r="647" spans="12:15" s="13" customFormat="1" ht="15">
      <c r="L647" s="14"/>
      <c r="M647" s="14"/>
      <c r="N647" s="14"/>
      <c r="O647" s="14"/>
    </row>
    <row r="648" spans="12:15" s="13" customFormat="1" ht="15">
      <c r="L648" s="14"/>
      <c r="M648" s="14"/>
      <c r="N648" s="14"/>
      <c r="O648" s="14"/>
    </row>
    <row r="649" spans="12:15" s="13" customFormat="1" ht="15">
      <c r="L649" s="14"/>
      <c r="M649" s="14"/>
      <c r="N649" s="14"/>
      <c r="O649" s="14"/>
    </row>
    <row r="650" spans="12:15" s="13" customFormat="1" ht="15">
      <c r="L650" s="14"/>
      <c r="M650" s="14"/>
      <c r="N650" s="14"/>
      <c r="O650" s="14"/>
    </row>
    <row r="651" spans="12:15" s="13" customFormat="1" ht="15">
      <c r="L651" s="14"/>
      <c r="M651" s="14"/>
      <c r="N651" s="14"/>
      <c r="O651" s="14"/>
    </row>
    <row r="652" spans="12:15" s="13" customFormat="1" ht="15">
      <c r="L652" s="14"/>
      <c r="M652" s="14"/>
      <c r="N652" s="14"/>
      <c r="O652" s="14"/>
    </row>
    <row r="653" spans="12:15" s="13" customFormat="1" ht="15">
      <c r="L653" s="14"/>
      <c r="M653" s="14"/>
      <c r="N653" s="14"/>
      <c r="O653" s="14"/>
    </row>
    <row r="654" spans="12:15" s="13" customFormat="1" ht="15">
      <c r="L654" s="14"/>
      <c r="M654" s="14"/>
      <c r="N654" s="14"/>
      <c r="O654" s="14"/>
    </row>
    <row r="655" spans="12:15" s="13" customFormat="1" ht="15">
      <c r="L655" s="14"/>
      <c r="M655" s="14"/>
      <c r="N655" s="14"/>
      <c r="O655" s="14"/>
    </row>
    <row r="656" spans="12:15" s="13" customFormat="1" ht="15">
      <c r="L656" s="14"/>
      <c r="M656" s="14"/>
      <c r="N656" s="14"/>
      <c r="O656" s="14"/>
    </row>
    <row r="657" spans="12:15" s="13" customFormat="1" ht="15">
      <c r="L657" s="14"/>
      <c r="M657" s="14"/>
      <c r="N657" s="14"/>
      <c r="O657" s="14"/>
    </row>
    <row r="658" spans="12:15" s="13" customFormat="1" ht="15">
      <c r="L658" s="14"/>
      <c r="M658" s="14"/>
      <c r="N658" s="14"/>
      <c r="O658" s="14"/>
    </row>
    <row r="659" spans="12:15" s="13" customFormat="1" ht="15">
      <c r="L659" s="14"/>
      <c r="M659" s="14"/>
      <c r="N659" s="14"/>
      <c r="O659" s="14"/>
    </row>
    <row r="660" spans="12:15" s="13" customFormat="1" ht="15">
      <c r="L660" s="14"/>
      <c r="M660" s="14"/>
      <c r="N660" s="14"/>
      <c r="O660" s="14"/>
    </row>
    <row r="661" spans="12:15" s="13" customFormat="1" ht="15">
      <c r="L661" s="14"/>
      <c r="M661" s="14"/>
      <c r="N661" s="14"/>
      <c r="O661" s="14"/>
    </row>
    <row r="662" spans="12:15" s="13" customFormat="1" ht="15">
      <c r="L662" s="14"/>
      <c r="M662" s="14"/>
      <c r="N662" s="14"/>
      <c r="O662" s="14"/>
    </row>
    <row r="663" spans="12:15" s="13" customFormat="1" ht="15">
      <c r="L663" s="14"/>
      <c r="M663" s="14"/>
      <c r="N663" s="14"/>
      <c r="O663" s="14"/>
    </row>
    <row r="664" spans="12:15" s="13" customFormat="1" ht="15">
      <c r="L664" s="14"/>
      <c r="M664" s="14"/>
      <c r="N664" s="14"/>
      <c r="O664" s="14"/>
    </row>
    <row r="665" spans="12:15" s="13" customFormat="1" ht="15">
      <c r="L665" s="14"/>
      <c r="M665" s="14"/>
      <c r="N665" s="14"/>
      <c r="O665" s="14"/>
    </row>
    <row r="666" spans="12:15" s="13" customFormat="1" ht="15">
      <c r="L666" s="14"/>
      <c r="M666" s="14"/>
      <c r="N666" s="14"/>
      <c r="O666" s="14"/>
    </row>
    <row r="667" spans="12:15" s="13" customFormat="1" ht="15">
      <c r="L667" s="14"/>
      <c r="M667" s="14"/>
      <c r="N667" s="14"/>
      <c r="O667" s="14"/>
    </row>
    <row r="668" spans="12:15" s="13" customFormat="1" ht="15">
      <c r="L668" s="14"/>
      <c r="M668" s="14"/>
      <c r="N668" s="14"/>
      <c r="O668" s="14"/>
    </row>
    <row r="669" spans="12:15" s="13" customFormat="1" ht="15">
      <c r="L669" s="14"/>
      <c r="M669" s="14"/>
      <c r="N669" s="14"/>
      <c r="O669" s="14"/>
    </row>
    <row r="670" spans="12:15" s="13" customFormat="1" ht="15">
      <c r="L670" s="14"/>
      <c r="M670" s="14"/>
      <c r="N670" s="14"/>
      <c r="O670" s="14"/>
    </row>
    <row r="671" spans="12:15" s="13" customFormat="1" ht="15">
      <c r="L671" s="14"/>
      <c r="M671" s="14"/>
      <c r="N671" s="14"/>
      <c r="O671" s="14"/>
    </row>
    <row r="672" spans="12:15" s="13" customFormat="1" ht="15">
      <c r="L672" s="14"/>
      <c r="M672" s="14"/>
      <c r="N672" s="14"/>
      <c r="O672" s="14"/>
    </row>
    <row r="673" spans="12:15" s="13" customFormat="1" ht="15">
      <c r="L673" s="14"/>
      <c r="M673" s="14"/>
      <c r="N673" s="14"/>
      <c r="O673" s="14"/>
    </row>
    <row r="674" spans="12:15" s="13" customFormat="1" ht="15">
      <c r="L674" s="14"/>
      <c r="M674" s="14"/>
      <c r="N674" s="14"/>
      <c r="O674" s="14"/>
    </row>
    <row r="675" spans="12:15" s="13" customFormat="1" ht="15">
      <c r="L675" s="14"/>
      <c r="M675" s="14"/>
      <c r="N675" s="14"/>
      <c r="O675" s="14"/>
    </row>
    <row r="676" spans="12:15" s="13" customFormat="1" ht="15">
      <c r="L676" s="14"/>
      <c r="M676" s="14"/>
      <c r="N676" s="14"/>
      <c r="O676" s="14"/>
    </row>
    <row r="677" spans="12:15" s="13" customFormat="1" ht="15">
      <c r="L677" s="14"/>
      <c r="M677" s="14"/>
      <c r="N677" s="14"/>
      <c r="O677" s="14"/>
    </row>
    <row r="678" spans="12:15" s="13" customFormat="1" ht="15">
      <c r="L678" s="14"/>
      <c r="M678" s="14"/>
      <c r="N678" s="14"/>
      <c r="O678" s="14"/>
    </row>
    <row r="679" spans="12:15" s="13" customFormat="1" ht="15">
      <c r="L679" s="14"/>
      <c r="M679" s="14"/>
      <c r="N679" s="14"/>
      <c r="O679" s="14"/>
    </row>
    <row r="680" spans="12:15" s="13" customFormat="1" ht="15">
      <c r="L680" s="14"/>
      <c r="M680" s="14"/>
      <c r="N680" s="14"/>
      <c r="O680" s="14"/>
    </row>
    <row r="681" spans="12:15" s="13" customFormat="1" ht="15">
      <c r="L681" s="14"/>
      <c r="M681" s="14"/>
      <c r="N681" s="14"/>
      <c r="O681" s="14"/>
    </row>
    <row r="682" spans="12:15" s="13" customFormat="1" ht="15">
      <c r="L682" s="14"/>
      <c r="M682" s="14"/>
      <c r="N682" s="14"/>
      <c r="O682" s="14"/>
    </row>
    <row r="683" spans="12:15" s="13" customFormat="1" ht="15">
      <c r="L683" s="14"/>
      <c r="M683" s="14"/>
      <c r="N683" s="14"/>
      <c r="O683" s="14"/>
    </row>
    <row r="684" spans="12:15" s="13" customFormat="1" ht="15">
      <c r="L684" s="14"/>
      <c r="M684" s="14"/>
      <c r="N684" s="14"/>
      <c r="O684" s="14"/>
    </row>
    <row r="685" spans="12:15" s="13" customFormat="1" ht="15">
      <c r="L685" s="14"/>
      <c r="M685" s="14"/>
      <c r="N685" s="14"/>
      <c r="O685" s="14"/>
    </row>
    <row r="686" spans="12:15" s="13" customFormat="1" ht="15">
      <c r="L686" s="14"/>
      <c r="M686" s="14"/>
      <c r="N686" s="14"/>
      <c r="O686" s="14"/>
    </row>
    <row r="687" spans="12:15" s="13" customFormat="1" ht="15">
      <c r="L687" s="14"/>
      <c r="M687" s="14"/>
      <c r="N687" s="14"/>
      <c r="O687" s="14"/>
    </row>
    <row r="688" spans="12:15" s="13" customFormat="1" ht="15">
      <c r="L688" s="14"/>
      <c r="M688" s="14"/>
      <c r="N688" s="14"/>
      <c r="O688" s="14"/>
    </row>
    <row r="689" spans="12:15" s="13" customFormat="1" ht="15">
      <c r="L689" s="14"/>
      <c r="M689" s="14"/>
      <c r="N689" s="14"/>
      <c r="O689" s="14"/>
    </row>
    <row r="690" spans="12:15" s="13" customFormat="1" ht="15">
      <c r="L690" s="14"/>
      <c r="M690" s="14"/>
      <c r="N690" s="14"/>
      <c r="O690" s="14"/>
    </row>
    <row r="691" spans="12:15" s="13" customFormat="1" ht="15">
      <c r="L691" s="14"/>
      <c r="M691" s="14"/>
      <c r="N691" s="14"/>
      <c r="O691" s="14"/>
    </row>
    <row r="692" spans="12:15" s="13" customFormat="1" ht="15">
      <c r="L692" s="14"/>
      <c r="M692" s="14"/>
      <c r="N692" s="14"/>
      <c r="O692" s="14"/>
    </row>
    <row r="693" spans="12:15" s="13" customFormat="1" ht="15">
      <c r="L693" s="14"/>
      <c r="M693" s="14"/>
      <c r="N693" s="14"/>
      <c r="O693" s="14"/>
    </row>
    <row r="694" spans="12:15" s="13" customFormat="1" ht="15">
      <c r="L694" s="14"/>
      <c r="M694" s="14"/>
      <c r="N694" s="14"/>
      <c r="O694" s="14"/>
    </row>
    <row r="695" spans="12:15" s="13" customFormat="1" ht="15">
      <c r="L695" s="14"/>
      <c r="M695" s="14"/>
      <c r="N695" s="14"/>
      <c r="O695" s="14"/>
    </row>
    <row r="696" spans="12:15" s="13" customFormat="1" ht="15">
      <c r="L696" s="14"/>
      <c r="M696" s="14"/>
      <c r="N696" s="14"/>
      <c r="O696" s="14"/>
    </row>
    <row r="697" spans="12:15" s="13" customFormat="1" ht="15">
      <c r="L697" s="14"/>
      <c r="M697" s="14"/>
      <c r="N697" s="14"/>
      <c r="O697" s="14"/>
    </row>
    <row r="698" spans="12:15" s="13" customFormat="1" ht="15">
      <c r="L698" s="14"/>
      <c r="M698" s="14"/>
      <c r="N698" s="14"/>
      <c r="O698" s="14"/>
    </row>
    <row r="699" spans="12:15" s="13" customFormat="1" ht="15">
      <c r="L699" s="14"/>
      <c r="M699" s="14"/>
      <c r="N699" s="14"/>
      <c r="O699" s="14"/>
    </row>
    <row r="700" spans="12:15" s="13" customFormat="1" ht="15">
      <c r="L700" s="14"/>
      <c r="M700" s="14"/>
      <c r="N700" s="14"/>
      <c r="O700" s="14"/>
    </row>
    <row r="701" spans="12:15" s="13" customFormat="1" ht="15">
      <c r="L701" s="14"/>
      <c r="M701" s="14"/>
      <c r="N701" s="14"/>
      <c r="O701" s="14"/>
    </row>
    <row r="702" spans="12:15" s="13" customFormat="1" ht="15">
      <c r="L702" s="14"/>
      <c r="M702" s="14"/>
      <c r="N702" s="14"/>
      <c r="O702" s="14"/>
    </row>
    <row r="703" spans="12:15" s="13" customFormat="1" ht="15">
      <c r="L703" s="14"/>
      <c r="M703" s="14"/>
      <c r="N703" s="14"/>
      <c r="O703" s="14"/>
    </row>
    <row r="704" spans="12:15" s="13" customFormat="1" ht="15">
      <c r="L704" s="14"/>
      <c r="M704" s="14"/>
      <c r="N704" s="14"/>
      <c r="O704" s="14"/>
    </row>
    <row r="705" spans="12:15" s="13" customFormat="1" ht="15">
      <c r="L705" s="14"/>
      <c r="M705" s="14"/>
      <c r="N705" s="14"/>
      <c r="O705" s="14"/>
    </row>
    <row r="706" spans="12:15" s="13" customFormat="1" ht="15">
      <c r="L706" s="14"/>
      <c r="M706" s="14"/>
      <c r="N706" s="14"/>
      <c r="O706" s="14"/>
    </row>
    <row r="707" spans="12:15" s="13" customFormat="1" ht="15">
      <c r="L707" s="14"/>
      <c r="M707" s="14"/>
      <c r="N707" s="14"/>
      <c r="O707" s="14"/>
    </row>
    <row r="708" spans="12:15" s="13" customFormat="1" ht="15">
      <c r="L708" s="14"/>
      <c r="M708" s="14"/>
      <c r="N708" s="14"/>
      <c r="O708" s="14"/>
    </row>
    <row r="709" spans="12:15" s="13" customFormat="1" ht="15">
      <c r="L709" s="14"/>
      <c r="M709" s="14"/>
      <c r="N709" s="14"/>
      <c r="O709" s="14"/>
    </row>
    <row r="710" spans="12:15" s="13" customFormat="1" ht="15">
      <c r="L710" s="14"/>
      <c r="M710" s="14"/>
      <c r="N710" s="14"/>
      <c r="O710" s="14"/>
    </row>
    <row r="711" spans="12:15" s="13" customFormat="1" ht="15">
      <c r="L711" s="14"/>
      <c r="M711" s="14"/>
      <c r="N711" s="14"/>
      <c r="O711" s="14"/>
    </row>
    <row r="712" spans="12:15" s="13" customFormat="1" ht="15">
      <c r="L712" s="14"/>
      <c r="M712" s="14"/>
      <c r="N712" s="14"/>
      <c r="O712" s="14"/>
    </row>
    <row r="713" spans="12:15" s="13" customFormat="1" ht="15">
      <c r="L713" s="14"/>
      <c r="M713" s="14"/>
      <c r="N713" s="14"/>
      <c r="O713" s="14"/>
    </row>
    <row r="714" spans="12:15" s="13" customFormat="1" ht="15">
      <c r="L714" s="14"/>
      <c r="M714" s="14"/>
      <c r="N714" s="14"/>
      <c r="O714" s="14"/>
    </row>
    <row r="715" spans="12:15" s="13" customFormat="1" ht="15">
      <c r="L715" s="14"/>
      <c r="M715" s="14"/>
      <c r="N715" s="14"/>
      <c r="O715" s="14"/>
    </row>
    <row r="716" spans="12:15" s="13" customFormat="1" ht="15">
      <c r="L716" s="14"/>
      <c r="M716" s="14"/>
      <c r="N716" s="14"/>
      <c r="O716" s="14"/>
    </row>
    <row r="717" spans="12:15" s="13" customFormat="1" ht="15">
      <c r="L717" s="14"/>
      <c r="M717" s="14"/>
      <c r="N717" s="14"/>
      <c r="O717" s="14"/>
    </row>
    <row r="718" spans="12:15" s="13" customFormat="1" ht="15">
      <c r="L718" s="14"/>
      <c r="M718" s="14"/>
      <c r="N718" s="14"/>
      <c r="O718" s="14"/>
    </row>
    <row r="719" spans="12:15" s="13" customFormat="1" ht="15">
      <c r="L719" s="14"/>
      <c r="M719" s="14"/>
      <c r="N719" s="14"/>
      <c r="O719" s="14"/>
    </row>
    <row r="720" spans="12:15" s="13" customFormat="1" ht="15">
      <c r="L720" s="14"/>
      <c r="M720" s="14"/>
      <c r="N720" s="14"/>
      <c r="O720" s="14"/>
    </row>
    <row r="721" spans="12:15" s="13" customFormat="1" ht="15">
      <c r="L721" s="14"/>
      <c r="M721" s="14"/>
      <c r="N721" s="14"/>
      <c r="O721" s="14"/>
    </row>
  </sheetData>
  <sheetProtection/>
  <mergeCells count="12">
    <mergeCell ref="D17:G17"/>
    <mergeCell ref="H17:K17"/>
    <mergeCell ref="A17:A18"/>
    <mergeCell ref="D4:G4"/>
    <mergeCell ref="H4:K4"/>
    <mergeCell ref="A4:A5"/>
    <mergeCell ref="L17:O17"/>
    <mergeCell ref="L4:O4"/>
    <mergeCell ref="B4:B5"/>
    <mergeCell ref="C4:C5"/>
    <mergeCell ref="B17:B18"/>
    <mergeCell ref="C17:C18"/>
  </mergeCells>
  <printOptions horizontalCentered="1"/>
  <pageMargins left="0.2362204724409449" right="0" top="0" bottom="0" header="0" footer="0"/>
  <pageSetup fitToHeight="1" fitToWidth="1"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sheetPr>
    <tabColor theme="3" tint="-0.24997000396251678"/>
    <pageSetUpPr fitToPage="1"/>
  </sheetPr>
  <dimension ref="A1:N22"/>
  <sheetViews>
    <sheetView view="pageBreakPreview" zoomScale="85" zoomScaleSheetLayoutView="85" zoomScalePageLayoutView="0" workbookViewId="0" topLeftCell="A1">
      <selection activeCell="B45" sqref="B45:C45"/>
    </sheetView>
  </sheetViews>
  <sheetFormatPr defaultColWidth="9.00390625" defaultRowHeight="15.75"/>
  <cols>
    <col min="1" max="1" width="7.625" style="5" customWidth="1"/>
    <col min="2" max="2" width="49.625" style="5" customWidth="1"/>
    <col min="3" max="3" width="9.375" style="5" customWidth="1"/>
    <col min="4" max="5" width="9.00390625" style="5" customWidth="1"/>
    <col min="6" max="6" width="9.50390625" style="5" customWidth="1"/>
    <col min="7" max="7" width="10.75390625" style="5" customWidth="1"/>
    <col min="8" max="9" width="9.00390625" style="5" customWidth="1"/>
    <col min="10" max="10" width="11.00390625" style="5" customWidth="1"/>
    <col min="11" max="11" width="10.50390625" style="5" customWidth="1"/>
    <col min="12" max="13" width="9.00390625" style="5" customWidth="1"/>
    <col min="14" max="14" width="11.25390625" style="5" bestFit="1" customWidth="1"/>
  </cols>
  <sheetData>
    <row r="1" spans="1:14" s="4" customFormat="1" ht="15">
      <c r="A1" s="9" t="s">
        <v>36</v>
      </c>
      <c r="B1" s="257" t="s">
        <v>264</v>
      </c>
      <c r="C1" s="257"/>
      <c r="D1" s="257"/>
      <c r="E1" s="257"/>
      <c r="F1" s="257"/>
      <c r="G1" s="257"/>
      <c r="H1" s="257"/>
      <c r="I1" s="257"/>
      <c r="J1" s="257"/>
      <c r="K1" s="257"/>
      <c r="L1" s="257"/>
      <c r="M1" s="257"/>
      <c r="N1" s="257"/>
    </row>
    <row r="2" s="4" customFormat="1" ht="9" customHeight="1">
      <c r="B2" s="2"/>
    </row>
    <row r="3" spans="1:14" s="4" customFormat="1" ht="15">
      <c r="A3" s="9" t="s">
        <v>249</v>
      </c>
      <c r="B3" s="257" t="s">
        <v>265</v>
      </c>
      <c r="C3" s="257"/>
      <c r="D3" s="257"/>
      <c r="E3" s="257"/>
      <c r="F3" s="257"/>
      <c r="G3" s="257"/>
      <c r="H3" s="257"/>
      <c r="I3" s="257"/>
      <c r="J3" s="257"/>
      <c r="K3" s="257"/>
      <c r="L3" s="257"/>
      <c r="M3" s="257"/>
      <c r="N3" s="257"/>
    </row>
    <row r="4" spans="2:14" s="4" customFormat="1" ht="15">
      <c r="B4" s="2"/>
      <c r="N4" s="3" t="s">
        <v>98</v>
      </c>
    </row>
    <row r="5" spans="1:14" s="4" customFormat="1" ht="30.75" customHeight="1">
      <c r="A5" s="247" t="s">
        <v>107</v>
      </c>
      <c r="B5" s="247" t="s">
        <v>266</v>
      </c>
      <c r="C5" s="237" t="s">
        <v>252</v>
      </c>
      <c r="D5" s="249"/>
      <c r="E5" s="249"/>
      <c r="F5" s="238"/>
      <c r="G5" s="237" t="s">
        <v>259</v>
      </c>
      <c r="H5" s="249"/>
      <c r="I5" s="249"/>
      <c r="J5" s="238"/>
      <c r="K5" s="237" t="s">
        <v>253</v>
      </c>
      <c r="L5" s="249"/>
      <c r="M5" s="249"/>
      <c r="N5" s="264"/>
    </row>
    <row r="6" spans="1:14" s="4" customFormat="1" ht="55.5" customHeight="1">
      <c r="A6" s="248"/>
      <c r="B6" s="248"/>
      <c r="C6" s="63" t="s">
        <v>3</v>
      </c>
      <c r="D6" s="64" t="s">
        <v>4</v>
      </c>
      <c r="E6" s="65" t="s">
        <v>254</v>
      </c>
      <c r="F6" s="64" t="s">
        <v>101</v>
      </c>
      <c r="G6" s="63" t="s">
        <v>3</v>
      </c>
      <c r="H6" s="64" t="s">
        <v>4</v>
      </c>
      <c r="I6" s="65" t="s">
        <v>254</v>
      </c>
      <c r="J6" s="64" t="s">
        <v>102</v>
      </c>
      <c r="K6" s="63" t="s">
        <v>3</v>
      </c>
      <c r="L6" s="64" t="s">
        <v>4</v>
      </c>
      <c r="M6" s="65" t="s">
        <v>254</v>
      </c>
      <c r="N6" s="64" t="s">
        <v>103</v>
      </c>
    </row>
    <row r="7" spans="1:14" s="4" customFormat="1" ht="15">
      <c r="A7" s="10">
        <v>1</v>
      </c>
      <c r="B7" s="10">
        <v>2</v>
      </c>
      <c r="C7" s="10">
        <v>3</v>
      </c>
      <c r="D7" s="10">
        <v>4</v>
      </c>
      <c r="E7" s="10">
        <v>5</v>
      </c>
      <c r="F7" s="10">
        <v>6</v>
      </c>
      <c r="G7" s="10">
        <v>7</v>
      </c>
      <c r="H7" s="10">
        <v>8</v>
      </c>
      <c r="I7" s="10">
        <v>9</v>
      </c>
      <c r="J7" s="10">
        <v>10</v>
      </c>
      <c r="K7" s="10">
        <v>11</v>
      </c>
      <c r="L7" s="10">
        <v>12</v>
      </c>
      <c r="M7" s="10">
        <v>13</v>
      </c>
      <c r="N7" s="10">
        <v>14</v>
      </c>
    </row>
    <row r="8" spans="1:14" s="4" customFormat="1" ht="30" customHeight="1">
      <c r="A8" s="25" t="s">
        <v>215</v>
      </c>
      <c r="B8" s="175" t="s">
        <v>219</v>
      </c>
      <c r="C8" s="10"/>
      <c r="D8" s="10"/>
      <c r="E8" s="10"/>
      <c r="F8" s="10"/>
      <c r="G8" s="10"/>
      <c r="H8" s="10"/>
      <c r="I8" s="10"/>
      <c r="J8" s="10"/>
      <c r="K8" s="10"/>
      <c r="L8" s="10"/>
      <c r="M8" s="10"/>
      <c r="N8" s="10"/>
    </row>
    <row r="9" spans="1:14" s="4" customFormat="1" ht="42" customHeight="1">
      <c r="A9" s="25" t="s">
        <v>216</v>
      </c>
      <c r="B9" s="26" t="s">
        <v>217</v>
      </c>
      <c r="C9" s="28">
        <f>'2019-2(6;6.1;6.2)'!D10</f>
        <v>6142986</v>
      </c>
      <c r="D9" s="28"/>
      <c r="E9" s="28"/>
      <c r="F9" s="28">
        <f>C9+D9</f>
        <v>6142986</v>
      </c>
      <c r="G9" s="28">
        <f>'2019-2(6;6.1;6.2)'!H10</f>
        <v>10976000</v>
      </c>
      <c r="H9" s="28"/>
      <c r="I9" s="28"/>
      <c r="J9" s="28">
        <f>G9+H9</f>
        <v>10976000</v>
      </c>
      <c r="K9" s="28">
        <f>'2019-2(6;6.1;6.2)'!L10</f>
        <v>7000000</v>
      </c>
      <c r="L9" s="28"/>
      <c r="M9" s="28"/>
      <c r="N9" s="28">
        <f>K9+L9</f>
        <v>7000000</v>
      </c>
    </row>
    <row r="10" spans="1:14" s="4" customFormat="1" ht="48.75" customHeight="1">
      <c r="A10" s="25" t="s">
        <v>209</v>
      </c>
      <c r="B10" s="175" t="s">
        <v>177</v>
      </c>
      <c r="C10" s="28">
        <f>'2019-2(6;6.1;6.2)'!D12</f>
        <v>2642820</v>
      </c>
      <c r="D10" s="28">
        <f>'2019-2(6;6.1;6.2)'!E13</f>
        <v>1259961.09</v>
      </c>
      <c r="E10" s="28">
        <f>D10</f>
        <v>1259961.09</v>
      </c>
      <c r="F10" s="28">
        <f>C10+D10</f>
        <v>3902781.09</v>
      </c>
      <c r="G10" s="28">
        <f>'2019-2(6;6.1;6.2)'!H12</f>
        <v>5193620</v>
      </c>
      <c r="H10" s="28">
        <f>'2019-2(6;6.1;6.2)'!I13</f>
        <v>0</v>
      </c>
      <c r="I10" s="28">
        <f>H10</f>
        <v>0</v>
      </c>
      <c r="J10" s="28">
        <f>G10+H10</f>
        <v>5193620</v>
      </c>
      <c r="K10" s="28">
        <f>'2019-2(6;6.1;6.2)'!L12</f>
        <v>0</v>
      </c>
      <c r="L10" s="28">
        <f>'2019-2(6;6.1;6.2)'!M13</f>
        <v>0</v>
      </c>
      <c r="M10" s="28">
        <f>L10</f>
        <v>0</v>
      </c>
      <c r="N10" s="28">
        <f>K10+L10</f>
        <v>0</v>
      </c>
    </row>
    <row r="11" spans="1:14" s="4" customFormat="1" ht="20.25" customHeight="1">
      <c r="A11" s="31"/>
      <c r="B11" s="171" t="s">
        <v>242</v>
      </c>
      <c r="C11" s="172">
        <f>C9+C10</f>
        <v>8785806</v>
      </c>
      <c r="D11" s="172">
        <f>D9+D10</f>
        <v>1259961.09</v>
      </c>
      <c r="E11" s="172">
        <f>E9+E10</f>
        <v>1259961.09</v>
      </c>
      <c r="F11" s="172">
        <f>C11+D11</f>
        <v>10045767.09</v>
      </c>
      <c r="G11" s="172">
        <f>G9+G10</f>
        <v>16169620</v>
      </c>
      <c r="H11" s="172">
        <f>H9+H10</f>
        <v>0</v>
      </c>
      <c r="I11" s="172">
        <f>I9+I10</f>
        <v>0</v>
      </c>
      <c r="J11" s="172">
        <f>G11+H11</f>
        <v>16169620</v>
      </c>
      <c r="K11" s="172">
        <f>K9+K10</f>
        <v>7000000</v>
      </c>
      <c r="L11" s="172">
        <f>L9+L10</f>
        <v>0</v>
      </c>
      <c r="M11" s="172">
        <f>M9+M10</f>
        <v>0</v>
      </c>
      <c r="N11" s="172">
        <f>K11+L11</f>
        <v>7000000</v>
      </c>
    </row>
    <row r="12" s="4" customFormat="1" ht="15"/>
    <row r="13" spans="1:2" s="4" customFormat="1" ht="15">
      <c r="A13" s="66" t="s">
        <v>250</v>
      </c>
      <c r="B13" s="67" t="s">
        <v>267</v>
      </c>
    </row>
    <row r="14" spans="6:13" s="4" customFormat="1" ht="15">
      <c r="F14" s="3"/>
      <c r="G14" s="3"/>
      <c r="H14" s="3"/>
      <c r="I14" s="3"/>
      <c r="J14" s="3" t="s">
        <v>98</v>
      </c>
      <c r="K14" s="68"/>
      <c r="L14" s="68"/>
      <c r="M14" s="68"/>
    </row>
    <row r="15" spans="1:10" s="4" customFormat="1" ht="15.75" customHeight="1">
      <c r="A15" s="247" t="s">
        <v>107</v>
      </c>
      <c r="B15" s="247" t="s">
        <v>266</v>
      </c>
      <c r="C15" s="237" t="s">
        <v>189</v>
      </c>
      <c r="D15" s="249"/>
      <c r="E15" s="249"/>
      <c r="F15" s="238"/>
      <c r="G15" s="237" t="s">
        <v>201</v>
      </c>
      <c r="H15" s="249"/>
      <c r="I15" s="249"/>
      <c r="J15" s="238"/>
    </row>
    <row r="16" spans="1:13" s="4" customFormat="1" ht="53.25" customHeight="1">
      <c r="A16" s="248"/>
      <c r="B16" s="248"/>
      <c r="C16" s="69" t="s">
        <v>3</v>
      </c>
      <c r="D16" s="69" t="s">
        <v>4</v>
      </c>
      <c r="E16" s="65" t="s">
        <v>254</v>
      </c>
      <c r="F16" s="69" t="s">
        <v>101</v>
      </c>
      <c r="G16" s="69" t="s">
        <v>3</v>
      </c>
      <c r="H16" s="69" t="s">
        <v>4</v>
      </c>
      <c r="I16" s="65" t="s">
        <v>254</v>
      </c>
      <c r="J16" s="69" t="s">
        <v>102</v>
      </c>
      <c r="K16" s="68"/>
      <c r="L16" s="68"/>
      <c r="M16" s="68"/>
    </row>
    <row r="17" spans="1:10" s="4" customFormat="1" ht="15">
      <c r="A17" s="10">
        <v>1</v>
      </c>
      <c r="B17" s="10">
        <v>2</v>
      </c>
      <c r="C17" s="10">
        <v>3</v>
      </c>
      <c r="D17" s="10">
        <v>4</v>
      </c>
      <c r="E17" s="10">
        <v>5</v>
      </c>
      <c r="F17" s="10">
        <v>6</v>
      </c>
      <c r="G17" s="10">
        <v>7</v>
      </c>
      <c r="H17" s="10">
        <v>8</v>
      </c>
      <c r="I17" s="10">
        <v>9</v>
      </c>
      <c r="J17" s="10">
        <v>10</v>
      </c>
    </row>
    <row r="18" spans="1:14" s="41" customFormat="1" ht="47.25" customHeight="1" hidden="1">
      <c r="A18" s="442" t="str">
        <f>A9</f>
        <v>0217422</v>
      </c>
      <c r="B18" s="48"/>
      <c r="C18" s="46">
        <f>'2019-2(6.3;6.4)'!D13</f>
        <v>7469000</v>
      </c>
      <c r="D18" s="46">
        <f>'2019-2(6.3;6.4)'!E13</f>
        <v>0</v>
      </c>
      <c r="E18" s="46">
        <f>D18</f>
        <v>0</v>
      </c>
      <c r="F18" s="46">
        <f>C18+D18</f>
        <v>7469000</v>
      </c>
      <c r="G18" s="46">
        <f>'2019-2(6.3;6.4)'!H13</f>
        <v>7879795</v>
      </c>
      <c r="H18" s="46">
        <f>'2019-2(6.3;6.4)'!I13</f>
        <v>0</v>
      </c>
      <c r="I18" s="46">
        <f>H18</f>
        <v>0</v>
      </c>
      <c r="J18" s="46">
        <f>G18+H18</f>
        <v>7879795</v>
      </c>
      <c r="K18" s="4"/>
      <c r="L18" s="4"/>
      <c r="M18" s="4"/>
      <c r="N18" s="4"/>
    </row>
    <row r="19" spans="1:10" s="4" customFormat="1" ht="47.25" customHeight="1">
      <c r="A19" s="25" t="s">
        <v>215</v>
      </c>
      <c r="B19" s="175" t="s">
        <v>219</v>
      </c>
      <c r="C19" s="28"/>
      <c r="D19" s="28"/>
      <c r="E19" s="28"/>
      <c r="F19" s="28"/>
      <c r="G19" s="28"/>
      <c r="H19" s="28"/>
      <c r="I19" s="28"/>
      <c r="J19" s="28"/>
    </row>
    <row r="20" spans="1:10" s="4" customFormat="1" ht="42.75" customHeight="1">
      <c r="A20" s="25" t="s">
        <v>216</v>
      </c>
      <c r="B20" s="26" t="s">
        <v>217</v>
      </c>
      <c r="C20" s="28">
        <f>'2019-2(6.3;6.4)'!D9</f>
        <v>7469000</v>
      </c>
      <c r="D20" s="28"/>
      <c r="E20" s="28"/>
      <c r="F20" s="28">
        <f>C20</f>
        <v>7469000</v>
      </c>
      <c r="G20" s="28">
        <f>'2019-2(6.3;6.4)'!H9</f>
        <v>7879795</v>
      </c>
      <c r="H20" s="28"/>
      <c r="I20" s="28"/>
      <c r="J20" s="28">
        <f>G20</f>
        <v>7879795</v>
      </c>
    </row>
    <row r="21" spans="1:10" s="4" customFormat="1" ht="48.75" customHeight="1">
      <c r="A21" s="25" t="s">
        <v>209</v>
      </c>
      <c r="B21" s="175" t="s">
        <v>177</v>
      </c>
      <c r="C21" s="28">
        <f>'2019-2(6.3;6.4)'!D11</f>
        <v>0</v>
      </c>
      <c r="D21" s="28">
        <f>'2019-2(6.3;6.4)'!E12</f>
        <v>0</v>
      </c>
      <c r="E21" s="28">
        <f>D21</f>
        <v>0</v>
      </c>
      <c r="F21" s="28">
        <f>C21+D21</f>
        <v>0</v>
      </c>
      <c r="G21" s="28">
        <f>'2019-2(6.3;6.4)'!H11</f>
        <v>0</v>
      </c>
      <c r="H21" s="28">
        <f>'2019-2(6.3;6.4)'!I12</f>
        <v>0</v>
      </c>
      <c r="I21" s="28">
        <f>H21</f>
        <v>0</v>
      </c>
      <c r="J21" s="28">
        <f>G21+H21</f>
        <v>0</v>
      </c>
    </row>
    <row r="22" spans="1:10" s="4" customFormat="1" ht="23.25" customHeight="1">
      <c r="A22" s="27"/>
      <c r="B22" s="171" t="s">
        <v>242</v>
      </c>
      <c r="C22" s="172">
        <f>C20+C21</f>
        <v>7469000</v>
      </c>
      <c r="D22" s="172">
        <f>D20+D21</f>
        <v>0</v>
      </c>
      <c r="E22" s="172">
        <f>E20+E21</f>
        <v>0</v>
      </c>
      <c r="F22" s="172">
        <f>C22+D22</f>
        <v>7469000</v>
      </c>
      <c r="G22" s="172">
        <f>G20+G21</f>
        <v>7879795</v>
      </c>
      <c r="H22" s="172">
        <f>H20+H21</f>
        <v>0</v>
      </c>
      <c r="I22" s="172">
        <f>I20+I21</f>
        <v>0</v>
      </c>
      <c r="J22" s="172">
        <f>G22+H22</f>
        <v>7879795</v>
      </c>
    </row>
    <row r="23" s="359" customFormat="1" ht="15"/>
    <row r="24" s="359" customFormat="1" ht="15"/>
    <row r="25" s="359" customFormat="1" ht="15"/>
    <row r="26" s="359" customFormat="1" ht="15"/>
    <row r="27" s="359" customFormat="1" ht="15"/>
    <row r="28" s="359" customFormat="1" ht="15"/>
    <row r="29" s="359" customFormat="1" ht="15"/>
    <row r="30" s="359" customFormat="1" ht="15"/>
    <row r="31" s="359" customFormat="1" ht="15"/>
    <row r="32" s="359" customFormat="1" ht="15"/>
    <row r="33" s="359" customFormat="1" ht="15"/>
    <row r="34" s="359" customFormat="1" ht="15"/>
    <row r="35" s="359" customFormat="1" ht="15"/>
    <row r="36" s="359" customFormat="1" ht="15"/>
    <row r="37" s="359" customFormat="1" ht="15"/>
    <row r="38" s="359" customFormat="1" ht="15"/>
    <row r="39" s="359" customFormat="1" ht="15"/>
    <row r="40" s="359" customFormat="1" ht="15"/>
    <row r="41" s="359" customFormat="1" ht="15"/>
    <row r="42" s="359" customFormat="1" ht="15"/>
    <row r="43" s="359" customFormat="1" ht="15"/>
    <row r="44" s="359" customFormat="1" ht="15"/>
    <row r="45" s="359" customFormat="1" ht="15"/>
    <row r="46" s="359" customFormat="1" ht="15"/>
    <row r="47" s="359" customFormat="1" ht="15"/>
    <row r="48" s="359" customFormat="1" ht="15"/>
    <row r="49" s="359" customFormat="1" ht="15"/>
    <row r="50" s="359" customFormat="1" ht="15"/>
    <row r="51" s="359" customFormat="1" ht="15"/>
    <row r="52" s="359" customFormat="1" ht="15"/>
    <row r="53" s="359" customFormat="1" ht="15"/>
    <row r="54" s="359" customFormat="1" ht="15"/>
    <row r="55" s="359" customFormat="1" ht="15"/>
    <row r="56" s="359" customFormat="1" ht="15"/>
    <row r="57" s="359" customFormat="1" ht="15"/>
    <row r="58" s="359" customFormat="1" ht="15"/>
    <row r="59" s="359" customFormat="1" ht="15"/>
    <row r="60" s="359" customFormat="1" ht="15"/>
    <row r="61" s="359" customFormat="1" ht="15"/>
    <row r="62" s="359" customFormat="1" ht="15"/>
    <row r="63" s="359" customFormat="1" ht="15"/>
    <row r="64" s="359" customFormat="1" ht="15"/>
    <row r="65" s="359" customFormat="1" ht="15"/>
    <row r="66" s="359" customFormat="1" ht="15"/>
    <row r="67" s="359" customFormat="1" ht="15"/>
    <row r="68" s="359" customFormat="1" ht="15"/>
    <row r="69" s="359" customFormat="1" ht="15"/>
    <row r="70" s="359" customFormat="1" ht="15"/>
    <row r="71" s="359" customFormat="1" ht="15"/>
    <row r="72" s="359" customFormat="1" ht="15"/>
    <row r="73" s="359" customFormat="1" ht="15"/>
    <row r="74" s="359" customFormat="1" ht="15"/>
    <row r="75" s="359" customFormat="1" ht="15"/>
    <row r="76" s="359" customFormat="1" ht="15"/>
    <row r="77" s="359" customFormat="1" ht="15"/>
    <row r="78" s="359" customFormat="1" ht="15"/>
    <row r="79" s="359" customFormat="1" ht="15"/>
    <row r="80" s="359" customFormat="1" ht="15"/>
    <row r="81" s="359" customFormat="1" ht="15"/>
    <row r="82" s="359" customFormat="1" ht="15"/>
    <row r="83" s="359" customFormat="1" ht="15"/>
    <row r="84" s="359" customFormat="1" ht="15"/>
    <row r="85" s="359" customFormat="1" ht="15"/>
    <row r="86" s="359" customFormat="1" ht="15"/>
    <row r="87" s="359" customFormat="1" ht="15"/>
    <row r="88" s="359" customFormat="1" ht="15"/>
    <row r="89" s="359" customFormat="1" ht="15"/>
    <row r="90" s="359" customFormat="1" ht="15"/>
    <row r="91" s="359" customFormat="1" ht="15"/>
    <row r="92" s="359" customFormat="1" ht="15"/>
    <row r="93" s="359" customFormat="1" ht="15"/>
    <row r="94" s="359" customFormat="1" ht="15"/>
    <row r="95" s="359" customFormat="1" ht="15"/>
    <row r="96" s="359" customFormat="1" ht="15"/>
    <row r="97" s="359" customFormat="1" ht="15"/>
    <row r="98" s="359" customFormat="1" ht="15"/>
    <row r="99" s="359" customFormat="1" ht="15"/>
    <row r="100" s="359" customFormat="1" ht="15"/>
    <row r="101" s="359" customFormat="1" ht="15"/>
    <row r="102" s="359" customFormat="1" ht="15"/>
    <row r="103" s="359" customFormat="1" ht="15"/>
    <row r="104" s="359" customFormat="1" ht="15"/>
    <row r="105" s="359" customFormat="1" ht="15"/>
    <row r="106" s="359" customFormat="1" ht="15"/>
    <row r="107" s="359" customFormat="1" ht="15"/>
    <row r="108" s="359" customFormat="1" ht="15"/>
    <row r="109" s="359" customFormat="1" ht="15"/>
    <row r="110" s="359" customFormat="1" ht="15"/>
    <row r="111" s="359" customFormat="1" ht="15"/>
    <row r="112" s="359" customFormat="1" ht="15"/>
    <row r="113" s="359" customFormat="1" ht="15"/>
    <row r="114" s="359" customFormat="1" ht="15"/>
    <row r="115" s="359" customFormat="1" ht="15"/>
    <row r="116" s="359" customFormat="1" ht="15"/>
    <row r="117" s="359" customFormat="1" ht="15"/>
    <row r="118" s="359" customFormat="1" ht="15"/>
    <row r="119" s="359" customFormat="1" ht="15"/>
    <row r="120" s="359" customFormat="1" ht="15"/>
    <row r="121" s="359" customFormat="1" ht="15"/>
    <row r="122" s="359" customFormat="1" ht="15"/>
    <row r="123" s="359" customFormat="1" ht="15"/>
    <row r="124" s="359" customFormat="1" ht="15"/>
    <row r="125" s="359" customFormat="1" ht="15"/>
    <row r="126" s="359" customFormat="1" ht="15"/>
    <row r="127" s="359" customFormat="1" ht="15"/>
    <row r="128" s="359" customFormat="1" ht="15"/>
    <row r="129" s="359" customFormat="1" ht="15"/>
    <row r="130" s="359" customFormat="1" ht="15"/>
    <row r="131" s="359" customFormat="1" ht="15"/>
    <row r="132" s="359" customFormat="1" ht="15"/>
    <row r="133" s="359" customFormat="1" ht="15"/>
    <row r="134" s="359" customFormat="1" ht="15"/>
    <row r="135" s="359" customFormat="1" ht="15"/>
    <row r="136" s="359" customFormat="1" ht="15"/>
    <row r="137" s="359" customFormat="1" ht="15"/>
    <row r="138" s="359" customFormat="1" ht="15"/>
    <row r="139" s="359" customFormat="1" ht="15"/>
    <row r="140" s="359" customFormat="1" ht="15"/>
    <row r="141" s="359" customFormat="1" ht="15"/>
    <row r="142" s="359" customFormat="1" ht="15"/>
    <row r="143" s="359" customFormat="1" ht="15"/>
    <row r="144" s="359" customFormat="1" ht="15"/>
    <row r="145" s="359" customFormat="1" ht="15"/>
    <row r="146" s="13" customFormat="1" ht="15"/>
    <row r="147" s="13" customFormat="1" ht="15"/>
    <row r="148" s="13" customFormat="1" ht="15"/>
    <row r="149" s="13" customFormat="1" ht="15"/>
    <row r="150" s="13" customFormat="1" ht="15"/>
    <row r="151" s="13" customFormat="1" ht="15"/>
    <row r="152" s="13" customFormat="1" ht="15"/>
    <row r="153" s="13" customFormat="1" ht="15"/>
    <row r="154" s="13" customFormat="1" ht="15"/>
    <row r="155" s="13" customFormat="1" ht="15"/>
    <row r="156" s="13" customFormat="1" ht="15"/>
    <row r="157" s="13" customFormat="1" ht="15"/>
    <row r="158" s="13" customFormat="1" ht="15"/>
    <row r="159" s="13" customFormat="1" ht="15"/>
    <row r="160" s="13" customFormat="1" ht="15"/>
    <row r="161" s="13" customFormat="1" ht="15"/>
    <row r="162" s="13" customFormat="1" ht="15"/>
    <row r="163" s="13" customFormat="1" ht="15"/>
    <row r="164" s="13" customFormat="1" ht="15"/>
    <row r="165" s="13" customFormat="1" ht="15"/>
    <row r="166" s="13" customFormat="1" ht="15"/>
    <row r="167" s="13" customFormat="1" ht="15"/>
    <row r="168" s="13" customFormat="1" ht="15"/>
    <row r="169" s="13" customFormat="1" ht="15"/>
    <row r="170" s="13" customFormat="1" ht="15"/>
    <row r="171" s="13" customFormat="1" ht="15"/>
    <row r="172" s="13" customFormat="1" ht="15"/>
    <row r="173" s="13" customFormat="1" ht="15"/>
    <row r="174" s="13" customFormat="1" ht="15"/>
    <row r="175" s="13" customFormat="1" ht="15"/>
    <row r="176" s="13" customFormat="1" ht="15"/>
    <row r="177" s="13" customFormat="1" ht="15"/>
    <row r="178" s="13" customFormat="1" ht="15"/>
    <row r="179" s="13" customFormat="1" ht="15"/>
    <row r="180" s="13" customFormat="1" ht="15"/>
    <row r="181" s="13" customFormat="1" ht="15"/>
    <row r="182" s="13" customFormat="1" ht="15"/>
    <row r="183" s="13" customFormat="1" ht="15"/>
    <row r="184" s="13" customFormat="1" ht="15"/>
    <row r="185" s="13" customFormat="1" ht="15"/>
    <row r="186" s="13" customFormat="1" ht="15"/>
    <row r="187" s="13" customFormat="1" ht="15"/>
    <row r="188" s="13" customFormat="1" ht="15"/>
    <row r="189" s="13" customFormat="1" ht="15"/>
    <row r="190" s="13" customFormat="1" ht="15"/>
    <row r="191" s="13" customFormat="1" ht="15"/>
    <row r="192" s="13" customFormat="1" ht="15"/>
    <row r="193" s="13" customFormat="1" ht="15"/>
    <row r="194" s="13" customFormat="1" ht="15"/>
    <row r="195" s="13" customFormat="1" ht="15"/>
    <row r="196" s="13" customFormat="1" ht="15"/>
    <row r="197" s="13" customFormat="1" ht="15"/>
    <row r="198" s="13" customFormat="1" ht="15"/>
    <row r="199" s="13" customFormat="1" ht="15"/>
    <row r="200" s="13" customFormat="1" ht="15"/>
    <row r="201" s="13" customFormat="1" ht="15"/>
    <row r="202" s="13" customFormat="1" ht="15"/>
    <row r="203" s="13" customFormat="1" ht="15"/>
    <row r="204" s="13" customFormat="1" ht="15"/>
    <row r="205" s="13" customFormat="1" ht="15"/>
    <row r="206" s="13" customFormat="1" ht="15"/>
    <row r="207" s="13" customFormat="1" ht="15"/>
    <row r="208" s="13" customFormat="1" ht="15"/>
    <row r="209" s="13" customFormat="1" ht="15"/>
    <row r="210" s="13" customFormat="1" ht="15"/>
    <row r="211" s="13" customFormat="1" ht="15"/>
    <row r="212" s="13" customFormat="1" ht="15"/>
    <row r="213" s="13" customFormat="1" ht="15"/>
    <row r="214" s="13" customFormat="1" ht="15"/>
    <row r="215" s="13" customFormat="1" ht="15"/>
    <row r="216" s="13" customFormat="1" ht="15"/>
    <row r="217" s="13" customFormat="1" ht="15"/>
    <row r="218" s="13" customFormat="1" ht="15"/>
    <row r="219" s="13" customFormat="1" ht="15"/>
    <row r="220" s="13" customFormat="1" ht="15"/>
    <row r="221" s="13" customFormat="1" ht="15"/>
    <row r="222" s="13" customFormat="1" ht="15"/>
    <row r="223" s="13" customFormat="1" ht="15"/>
    <row r="224" s="13" customFormat="1" ht="15"/>
    <row r="225" s="13" customFormat="1" ht="15"/>
    <row r="226" s="13" customFormat="1" ht="15"/>
    <row r="227" s="13" customFormat="1" ht="15"/>
    <row r="228" s="13" customFormat="1" ht="15"/>
    <row r="229" s="13" customFormat="1" ht="15"/>
    <row r="230" s="13" customFormat="1" ht="15"/>
    <row r="231" s="13" customFormat="1" ht="15"/>
    <row r="232" s="13" customFormat="1" ht="15"/>
    <row r="233" s="13" customFormat="1" ht="15"/>
    <row r="234" s="13" customFormat="1" ht="15"/>
    <row r="235" s="13" customFormat="1" ht="15"/>
    <row r="236" s="13" customFormat="1" ht="15"/>
    <row r="237" s="13" customFormat="1" ht="15"/>
    <row r="238" s="13" customFormat="1" ht="15"/>
    <row r="239" s="13" customFormat="1" ht="15"/>
    <row r="240" s="13" customFormat="1" ht="15"/>
    <row r="241" s="13" customFormat="1" ht="15"/>
    <row r="242" s="13" customFormat="1" ht="15"/>
    <row r="243" s="13" customFormat="1" ht="15"/>
    <row r="244" s="13" customFormat="1" ht="15"/>
    <row r="245" s="13" customFormat="1" ht="15"/>
    <row r="246" s="13" customFormat="1" ht="15"/>
    <row r="247" s="13" customFormat="1" ht="15"/>
    <row r="248" s="13" customFormat="1" ht="15"/>
    <row r="249" s="13" customFormat="1" ht="15"/>
    <row r="250" s="13" customFormat="1" ht="15"/>
    <row r="251" s="13" customFormat="1" ht="15"/>
    <row r="252" s="13" customFormat="1" ht="15"/>
    <row r="253" s="13" customFormat="1" ht="15"/>
    <row r="254" s="13" customFormat="1" ht="15"/>
    <row r="255" s="13" customFormat="1" ht="15"/>
    <row r="256" s="13" customFormat="1" ht="15"/>
    <row r="257" s="13" customFormat="1" ht="15"/>
    <row r="258" s="13" customFormat="1" ht="15"/>
    <row r="259" s="13" customFormat="1" ht="15"/>
    <row r="260" s="13" customFormat="1" ht="15"/>
    <row r="261" s="13" customFormat="1" ht="15"/>
    <row r="262" s="13" customFormat="1" ht="15"/>
    <row r="263" s="13" customFormat="1" ht="15"/>
    <row r="264" s="13" customFormat="1" ht="15"/>
    <row r="265" s="13" customFormat="1" ht="15"/>
    <row r="266" s="13" customFormat="1" ht="15"/>
    <row r="267" s="13" customFormat="1" ht="15"/>
    <row r="268" s="13" customFormat="1" ht="15"/>
    <row r="269" s="13" customFormat="1" ht="15"/>
    <row r="270" s="13" customFormat="1" ht="15"/>
    <row r="271" s="13" customFormat="1" ht="15"/>
    <row r="272" s="13" customFormat="1" ht="15"/>
    <row r="273" s="13" customFormat="1" ht="15"/>
    <row r="274" s="13" customFormat="1" ht="15"/>
    <row r="275" s="13" customFormat="1" ht="15"/>
    <row r="276" s="13" customFormat="1" ht="15"/>
    <row r="277" s="13" customFormat="1" ht="15"/>
    <row r="278" s="13" customFormat="1" ht="15"/>
    <row r="279" s="13" customFormat="1" ht="15"/>
    <row r="280" s="13" customFormat="1" ht="15"/>
    <row r="281" s="13" customFormat="1" ht="15"/>
    <row r="282" s="13" customFormat="1" ht="15"/>
    <row r="283" s="13" customFormat="1" ht="15"/>
    <row r="284" s="13" customFormat="1" ht="15"/>
    <row r="285" s="13" customFormat="1" ht="15"/>
    <row r="286" s="13" customFormat="1" ht="15"/>
    <row r="287" s="13" customFormat="1" ht="15"/>
    <row r="288" s="13" customFormat="1" ht="15"/>
    <row r="289" s="13" customFormat="1" ht="15"/>
    <row r="290" s="13" customFormat="1" ht="15"/>
    <row r="291" s="13" customFormat="1" ht="15"/>
    <row r="292" s="13" customFormat="1" ht="15"/>
    <row r="293" s="13" customFormat="1" ht="15"/>
    <row r="294" s="13" customFormat="1" ht="15"/>
    <row r="295" s="13" customFormat="1" ht="15"/>
    <row r="296" s="13" customFormat="1" ht="15"/>
    <row r="297" s="13" customFormat="1" ht="15"/>
    <row r="298" s="13" customFormat="1" ht="15"/>
    <row r="299" s="13" customFormat="1" ht="15"/>
    <row r="300" s="13" customFormat="1" ht="15"/>
    <row r="301" s="13" customFormat="1" ht="15"/>
    <row r="302" s="13" customFormat="1" ht="15"/>
    <row r="303" s="13" customFormat="1" ht="15"/>
    <row r="304" s="13" customFormat="1" ht="15"/>
    <row r="305" s="13" customFormat="1" ht="15"/>
    <row r="306" s="13" customFormat="1" ht="15"/>
    <row r="307" s="13" customFormat="1" ht="15"/>
    <row r="308" s="13" customFormat="1" ht="15"/>
    <row r="309" s="13" customFormat="1" ht="15"/>
    <row r="310" s="13" customFormat="1" ht="15"/>
    <row r="311" s="13" customFormat="1" ht="15"/>
    <row r="312" s="13" customFormat="1" ht="15"/>
    <row r="313" s="13" customFormat="1" ht="15"/>
    <row r="314" s="13" customFormat="1" ht="15"/>
    <row r="315" s="13" customFormat="1" ht="15"/>
    <row r="316" s="13" customFormat="1" ht="15"/>
    <row r="317" s="13" customFormat="1" ht="15"/>
    <row r="318" s="13" customFormat="1" ht="15"/>
    <row r="319" s="13" customFormat="1" ht="15"/>
    <row r="320" s="13" customFormat="1" ht="15"/>
    <row r="321" s="13" customFormat="1" ht="15"/>
    <row r="322" s="13" customFormat="1" ht="15"/>
    <row r="323" s="13" customFormat="1" ht="15"/>
    <row r="324" s="13" customFormat="1" ht="15"/>
    <row r="325" s="13" customFormat="1" ht="15"/>
    <row r="326" s="13" customFormat="1" ht="15"/>
    <row r="327" s="13" customFormat="1" ht="15"/>
    <row r="328" s="13" customFormat="1" ht="15"/>
    <row r="329" s="13" customFormat="1" ht="15"/>
    <row r="330" s="13" customFormat="1" ht="15"/>
    <row r="331" s="13" customFormat="1" ht="15"/>
    <row r="332" s="13" customFormat="1" ht="15"/>
    <row r="333" s="13" customFormat="1" ht="15"/>
    <row r="334" s="13" customFormat="1" ht="15"/>
    <row r="335" s="13" customFormat="1" ht="15"/>
    <row r="336" s="13" customFormat="1" ht="15"/>
    <row r="337" s="13" customFormat="1" ht="15"/>
    <row r="338" s="13" customFormat="1" ht="15"/>
    <row r="339" s="13" customFormat="1" ht="15"/>
    <row r="340" s="13" customFormat="1" ht="15"/>
    <row r="341" s="13" customFormat="1" ht="15"/>
    <row r="342" s="13" customFormat="1" ht="15"/>
    <row r="343" s="13" customFormat="1" ht="15"/>
    <row r="344" s="13" customFormat="1" ht="15"/>
    <row r="345" s="13" customFormat="1" ht="15"/>
    <row r="346" s="13" customFormat="1" ht="15"/>
    <row r="347" s="13" customFormat="1" ht="15"/>
    <row r="348" s="13" customFormat="1" ht="15"/>
    <row r="349" s="13" customFormat="1" ht="15"/>
    <row r="350" s="13" customFormat="1" ht="15"/>
    <row r="351" s="13" customFormat="1" ht="15"/>
    <row r="352" s="13" customFormat="1" ht="15"/>
    <row r="353" s="13" customFormat="1" ht="15"/>
    <row r="354" s="13" customFormat="1" ht="15"/>
    <row r="355" s="13" customFormat="1" ht="15"/>
    <row r="356" s="13" customFormat="1" ht="15"/>
    <row r="357" s="13" customFormat="1" ht="15"/>
    <row r="358" s="13" customFormat="1" ht="15"/>
    <row r="359" s="13" customFormat="1" ht="15"/>
    <row r="360" s="13" customFormat="1" ht="15"/>
    <row r="361" s="13" customFormat="1" ht="15"/>
    <row r="362" s="13" customFormat="1" ht="15"/>
    <row r="363" s="13" customFormat="1" ht="15"/>
    <row r="364" s="13" customFormat="1" ht="15"/>
    <row r="365" s="13" customFormat="1" ht="15"/>
    <row r="366" s="13" customFormat="1" ht="15"/>
    <row r="367" s="13" customFormat="1" ht="15"/>
    <row r="368" s="13" customFormat="1" ht="15"/>
    <row r="369" s="13" customFormat="1" ht="15"/>
    <row r="370" s="13" customFormat="1" ht="15"/>
    <row r="371" s="13" customFormat="1" ht="15"/>
    <row r="372" s="13" customFormat="1" ht="15"/>
    <row r="373" s="13" customFormat="1" ht="15"/>
    <row r="374" s="13" customFormat="1" ht="15"/>
    <row r="375" s="13" customFormat="1" ht="15"/>
    <row r="376" s="13" customFormat="1" ht="15"/>
    <row r="377" s="13" customFormat="1" ht="15"/>
    <row r="378" s="13" customFormat="1" ht="15"/>
    <row r="379" s="13" customFormat="1" ht="15"/>
    <row r="380" s="13" customFormat="1" ht="15"/>
    <row r="381" s="13" customFormat="1" ht="15"/>
    <row r="382" s="13" customFormat="1" ht="15"/>
    <row r="383" s="13" customFormat="1" ht="15"/>
    <row r="384" s="13" customFormat="1" ht="15"/>
    <row r="385" s="13" customFormat="1" ht="15"/>
    <row r="386" s="13" customFormat="1" ht="15"/>
    <row r="387" s="13" customFormat="1" ht="15"/>
    <row r="388" s="13" customFormat="1" ht="15"/>
    <row r="389" s="13" customFormat="1" ht="15"/>
    <row r="390" s="13" customFormat="1" ht="15"/>
    <row r="391" s="13" customFormat="1" ht="15"/>
    <row r="392" s="13" customFormat="1" ht="15"/>
    <row r="393" s="13" customFormat="1" ht="15"/>
    <row r="394" s="13" customFormat="1" ht="15"/>
    <row r="395" s="13" customFormat="1" ht="15"/>
    <row r="396" s="13" customFormat="1" ht="15"/>
    <row r="397" s="13" customFormat="1" ht="15"/>
    <row r="398" s="13" customFormat="1" ht="15"/>
    <row r="399" s="13" customFormat="1" ht="15"/>
    <row r="400" s="13" customFormat="1" ht="15"/>
    <row r="401" s="13" customFormat="1" ht="15"/>
    <row r="402" s="13" customFormat="1" ht="15"/>
    <row r="403" s="13" customFormat="1" ht="15"/>
    <row r="404" s="13" customFormat="1" ht="15"/>
    <row r="405" s="13" customFormat="1" ht="15"/>
    <row r="406" s="13" customFormat="1" ht="15"/>
    <row r="407" s="13" customFormat="1" ht="15"/>
    <row r="408" s="13" customFormat="1" ht="15"/>
    <row r="409" s="13" customFormat="1" ht="15"/>
    <row r="410" s="13" customFormat="1" ht="15"/>
    <row r="411" s="13" customFormat="1" ht="15"/>
    <row r="412" s="13" customFormat="1" ht="15"/>
    <row r="413" s="13" customFormat="1" ht="15"/>
    <row r="414" s="13" customFormat="1" ht="15"/>
    <row r="415" s="13" customFormat="1" ht="15"/>
    <row r="416" s="13" customFormat="1" ht="15"/>
    <row r="417" s="13" customFormat="1" ht="15"/>
    <row r="418" s="13" customFormat="1" ht="15"/>
    <row r="419" s="13" customFormat="1" ht="15"/>
    <row r="420" s="13" customFormat="1" ht="15"/>
    <row r="421" s="13" customFormat="1" ht="15"/>
    <row r="422" s="13" customFormat="1" ht="15"/>
    <row r="423" s="13" customFormat="1" ht="15"/>
    <row r="424" s="13" customFormat="1" ht="15"/>
    <row r="425" s="13" customFormat="1" ht="15"/>
    <row r="426" s="13" customFormat="1" ht="15"/>
    <row r="427" s="13" customFormat="1" ht="15"/>
    <row r="428" s="13" customFormat="1" ht="15"/>
    <row r="429" s="13" customFormat="1" ht="15"/>
    <row r="430" s="13" customFormat="1" ht="15"/>
    <row r="431" s="13" customFormat="1" ht="15"/>
    <row r="432" s="13" customFormat="1" ht="15"/>
    <row r="433" s="13" customFormat="1" ht="15"/>
    <row r="434" s="13" customFormat="1" ht="15"/>
    <row r="435" s="13" customFormat="1" ht="15"/>
    <row r="436" s="13" customFormat="1" ht="15"/>
    <row r="437" s="13" customFormat="1" ht="15"/>
    <row r="438" s="13" customFormat="1" ht="15"/>
    <row r="439" s="13" customFormat="1" ht="15"/>
    <row r="440" s="13" customFormat="1" ht="15"/>
    <row r="441" s="13" customFormat="1" ht="15"/>
    <row r="442" s="13" customFormat="1" ht="15"/>
    <row r="443" s="13" customFormat="1" ht="15"/>
    <row r="444" s="13" customFormat="1" ht="15"/>
    <row r="445" s="13" customFormat="1" ht="15"/>
    <row r="446" s="13" customFormat="1" ht="15"/>
    <row r="447" s="13" customFormat="1" ht="15"/>
    <row r="448" s="13" customFormat="1" ht="15"/>
    <row r="449" s="13" customFormat="1" ht="15"/>
    <row r="450" s="13" customFormat="1" ht="15"/>
    <row r="451" s="13" customFormat="1" ht="15"/>
    <row r="452" s="13" customFormat="1" ht="15"/>
    <row r="453" s="13" customFormat="1" ht="15"/>
    <row r="454" s="13" customFormat="1" ht="15"/>
    <row r="455" s="13" customFormat="1" ht="15"/>
    <row r="456" s="13" customFormat="1" ht="15"/>
    <row r="457" s="13" customFormat="1" ht="15"/>
    <row r="458" s="13" customFormat="1" ht="15"/>
    <row r="459" s="13" customFormat="1" ht="15"/>
    <row r="460" s="13" customFormat="1" ht="15"/>
    <row r="461" s="13" customFormat="1" ht="15"/>
    <row r="462" s="13" customFormat="1" ht="15"/>
    <row r="463" s="13" customFormat="1" ht="15"/>
    <row r="464" s="13" customFormat="1" ht="15"/>
    <row r="465" s="13" customFormat="1" ht="15"/>
    <row r="466" s="13" customFormat="1" ht="15"/>
    <row r="467" s="13" customFormat="1" ht="15"/>
    <row r="468" s="13" customFormat="1" ht="15"/>
    <row r="469" s="13" customFormat="1" ht="15"/>
    <row r="470" s="13" customFormat="1" ht="15"/>
    <row r="471" s="13" customFormat="1" ht="15"/>
    <row r="472" s="13" customFormat="1" ht="15"/>
    <row r="473" s="13" customFormat="1" ht="15"/>
    <row r="474" s="13" customFormat="1" ht="15"/>
    <row r="475" s="13" customFormat="1" ht="15"/>
    <row r="476" s="13" customFormat="1" ht="15"/>
    <row r="477" s="13" customFormat="1" ht="15"/>
    <row r="478" s="13" customFormat="1" ht="15"/>
    <row r="479" s="13" customFormat="1" ht="15"/>
    <row r="480" s="13" customFormat="1" ht="15"/>
    <row r="481" s="13" customFormat="1" ht="15"/>
    <row r="482" s="13" customFormat="1" ht="15"/>
    <row r="483" s="13" customFormat="1" ht="15"/>
    <row r="484" s="13" customFormat="1" ht="15"/>
    <row r="485" s="13" customFormat="1" ht="15"/>
    <row r="486" s="13" customFormat="1" ht="15"/>
    <row r="487" s="13" customFormat="1" ht="15"/>
    <row r="488" s="13" customFormat="1" ht="15"/>
    <row r="489" s="13" customFormat="1" ht="15"/>
    <row r="490" s="13" customFormat="1" ht="15"/>
    <row r="491" s="13" customFormat="1" ht="15"/>
    <row r="492" s="13" customFormat="1" ht="15"/>
    <row r="493" s="13" customFormat="1" ht="15"/>
    <row r="494" s="13" customFormat="1" ht="15"/>
    <row r="495" s="13" customFormat="1" ht="15"/>
    <row r="496" s="13" customFormat="1" ht="15"/>
    <row r="497" s="13" customFormat="1" ht="15"/>
    <row r="498" s="13" customFormat="1" ht="15"/>
    <row r="499" s="13" customFormat="1" ht="15"/>
    <row r="500" s="13" customFormat="1" ht="15"/>
    <row r="501" s="13" customFormat="1" ht="15"/>
    <row r="502" s="13" customFormat="1" ht="15"/>
    <row r="503" s="13" customFormat="1" ht="15"/>
    <row r="504" s="13" customFormat="1" ht="15"/>
    <row r="505" s="13" customFormat="1" ht="15"/>
    <row r="506" s="13" customFormat="1" ht="15"/>
    <row r="507" s="13" customFormat="1" ht="15"/>
    <row r="508" s="13" customFormat="1" ht="15"/>
    <row r="509" s="13" customFormat="1" ht="15"/>
    <row r="510" s="13" customFormat="1" ht="15"/>
    <row r="511" s="13" customFormat="1" ht="15"/>
    <row r="512" s="13" customFormat="1" ht="15"/>
    <row r="513" s="13" customFormat="1" ht="15"/>
    <row r="514" s="13" customFormat="1" ht="15"/>
    <row r="515" s="13" customFormat="1" ht="15"/>
    <row r="516" s="13" customFormat="1" ht="15"/>
    <row r="517" s="13" customFormat="1" ht="15"/>
    <row r="518" s="13" customFormat="1" ht="15"/>
    <row r="519" s="13" customFormat="1" ht="15"/>
    <row r="520" s="13" customFormat="1" ht="15"/>
    <row r="521" s="13" customFormat="1" ht="15"/>
    <row r="522" s="13" customFormat="1" ht="15"/>
    <row r="523" s="13" customFormat="1" ht="15"/>
    <row r="524" s="13" customFormat="1" ht="15"/>
    <row r="525" s="13" customFormat="1" ht="15"/>
    <row r="526" s="13" customFormat="1" ht="15"/>
    <row r="527" s="13" customFormat="1" ht="15"/>
    <row r="528" s="13" customFormat="1" ht="15"/>
    <row r="529" s="13" customFormat="1" ht="15"/>
    <row r="530" s="13" customFormat="1" ht="15"/>
    <row r="531" s="13" customFormat="1" ht="15"/>
    <row r="532" s="13" customFormat="1" ht="15"/>
    <row r="533" s="13" customFormat="1" ht="15"/>
    <row r="534" s="13" customFormat="1" ht="15"/>
    <row r="535" s="13" customFormat="1" ht="15"/>
    <row r="536" s="13" customFormat="1" ht="15"/>
    <row r="537" s="13" customFormat="1" ht="15"/>
    <row r="538" s="13" customFormat="1" ht="15"/>
    <row r="539" s="13" customFormat="1" ht="15"/>
    <row r="540" s="13" customFormat="1" ht="15"/>
    <row r="541" s="13" customFormat="1" ht="15"/>
    <row r="542" s="13" customFormat="1" ht="15"/>
    <row r="543" s="13" customFormat="1" ht="15"/>
    <row r="544" s="13" customFormat="1" ht="15"/>
    <row r="545" s="13" customFormat="1" ht="15"/>
    <row r="546" s="13" customFormat="1" ht="15"/>
    <row r="547" s="13" customFormat="1" ht="15"/>
    <row r="548" s="13" customFormat="1" ht="15"/>
    <row r="549" s="13" customFormat="1" ht="15"/>
    <row r="550" s="13" customFormat="1" ht="15"/>
    <row r="551" s="13" customFormat="1" ht="15"/>
    <row r="552" s="13" customFormat="1" ht="15"/>
    <row r="553" s="13" customFormat="1" ht="15"/>
    <row r="554" s="13" customFormat="1" ht="15"/>
    <row r="555" s="13" customFormat="1" ht="15"/>
    <row r="556" s="13" customFormat="1" ht="15"/>
    <row r="557" s="13" customFormat="1" ht="15"/>
    <row r="558" s="13" customFormat="1" ht="15"/>
    <row r="559" s="13" customFormat="1" ht="15"/>
    <row r="560" s="13" customFormat="1" ht="15"/>
    <row r="561" s="13" customFormat="1" ht="15"/>
    <row r="562" s="13" customFormat="1" ht="15"/>
    <row r="563" s="13" customFormat="1" ht="15"/>
    <row r="564" s="13" customFormat="1" ht="15"/>
    <row r="565" s="13" customFormat="1" ht="15"/>
    <row r="566" s="13" customFormat="1" ht="15"/>
    <row r="567" s="13" customFormat="1" ht="15"/>
    <row r="568" s="13" customFormat="1" ht="15"/>
    <row r="569" s="13" customFormat="1" ht="15"/>
    <row r="570" s="13" customFormat="1" ht="15"/>
    <row r="571" s="13" customFormat="1" ht="15"/>
    <row r="572" s="13" customFormat="1" ht="15"/>
    <row r="573" s="13" customFormat="1" ht="15"/>
    <row r="574" s="13" customFormat="1" ht="15"/>
    <row r="575" s="13" customFormat="1" ht="15"/>
    <row r="576" s="13" customFormat="1" ht="15"/>
    <row r="577" s="13" customFormat="1" ht="15"/>
    <row r="578" s="13" customFormat="1" ht="15"/>
    <row r="579" s="13" customFormat="1" ht="15"/>
    <row r="580" s="13" customFormat="1" ht="15"/>
    <row r="581" s="13" customFormat="1" ht="15"/>
    <row r="582" s="13" customFormat="1" ht="15"/>
    <row r="583" s="13" customFormat="1" ht="15"/>
    <row r="584" s="13" customFormat="1" ht="15"/>
    <row r="585" s="13" customFormat="1" ht="15"/>
    <row r="586" s="13" customFormat="1" ht="15"/>
    <row r="587" s="13" customFormat="1" ht="15"/>
    <row r="588" s="13" customFormat="1" ht="15"/>
    <row r="589" s="13" customFormat="1" ht="15"/>
    <row r="590" s="13" customFormat="1" ht="15"/>
    <row r="591" s="13" customFormat="1" ht="15"/>
    <row r="592" s="13" customFormat="1" ht="15"/>
    <row r="593" s="13" customFormat="1" ht="15"/>
    <row r="594" s="13" customFormat="1" ht="15"/>
    <row r="595" s="13" customFormat="1" ht="15"/>
    <row r="596" s="13" customFormat="1" ht="15"/>
    <row r="597" s="13" customFormat="1" ht="15"/>
    <row r="598" s="13" customFormat="1" ht="15"/>
    <row r="599" s="13" customFormat="1" ht="15"/>
    <row r="600" s="13" customFormat="1" ht="15"/>
    <row r="601" s="13" customFormat="1" ht="15"/>
    <row r="602" s="13" customFormat="1" ht="15"/>
    <row r="603" s="13" customFormat="1" ht="15"/>
    <row r="604" s="13" customFormat="1" ht="15"/>
    <row r="605" s="13" customFormat="1" ht="15"/>
    <row r="606" s="13" customFormat="1" ht="15"/>
    <row r="607" s="13" customFormat="1" ht="15"/>
    <row r="608" s="13" customFormat="1" ht="15"/>
    <row r="609" s="13" customFormat="1" ht="15"/>
    <row r="610" s="13" customFormat="1" ht="15"/>
    <row r="611" s="13" customFormat="1" ht="15"/>
    <row r="612" s="13" customFormat="1" ht="15"/>
    <row r="613" s="13" customFormat="1" ht="15"/>
    <row r="614" s="13" customFormat="1" ht="15"/>
    <row r="615" s="13" customFormat="1" ht="15"/>
    <row r="616" s="13" customFormat="1" ht="15"/>
    <row r="617" s="13" customFormat="1" ht="15"/>
    <row r="618" s="13" customFormat="1" ht="15"/>
    <row r="619" s="13" customFormat="1" ht="15"/>
    <row r="620" s="13" customFormat="1" ht="15"/>
    <row r="621" s="13" customFormat="1" ht="15"/>
    <row r="622" s="13" customFormat="1" ht="15"/>
    <row r="623" s="13" customFormat="1" ht="15"/>
    <row r="624" s="13" customFormat="1" ht="15"/>
    <row r="625" s="13" customFormat="1" ht="15"/>
    <row r="626" s="13" customFormat="1" ht="15"/>
    <row r="627" s="13" customFormat="1" ht="15"/>
    <row r="628" s="13" customFormat="1" ht="15"/>
    <row r="629" s="13" customFormat="1" ht="15"/>
    <row r="630" s="13" customFormat="1" ht="15"/>
    <row r="631" s="13" customFormat="1" ht="15"/>
    <row r="632" s="13" customFormat="1" ht="15"/>
    <row r="633" s="13" customFormat="1" ht="15"/>
    <row r="634" s="13" customFormat="1" ht="15"/>
    <row r="635" s="13" customFormat="1" ht="15"/>
    <row r="636" s="13" customFormat="1" ht="15"/>
    <row r="637" s="13" customFormat="1" ht="15"/>
    <row r="638" s="13" customFormat="1" ht="15"/>
    <row r="639" s="13" customFormat="1" ht="15"/>
    <row r="640" s="13" customFormat="1" ht="15"/>
    <row r="641" s="13" customFormat="1" ht="15"/>
    <row r="642" s="13" customFormat="1" ht="15"/>
    <row r="643" s="13" customFormat="1" ht="15"/>
    <row r="644" s="13" customFormat="1" ht="15"/>
    <row r="645" s="13" customFormat="1" ht="15"/>
    <row r="646" s="13" customFormat="1" ht="15"/>
    <row r="647" s="13" customFormat="1" ht="15"/>
    <row r="648" s="13" customFormat="1" ht="15"/>
    <row r="649" s="13" customFormat="1" ht="15"/>
    <row r="650" s="13" customFormat="1" ht="15"/>
    <row r="651" s="13" customFormat="1" ht="15"/>
    <row r="652" s="13" customFormat="1" ht="15"/>
    <row r="653" s="13" customFormat="1" ht="15"/>
    <row r="654" s="13" customFormat="1" ht="15"/>
    <row r="655" s="13" customFormat="1" ht="15"/>
    <row r="656" s="13" customFormat="1" ht="15"/>
    <row r="657" s="13" customFormat="1" ht="15"/>
    <row r="658" s="13" customFormat="1" ht="15"/>
    <row r="659" s="13" customFormat="1" ht="15"/>
    <row r="660" s="13" customFormat="1" ht="15"/>
    <row r="661" s="13" customFormat="1" ht="15"/>
    <row r="662" s="13" customFormat="1" ht="15"/>
    <row r="663" s="13" customFormat="1" ht="15"/>
    <row r="664" s="13" customFormat="1" ht="15"/>
    <row r="665" s="13" customFormat="1" ht="15"/>
    <row r="666" s="13" customFormat="1" ht="15"/>
    <row r="667" s="13" customFormat="1" ht="15"/>
    <row r="668" s="13" customFormat="1" ht="15"/>
    <row r="669" s="13" customFormat="1" ht="15"/>
    <row r="670" s="13" customFormat="1" ht="15"/>
    <row r="671" s="13" customFormat="1" ht="15"/>
    <row r="672" s="13" customFormat="1" ht="15"/>
    <row r="673" s="13" customFormat="1" ht="15"/>
    <row r="674" s="13" customFormat="1" ht="15"/>
    <row r="675" s="13" customFormat="1" ht="15"/>
    <row r="676" s="13" customFormat="1" ht="15"/>
    <row r="677" s="13" customFormat="1" ht="15"/>
    <row r="678" s="13" customFormat="1" ht="15"/>
    <row r="679" s="13" customFormat="1" ht="15"/>
    <row r="680" s="13" customFormat="1" ht="15"/>
    <row r="681" s="13" customFormat="1" ht="15"/>
    <row r="682" s="13" customFormat="1" ht="15"/>
    <row r="683" s="13" customFormat="1" ht="15"/>
    <row r="684" s="13" customFormat="1" ht="15"/>
    <row r="685" s="13" customFormat="1" ht="15"/>
    <row r="686" s="13" customFormat="1" ht="15"/>
    <row r="687" s="13" customFormat="1" ht="15"/>
    <row r="688" s="13" customFormat="1" ht="15"/>
    <row r="689" s="13" customFormat="1" ht="15"/>
    <row r="690" s="13" customFormat="1" ht="15"/>
    <row r="691" s="13" customFormat="1" ht="15"/>
    <row r="692" s="13" customFormat="1" ht="15"/>
    <row r="693" s="13" customFormat="1" ht="15"/>
    <row r="694" s="13" customFormat="1" ht="15"/>
    <row r="695" s="13" customFormat="1" ht="15"/>
    <row r="696" s="13" customFormat="1" ht="15"/>
    <row r="697" s="13" customFormat="1" ht="15"/>
    <row r="698" s="13" customFormat="1" ht="15"/>
    <row r="699" s="13" customFormat="1" ht="15"/>
    <row r="700" s="13" customFormat="1" ht="15"/>
    <row r="701" s="13" customFormat="1" ht="15"/>
    <row r="702" s="13" customFormat="1" ht="15"/>
    <row r="703" s="13" customFormat="1" ht="15"/>
    <row r="704" s="13" customFormat="1" ht="15"/>
    <row r="705" s="13" customFormat="1" ht="15"/>
    <row r="706" s="13" customFormat="1" ht="15"/>
    <row r="707" s="13" customFormat="1" ht="15"/>
    <row r="708" s="13" customFormat="1" ht="15"/>
    <row r="709" s="13" customFormat="1" ht="15"/>
    <row r="710" s="13" customFormat="1" ht="15"/>
    <row r="711" s="13" customFormat="1" ht="15"/>
    <row r="712" s="13" customFormat="1" ht="15"/>
    <row r="713" s="13" customFormat="1" ht="15"/>
    <row r="714" s="13" customFormat="1" ht="15"/>
    <row r="715" s="13" customFormat="1" ht="15"/>
    <row r="716" s="13" customFormat="1" ht="15"/>
    <row r="717" s="13" customFormat="1" ht="15"/>
    <row r="718" s="13" customFormat="1" ht="15"/>
    <row r="719" s="13" customFormat="1" ht="15"/>
    <row r="720" s="13" customFormat="1" ht="15"/>
    <row r="721" s="13" customFormat="1" ht="15"/>
    <row r="722" s="13" customFormat="1" ht="15"/>
    <row r="723" s="13" customFormat="1" ht="15"/>
    <row r="724" s="13" customFormat="1" ht="15"/>
    <row r="725" s="13" customFormat="1" ht="15"/>
    <row r="726" s="13" customFormat="1" ht="15"/>
    <row r="727" s="13" customFormat="1" ht="15"/>
    <row r="728" s="13" customFormat="1" ht="15"/>
    <row r="729" s="13" customFormat="1" ht="15"/>
    <row r="730" s="13" customFormat="1" ht="15"/>
    <row r="731" s="13" customFormat="1" ht="15"/>
    <row r="732" s="13" customFormat="1" ht="15"/>
    <row r="733" s="13" customFormat="1" ht="15"/>
    <row r="734" s="13" customFormat="1" ht="15"/>
    <row r="735" s="13" customFormat="1" ht="15"/>
    <row r="736" s="13" customFormat="1" ht="15"/>
    <row r="737" s="13" customFormat="1" ht="15"/>
    <row r="738" s="13" customFormat="1" ht="15"/>
    <row r="739" s="13" customFormat="1" ht="15"/>
    <row r="740" s="13" customFormat="1" ht="15"/>
    <row r="741" s="13" customFormat="1" ht="15"/>
    <row r="742" s="13" customFormat="1" ht="15"/>
    <row r="743" s="13" customFormat="1" ht="15"/>
    <row r="744" s="13" customFormat="1" ht="15"/>
    <row r="745" s="13" customFormat="1" ht="15"/>
    <row r="746" s="13" customFormat="1" ht="15"/>
    <row r="747" s="13" customFormat="1" ht="15"/>
    <row r="748" s="13" customFormat="1" ht="15"/>
    <row r="749" s="13" customFormat="1" ht="15"/>
    <row r="750" s="13" customFormat="1" ht="15"/>
  </sheetData>
  <sheetProtection/>
  <mergeCells count="11">
    <mergeCell ref="K5:N5"/>
    <mergeCell ref="A15:A16"/>
    <mergeCell ref="B15:B16"/>
    <mergeCell ref="C15:F15"/>
    <mergeCell ref="G15:J15"/>
    <mergeCell ref="B1:N1"/>
    <mergeCell ref="B3:N3"/>
    <mergeCell ref="A5:A6"/>
    <mergeCell ref="B5:B6"/>
    <mergeCell ref="C5:F5"/>
    <mergeCell ref="G5:J5"/>
  </mergeCells>
  <printOptions horizontalCentered="1"/>
  <pageMargins left="0.2362204724409449" right="0.15748031496062992" top="0.2362204724409449" bottom="0.2755905511811024" header="0.1968503937007874" footer="0.2362204724409449"/>
  <pageSetup fitToHeight="1" fitToWidth="1" horizontalDpi="600" verticalDpi="600" orientation="landscape" paperSize="9" scale="77" r:id="rId1"/>
</worksheet>
</file>

<file path=xl/worksheets/sheet6.xml><?xml version="1.0" encoding="utf-8"?>
<worksheet xmlns="http://schemas.openxmlformats.org/spreadsheetml/2006/main" xmlns:r="http://schemas.openxmlformats.org/officeDocument/2006/relationships">
  <sheetPr>
    <tabColor theme="3" tint="-0.24997000396251678"/>
  </sheetPr>
  <dimension ref="A1:O60"/>
  <sheetViews>
    <sheetView view="pageBreakPreview" zoomScale="70" zoomScaleSheetLayoutView="70" zoomScalePageLayoutView="0" workbookViewId="0" topLeftCell="C1">
      <selection activeCell="L26" sqref="L26"/>
    </sheetView>
  </sheetViews>
  <sheetFormatPr defaultColWidth="9.00390625" defaultRowHeight="15.75"/>
  <cols>
    <col min="1" max="1" width="10.50390625" style="5" customWidth="1"/>
    <col min="2" max="2" width="71.875" style="5" customWidth="1"/>
    <col min="3" max="3" width="14.75390625" style="5" customWidth="1"/>
    <col min="4" max="4" width="38.00390625" style="5" customWidth="1"/>
    <col min="5" max="5" width="11.00390625" style="5" customWidth="1"/>
    <col min="6" max="6" width="11.625" style="5" customWidth="1"/>
    <col min="7" max="8" width="10.25390625" style="5" customWidth="1"/>
    <col min="9" max="9" width="9.625" style="5" customWidth="1"/>
    <col min="10" max="10" width="11.00390625" style="5" customWidth="1"/>
    <col min="11" max="11" width="11.375" style="5" customWidth="1"/>
    <col min="12" max="13" width="10.50390625" style="5" customWidth="1"/>
    <col min="14" max="14" width="18.75390625" style="0" customWidth="1"/>
    <col min="15" max="15" width="16.25390625" style="0" customWidth="1"/>
  </cols>
  <sheetData>
    <row r="1" spans="1:13" s="4" customFormat="1" ht="15">
      <c r="A1" s="9" t="s">
        <v>65</v>
      </c>
      <c r="B1" s="257" t="s">
        <v>335</v>
      </c>
      <c r="C1" s="257"/>
      <c r="D1" s="257"/>
      <c r="E1" s="257"/>
      <c r="F1" s="257"/>
      <c r="G1" s="257"/>
      <c r="H1" s="257"/>
      <c r="I1" s="257"/>
      <c r="J1" s="257"/>
      <c r="K1" s="257"/>
      <c r="L1" s="257"/>
      <c r="M1" s="257"/>
    </row>
    <row r="2" spans="2:4" s="4" customFormat="1" ht="10.5" customHeight="1">
      <c r="B2" s="2"/>
      <c r="C2" s="2"/>
      <c r="D2" s="2"/>
    </row>
    <row r="3" spans="1:13" s="4" customFormat="1" ht="15">
      <c r="A3" s="9" t="s">
        <v>249</v>
      </c>
      <c r="B3" s="257" t="s">
        <v>336</v>
      </c>
      <c r="C3" s="257"/>
      <c r="D3" s="257"/>
      <c r="E3" s="257"/>
      <c r="F3" s="257"/>
      <c r="G3" s="257"/>
      <c r="H3" s="257"/>
      <c r="I3" s="257"/>
      <c r="J3" s="257"/>
      <c r="K3" s="257"/>
      <c r="L3" s="257"/>
      <c r="M3" s="257"/>
    </row>
    <row r="4" spans="2:13" s="4" customFormat="1" ht="15">
      <c r="B4" s="2"/>
      <c r="C4" s="2"/>
      <c r="D4" s="2"/>
      <c r="M4" s="117" t="s">
        <v>98</v>
      </c>
    </row>
    <row r="5" spans="1:13" s="118" customFormat="1" ht="39.75" customHeight="1">
      <c r="A5" s="247" t="s">
        <v>107</v>
      </c>
      <c r="B5" s="247" t="s">
        <v>66</v>
      </c>
      <c r="C5" s="247" t="s">
        <v>67</v>
      </c>
      <c r="D5" s="247" t="s">
        <v>68</v>
      </c>
      <c r="E5" s="237" t="s">
        <v>252</v>
      </c>
      <c r="F5" s="249"/>
      <c r="G5" s="238"/>
      <c r="H5" s="237" t="s">
        <v>259</v>
      </c>
      <c r="I5" s="249"/>
      <c r="J5" s="238"/>
      <c r="K5" s="228" t="s">
        <v>253</v>
      </c>
      <c r="L5" s="228"/>
      <c r="M5" s="228"/>
    </row>
    <row r="6" spans="1:13" s="4" customFormat="1" ht="30.75" customHeight="1">
      <c r="A6" s="248"/>
      <c r="B6" s="248"/>
      <c r="C6" s="248"/>
      <c r="D6" s="248"/>
      <c r="E6" s="39" t="s">
        <v>3</v>
      </c>
      <c r="F6" s="105" t="s">
        <v>4</v>
      </c>
      <c r="G6" s="10" t="s">
        <v>268</v>
      </c>
      <c r="H6" s="39" t="s">
        <v>3</v>
      </c>
      <c r="I6" s="105" t="s">
        <v>4</v>
      </c>
      <c r="J6" s="10" t="s">
        <v>158</v>
      </c>
      <c r="K6" s="39" t="s">
        <v>3</v>
      </c>
      <c r="L6" s="105" t="s">
        <v>4</v>
      </c>
      <c r="M6" s="10" t="s">
        <v>103</v>
      </c>
    </row>
    <row r="7" spans="1:13" s="4" customFormat="1" ht="15">
      <c r="A7" s="10">
        <v>1</v>
      </c>
      <c r="B7" s="39">
        <v>2</v>
      </c>
      <c r="C7" s="39">
        <v>3</v>
      </c>
      <c r="D7" s="10">
        <v>4</v>
      </c>
      <c r="E7" s="39">
        <v>5</v>
      </c>
      <c r="F7" s="39">
        <v>6</v>
      </c>
      <c r="G7" s="10">
        <v>7</v>
      </c>
      <c r="H7" s="39">
        <v>8</v>
      </c>
      <c r="I7" s="39">
        <v>9</v>
      </c>
      <c r="J7" s="39">
        <v>10</v>
      </c>
      <c r="K7" s="10">
        <v>11</v>
      </c>
      <c r="L7" s="39">
        <v>12</v>
      </c>
      <c r="M7" s="39">
        <v>13</v>
      </c>
    </row>
    <row r="8" spans="1:13" s="2" customFormat="1" ht="26.25" customHeight="1">
      <c r="A8" s="207" t="s">
        <v>215</v>
      </c>
      <c r="B8" s="418" t="s">
        <v>219</v>
      </c>
      <c r="C8" s="419"/>
      <c r="D8" s="419"/>
      <c r="E8" s="419"/>
      <c r="F8" s="419"/>
      <c r="G8" s="419"/>
      <c r="H8" s="419"/>
      <c r="I8" s="419"/>
      <c r="J8" s="419"/>
      <c r="K8" s="419"/>
      <c r="L8" s="419"/>
      <c r="M8" s="420"/>
    </row>
    <row r="9" spans="1:13" s="2" customFormat="1" ht="24.75" customHeight="1">
      <c r="A9" s="207" t="s">
        <v>216</v>
      </c>
      <c r="B9" s="418" t="s">
        <v>217</v>
      </c>
      <c r="C9" s="419"/>
      <c r="D9" s="419"/>
      <c r="E9" s="419"/>
      <c r="F9" s="419"/>
      <c r="G9" s="419"/>
      <c r="H9" s="419"/>
      <c r="I9" s="419"/>
      <c r="J9" s="419"/>
      <c r="K9" s="419"/>
      <c r="L9" s="419"/>
      <c r="M9" s="420"/>
    </row>
    <row r="10" spans="1:13" s="4" customFormat="1" ht="72.75" customHeight="1">
      <c r="A10" s="193"/>
      <c r="B10" s="194" t="s">
        <v>220</v>
      </c>
      <c r="C10" s="195"/>
      <c r="D10" s="196"/>
      <c r="E10" s="197"/>
      <c r="F10" s="197"/>
      <c r="G10" s="198"/>
      <c r="H10" s="197"/>
      <c r="I10" s="197"/>
      <c r="J10" s="197"/>
      <c r="K10" s="197"/>
      <c r="L10" s="197"/>
      <c r="M10" s="197"/>
    </row>
    <row r="11" spans="1:13" s="4" customFormat="1" ht="15" customHeight="1">
      <c r="A11" s="199" t="s">
        <v>28</v>
      </c>
      <c r="B11" s="200" t="s">
        <v>70</v>
      </c>
      <c r="C11" s="31"/>
      <c r="D11" s="31"/>
      <c r="E11" s="178"/>
      <c r="F11" s="178"/>
      <c r="G11" s="201"/>
      <c r="H11" s="178"/>
      <c r="I11" s="178"/>
      <c r="J11" s="178"/>
      <c r="K11" s="178"/>
      <c r="L11" s="178"/>
      <c r="M11" s="178"/>
    </row>
    <row r="12" spans="1:13" s="41" customFormat="1" ht="52.5" customHeight="1">
      <c r="A12" s="193" t="s">
        <v>137</v>
      </c>
      <c r="B12" s="202" t="s">
        <v>221</v>
      </c>
      <c r="C12" s="195" t="s">
        <v>87</v>
      </c>
      <c r="D12" s="202" t="s">
        <v>148</v>
      </c>
      <c r="E12" s="197">
        <f>'2019-2(6;6.1;6.2)'!D10</f>
        <v>6142986</v>
      </c>
      <c r="F12" s="195" t="s">
        <v>59</v>
      </c>
      <c r="G12" s="205">
        <f>E12</f>
        <v>6142986</v>
      </c>
      <c r="H12" s="197">
        <f>'2019-2(6;6.1;6.2)'!H10</f>
        <v>10976000</v>
      </c>
      <c r="I12" s="195" t="s">
        <v>59</v>
      </c>
      <c r="J12" s="205">
        <f>H12</f>
        <v>10976000</v>
      </c>
      <c r="K12" s="197">
        <f>'2019-2(6;6.1;6.2)'!L10</f>
        <v>7000000</v>
      </c>
      <c r="L12" s="195" t="s">
        <v>59</v>
      </c>
      <c r="M12" s="197">
        <f>K12</f>
        <v>7000000</v>
      </c>
    </row>
    <row r="13" spans="1:13" s="41" customFormat="1" ht="15.75">
      <c r="A13" s="199" t="s">
        <v>20</v>
      </c>
      <c r="B13" s="200" t="s">
        <v>71</v>
      </c>
      <c r="C13" s="31"/>
      <c r="D13" s="31"/>
      <c r="E13" s="195"/>
      <c r="F13" s="195"/>
      <c r="G13" s="201"/>
      <c r="H13" s="195"/>
      <c r="I13" s="195"/>
      <c r="J13" s="201"/>
      <c r="K13" s="195"/>
      <c r="L13" s="195"/>
      <c r="M13" s="225"/>
    </row>
    <row r="14" spans="1:13" s="41" customFormat="1" ht="147" customHeight="1">
      <c r="A14" s="193" t="s">
        <v>138</v>
      </c>
      <c r="B14" s="203" t="s">
        <v>222</v>
      </c>
      <c r="C14" s="195" t="s">
        <v>86</v>
      </c>
      <c r="D14" s="202" t="s">
        <v>363</v>
      </c>
      <c r="E14" s="195">
        <v>1</v>
      </c>
      <c r="F14" s="195" t="s">
        <v>59</v>
      </c>
      <c r="G14" s="198">
        <f>E14</f>
        <v>1</v>
      </c>
      <c r="H14" s="195">
        <v>1</v>
      </c>
      <c r="I14" s="195" t="s">
        <v>59</v>
      </c>
      <c r="J14" s="198">
        <f>H14</f>
        <v>1</v>
      </c>
      <c r="K14" s="195">
        <v>1</v>
      </c>
      <c r="L14" s="195" t="s">
        <v>59</v>
      </c>
      <c r="M14" s="195">
        <f>K14</f>
        <v>1</v>
      </c>
    </row>
    <row r="15" spans="1:13" s="41" customFormat="1" ht="15.75">
      <c r="A15" s="199" t="s">
        <v>25</v>
      </c>
      <c r="B15" s="200" t="s">
        <v>72</v>
      </c>
      <c r="C15" s="31"/>
      <c r="D15" s="31"/>
      <c r="E15" s="195"/>
      <c r="F15" s="195"/>
      <c r="G15" s="201"/>
      <c r="H15" s="195"/>
      <c r="I15" s="195"/>
      <c r="J15" s="201"/>
      <c r="K15" s="195"/>
      <c r="L15" s="195"/>
      <c r="M15" s="225"/>
    </row>
    <row r="16" spans="1:13" s="41" customFormat="1" ht="61.5" customHeight="1">
      <c r="A16" s="193" t="s">
        <v>139</v>
      </c>
      <c r="B16" s="203" t="s">
        <v>223</v>
      </c>
      <c r="C16" s="195" t="s">
        <v>87</v>
      </c>
      <c r="D16" s="195" t="s">
        <v>141</v>
      </c>
      <c r="E16" s="197">
        <f>E12/12</f>
        <v>511915.5</v>
      </c>
      <c r="F16" s="197" t="s">
        <v>59</v>
      </c>
      <c r="G16" s="205">
        <f>E16</f>
        <v>511915.5</v>
      </c>
      <c r="H16" s="197">
        <f>H12/12</f>
        <v>914666.6666666666</v>
      </c>
      <c r="I16" s="197" t="s">
        <v>59</v>
      </c>
      <c r="J16" s="205">
        <f>H16</f>
        <v>914666.6666666666</v>
      </c>
      <c r="K16" s="197">
        <f>K12/12</f>
        <v>583333.3333333334</v>
      </c>
      <c r="L16" s="197" t="s">
        <v>59</v>
      </c>
      <c r="M16" s="197">
        <f>K16</f>
        <v>583333.3333333334</v>
      </c>
    </row>
    <row r="17" spans="1:13" s="41" customFormat="1" ht="15.75">
      <c r="A17" s="199" t="s">
        <v>26</v>
      </c>
      <c r="B17" s="200" t="s">
        <v>73</v>
      </c>
      <c r="C17" s="31"/>
      <c r="D17" s="31"/>
      <c r="E17" s="197"/>
      <c r="F17" s="197"/>
      <c r="G17" s="198"/>
      <c r="H17" s="195"/>
      <c r="I17" s="195"/>
      <c r="J17" s="198"/>
      <c r="K17" s="195"/>
      <c r="L17" s="195"/>
      <c r="M17" s="195"/>
    </row>
    <row r="18" spans="1:14" s="41" customFormat="1" ht="55.5" customHeight="1">
      <c r="A18" s="193" t="s">
        <v>140</v>
      </c>
      <c r="B18" s="203" t="s">
        <v>224</v>
      </c>
      <c r="C18" s="195" t="s">
        <v>147</v>
      </c>
      <c r="D18" s="195" t="s">
        <v>141</v>
      </c>
      <c r="E18" s="204">
        <f>E12/3598721.25*100</f>
        <v>170.6991337548025</v>
      </c>
      <c r="F18" s="204" t="s">
        <v>59</v>
      </c>
      <c r="G18" s="206">
        <f>E18</f>
        <v>170.6991337548025</v>
      </c>
      <c r="H18" s="204">
        <f>H12/E12*100</f>
        <v>178.67532174092534</v>
      </c>
      <c r="I18" s="204" t="s">
        <v>59</v>
      </c>
      <c r="J18" s="206">
        <f>H18</f>
        <v>178.67532174092534</v>
      </c>
      <c r="K18" s="204">
        <f>K12/H12*100</f>
        <v>63.775510204081634</v>
      </c>
      <c r="L18" s="204" t="s">
        <v>59</v>
      </c>
      <c r="M18" s="204">
        <f>K18</f>
        <v>63.775510204081634</v>
      </c>
      <c r="N18" s="421"/>
    </row>
    <row r="19" spans="1:13" s="2" customFormat="1" ht="39" customHeight="1">
      <c r="A19" s="207" t="s">
        <v>209</v>
      </c>
      <c r="B19" s="422" t="s">
        <v>218</v>
      </c>
      <c r="C19" s="422"/>
      <c r="D19" s="422"/>
      <c r="E19" s="422"/>
      <c r="F19" s="422"/>
      <c r="G19" s="422"/>
      <c r="H19" s="422"/>
      <c r="I19" s="422"/>
      <c r="J19" s="422"/>
      <c r="K19" s="422"/>
      <c r="L19" s="422"/>
      <c r="M19" s="422"/>
    </row>
    <row r="20" spans="1:13" s="4" customFormat="1" ht="57" customHeight="1">
      <c r="A20" s="193" t="s">
        <v>209</v>
      </c>
      <c r="B20" s="194" t="s">
        <v>180</v>
      </c>
      <c r="C20" s="195"/>
      <c r="D20" s="196"/>
      <c r="E20" s="197"/>
      <c r="F20" s="197"/>
      <c r="G20" s="195"/>
      <c r="H20" s="197"/>
      <c r="I20" s="197"/>
      <c r="J20" s="197"/>
      <c r="K20" s="197"/>
      <c r="L20" s="197"/>
      <c r="M20" s="197"/>
    </row>
    <row r="21" spans="1:13" s="4" customFormat="1" ht="18" customHeight="1">
      <c r="A21" s="208" t="s">
        <v>28</v>
      </c>
      <c r="B21" s="200" t="s">
        <v>70</v>
      </c>
      <c r="C21" s="31"/>
      <c r="D21" s="31"/>
      <c r="E21" s="178"/>
      <c r="F21" s="178"/>
      <c r="G21" s="225"/>
      <c r="H21" s="178"/>
      <c r="I21" s="178"/>
      <c r="J21" s="178"/>
      <c r="K21" s="178"/>
      <c r="L21" s="178"/>
      <c r="M21" s="178"/>
    </row>
    <row r="22" spans="1:13" s="41" customFormat="1" ht="52.5" customHeight="1">
      <c r="A22" s="193" t="s">
        <v>137</v>
      </c>
      <c r="B22" s="202" t="s">
        <v>181</v>
      </c>
      <c r="C22" s="195" t="s">
        <v>87</v>
      </c>
      <c r="D22" s="202" t="s">
        <v>148</v>
      </c>
      <c r="E22" s="197">
        <f>'2019-2(6;6.1;6.2)'!D12</f>
        <v>2642820</v>
      </c>
      <c r="F22" s="195" t="s">
        <v>59</v>
      </c>
      <c r="G22" s="197">
        <f>E22</f>
        <v>2642820</v>
      </c>
      <c r="H22" s="197">
        <f>'2019-2(6;6.1;6.2)'!H12</f>
        <v>5193620</v>
      </c>
      <c r="I22" s="195" t="s">
        <v>59</v>
      </c>
      <c r="J22" s="197">
        <f>H22</f>
        <v>5193620</v>
      </c>
      <c r="K22" s="197">
        <f>'2019-2(6;6.1;6.2)'!L12</f>
        <v>0</v>
      </c>
      <c r="L22" s="195" t="s">
        <v>59</v>
      </c>
      <c r="M22" s="197">
        <f>K22</f>
        <v>0</v>
      </c>
    </row>
    <row r="23" spans="1:13" s="41" customFormat="1" ht="15.75">
      <c r="A23" s="208" t="s">
        <v>20</v>
      </c>
      <c r="B23" s="200" t="s">
        <v>71</v>
      </c>
      <c r="C23" s="31"/>
      <c r="D23" s="31"/>
      <c r="E23" s="195"/>
      <c r="F23" s="195"/>
      <c r="G23" s="201"/>
      <c r="H23" s="195"/>
      <c r="I23" s="195"/>
      <c r="J23" s="201"/>
      <c r="K23" s="195"/>
      <c r="L23" s="195"/>
      <c r="M23" s="201"/>
    </row>
    <row r="24" spans="1:13" s="41" customFormat="1" ht="92.25" customHeight="1">
      <c r="A24" s="193" t="s">
        <v>138</v>
      </c>
      <c r="B24" s="203" t="s">
        <v>183</v>
      </c>
      <c r="C24" s="195" t="s">
        <v>86</v>
      </c>
      <c r="D24" s="202" t="s">
        <v>212</v>
      </c>
      <c r="E24" s="195">
        <v>1</v>
      </c>
      <c r="F24" s="195" t="s">
        <v>59</v>
      </c>
      <c r="G24" s="205">
        <f>E24</f>
        <v>1</v>
      </c>
      <c r="H24" s="195">
        <v>1</v>
      </c>
      <c r="I24" s="195" t="s">
        <v>59</v>
      </c>
      <c r="J24" s="205">
        <f>H24</f>
        <v>1</v>
      </c>
      <c r="K24" s="195" t="s">
        <v>59</v>
      </c>
      <c r="L24" s="195" t="s">
        <v>59</v>
      </c>
      <c r="M24" s="205" t="str">
        <f>K24</f>
        <v>-</v>
      </c>
    </row>
    <row r="25" spans="1:13" s="41" customFormat="1" ht="15.75">
      <c r="A25" s="199" t="s">
        <v>25</v>
      </c>
      <c r="B25" s="200" t="s">
        <v>72</v>
      </c>
      <c r="C25" s="31"/>
      <c r="D25" s="31"/>
      <c r="E25" s="195"/>
      <c r="F25" s="195"/>
      <c r="G25" s="201"/>
      <c r="H25" s="195"/>
      <c r="I25" s="195"/>
      <c r="J25" s="201"/>
      <c r="K25" s="195"/>
      <c r="L25" s="195"/>
      <c r="M25" s="201"/>
    </row>
    <row r="26" spans="1:13" s="41" customFormat="1" ht="34.5" customHeight="1">
      <c r="A26" s="193" t="s">
        <v>139</v>
      </c>
      <c r="B26" s="203" t="s">
        <v>184</v>
      </c>
      <c r="C26" s="195" t="s">
        <v>87</v>
      </c>
      <c r="D26" s="195" t="s">
        <v>141</v>
      </c>
      <c r="E26" s="197">
        <f>E22</f>
        <v>2642820</v>
      </c>
      <c r="F26" s="197" t="s">
        <v>59</v>
      </c>
      <c r="G26" s="205">
        <f>E26</f>
        <v>2642820</v>
      </c>
      <c r="H26" s="197">
        <f>H22</f>
        <v>5193620</v>
      </c>
      <c r="I26" s="197" t="s">
        <v>59</v>
      </c>
      <c r="J26" s="205">
        <f>H26</f>
        <v>5193620</v>
      </c>
      <c r="K26" s="197">
        <f>K22</f>
        <v>0</v>
      </c>
      <c r="L26" s="197" t="s">
        <v>59</v>
      </c>
      <c r="M26" s="205">
        <f>K26</f>
        <v>0</v>
      </c>
    </row>
    <row r="27" spans="1:13" s="41" customFormat="1" ht="15.75">
      <c r="A27" s="199" t="s">
        <v>26</v>
      </c>
      <c r="B27" s="200" t="s">
        <v>73</v>
      </c>
      <c r="C27" s="31"/>
      <c r="D27" s="31"/>
      <c r="E27" s="197"/>
      <c r="F27" s="197"/>
      <c r="G27" s="198"/>
      <c r="H27" s="195"/>
      <c r="I27" s="195"/>
      <c r="J27" s="198"/>
      <c r="K27" s="195"/>
      <c r="L27" s="195"/>
      <c r="M27" s="198"/>
    </row>
    <row r="28" spans="1:15" s="41" customFormat="1" ht="55.5" customHeight="1">
      <c r="A28" s="193" t="s">
        <v>140</v>
      </c>
      <c r="B28" s="203" t="s">
        <v>182</v>
      </c>
      <c r="C28" s="195" t="s">
        <v>147</v>
      </c>
      <c r="D28" s="195" t="s">
        <v>141</v>
      </c>
      <c r="E28" s="204">
        <f>E26/11233627.09*100</f>
        <v>23.525972322444254</v>
      </c>
      <c r="F28" s="204" t="s">
        <v>59</v>
      </c>
      <c r="G28" s="206">
        <f>E28</f>
        <v>23.525972322444254</v>
      </c>
      <c r="H28" s="204">
        <f>H26/E26*100</f>
        <v>196.51811322753724</v>
      </c>
      <c r="I28" s="204" t="s">
        <v>59</v>
      </c>
      <c r="J28" s="206">
        <f>H28</f>
        <v>196.51811322753724</v>
      </c>
      <c r="K28" s="204">
        <f>K26/H26*100</f>
        <v>0</v>
      </c>
      <c r="L28" s="204" t="s">
        <v>59</v>
      </c>
      <c r="M28" s="206">
        <f>K28</f>
        <v>0</v>
      </c>
      <c r="N28" s="423"/>
      <c r="O28" s="424"/>
    </row>
    <row r="29" spans="1:13" s="4" customFormat="1" ht="32.25" customHeight="1">
      <c r="A29" s="193" t="s">
        <v>209</v>
      </c>
      <c r="B29" s="194" t="s">
        <v>185</v>
      </c>
      <c r="C29" s="195"/>
      <c r="D29" s="196"/>
      <c r="E29" s="197"/>
      <c r="F29" s="197"/>
      <c r="G29" s="198"/>
      <c r="H29" s="197"/>
      <c r="I29" s="197"/>
      <c r="J29" s="197"/>
      <c r="K29" s="197"/>
      <c r="L29" s="197"/>
      <c r="M29" s="197"/>
    </row>
    <row r="30" spans="1:13" s="41" customFormat="1" ht="13.5" customHeight="1">
      <c r="A30" s="208" t="s">
        <v>28</v>
      </c>
      <c r="B30" s="200" t="s">
        <v>70</v>
      </c>
      <c r="C30" s="31"/>
      <c r="D30" s="31"/>
      <c r="E30" s="178"/>
      <c r="F30" s="178"/>
      <c r="G30" s="201"/>
      <c r="H30" s="178"/>
      <c r="I30" s="178"/>
      <c r="J30" s="178"/>
      <c r="K30" s="178"/>
      <c r="L30" s="178"/>
      <c r="M30" s="178"/>
    </row>
    <row r="31" spans="1:13" s="41" customFormat="1" ht="36.75" customHeight="1">
      <c r="A31" s="193" t="s">
        <v>137</v>
      </c>
      <c r="B31" s="202" t="s">
        <v>181</v>
      </c>
      <c r="C31" s="195" t="s">
        <v>87</v>
      </c>
      <c r="D31" s="202" t="s">
        <v>187</v>
      </c>
      <c r="E31" s="197" t="s">
        <v>59</v>
      </c>
      <c r="F31" s="197">
        <f>'2019-2(6;6.1;6.2)'!E14</f>
        <v>1259961.09</v>
      </c>
      <c r="G31" s="205">
        <f>F31</f>
        <v>1259961.09</v>
      </c>
      <c r="H31" s="197" t="s">
        <v>59</v>
      </c>
      <c r="I31" s="197" t="s">
        <v>59</v>
      </c>
      <c r="J31" s="197" t="str">
        <f>I31</f>
        <v>-</v>
      </c>
      <c r="K31" s="197" t="s">
        <v>59</v>
      </c>
      <c r="L31" s="197" t="s">
        <v>59</v>
      </c>
      <c r="M31" s="197" t="str">
        <f>L31</f>
        <v>-</v>
      </c>
    </row>
    <row r="32" spans="1:13" s="41" customFormat="1" ht="15.75">
      <c r="A32" s="199" t="s">
        <v>20</v>
      </c>
      <c r="B32" s="200" t="s">
        <v>71</v>
      </c>
      <c r="C32" s="31"/>
      <c r="D32" s="31"/>
      <c r="E32" s="195"/>
      <c r="F32" s="195"/>
      <c r="G32" s="201"/>
      <c r="H32" s="195"/>
      <c r="I32" s="195"/>
      <c r="J32" s="195"/>
      <c r="K32" s="195"/>
      <c r="L32" s="195"/>
      <c r="M32" s="195"/>
    </row>
    <row r="33" spans="1:13" s="41" customFormat="1" ht="90" customHeight="1">
      <c r="A33" s="193" t="s">
        <v>138</v>
      </c>
      <c r="B33" s="203" t="s">
        <v>186</v>
      </c>
      <c r="C33" s="195" t="s">
        <v>86</v>
      </c>
      <c r="D33" s="202" t="s">
        <v>194</v>
      </c>
      <c r="E33" s="195" t="s">
        <v>59</v>
      </c>
      <c r="F33" s="195">
        <v>2</v>
      </c>
      <c r="G33" s="198">
        <f>F33</f>
        <v>2</v>
      </c>
      <c r="H33" s="195" t="s">
        <v>59</v>
      </c>
      <c r="I33" s="195" t="s">
        <v>59</v>
      </c>
      <c r="J33" s="197" t="str">
        <f>I33</f>
        <v>-</v>
      </c>
      <c r="K33" s="195" t="s">
        <v>59</v>
      </c>
      <c r="L33" s="195" t="s">
        <v>59</v>
      </c>
      <c r="M33" s="197" t="str">
        <f>L33</f>
        <v>-</v>
      </c>
    </row>
    <row r="34" spans="1:13" s="41" customFormat="1" ht="15.75">
      <c r="A34" s="199" t="s">
        <v>25</v>
      </c>
      <c r="B34" s="200" t="s">
        <v>72</v>
      </c>
      <c r="C34" s="31"/>
      <c r="D34" s="31"/>
      <c r="E34" s="195"/>
      <c r="F34" s="195"/>
      <c r="G34" s="201"/>
      <c r="H34" s="195"/>
      <c r="I34" s="195"/>
      <c r="J34" s="195"/>
      <c r="K34" s="195"/>
      <c r="L34" s="195"/>
      <c r="M34" s="195"/>
    </row>
    <row r="35" spans="1:14" s="41" customFormat="1" ht="27" customHeight="1">
      <c r="A35" s="193" t="s">
        <v>139</v>
      </c>
      <c r="B35" s="203" t="s">
        <v>188</v>
      </c>
      <c r="C35" s="195" t="s">
        <v>87</v>
      </c>
      <c r="D35" s="195" t="s">
        <v>141</v>
      </c>
      <c r="E35" s="197" t="str">
        <f>E31</f>
        <v>-</v>
      </c>
      <c r="F35" s="197">
        <f>F31/F33</f>
        <v>629980.545</v>
      </c>
      <c r="G35" s="206">
        <f>F35</f>
        <v>629980.545</v>
      </c>
      <c r="H35" s="197" t="str">
        <f>H31</f>
        <v>-</v>
      </c>
      <c r="I35" s="197" t="s">
        <v>59</v>
      </c>
      <c r="J35" s="197" t="str">
        <f>I35</f>
        <v>-</v>
      </c>
      <c r="K35" s="197" t="str">
        <f>K31</f>
        <v>-</v>
      </c>
      <c r="L35" s="197" t="s">
        <v>59</v>
      </c>
      <c r="M35" s="197" t="str">
        <f>L35</f>
        <v>-</v>
      </c>
      <c r="N35" s="425"/>
    </row>
    <row r="36" spans="1:13" s="41" customFormat="1" ht="32.25" customHeight="1" hidden="1">
      <c r="A36" s="426" t="s">
        <v>209</v>
      </c>
      <c r="B36" s="427" t="s">
        <v>228</v>
      </c>
      <c r="C36" s="428"/>
      <c r="D36" s="429"/>
      <c r="E36" s="430"/>
      <c r="F36" s="430"/>
      <c r="G36" s="431"/>
      <c r="H36" s="430"/>
      <c r="I36" s="430"/>
      <c r="J36" s="430"/>
      <c r="K36" s="430"/>
      <c r="L36" s="430"/>
      <c r="M36" s="430"/>
    </row>
    <row r="37" spans="1:13" s="41" customFormat="1" ht="13.5" customHeight="1" hidden="1">
      <c r="A37" s="432" t="s">
        <v>28</v>
      </c>
      <c r="B37" s="433" t="s">
        <v>70</v>
      </c>
      <c r="C37" s="53"/>
      <c r="D37" s="53"/>
      <c r="E37" s="72"/>
      <c r="F37" s="72"/>
      <c r="G37" s="434"/>
      <c r="H37" s="72"/>
      <c r="I37" s="72"/>
      <c r="J37" s="72"/>
      <c r="K37" s="72"/>
      <c r="L37" s="72"/>
      <c r="M37" s="72"/>
    </row>
    <row r="38" spans="1:13" s="41" customFormat="1" ht="36.75" customHeight="1" hidden="1">
      <c r="A38" s="426" t="s">
        <v>137</v>
      </c>
      <c r="B38" s="435" t="s">
        <v>181</v>
      </c>
      <c r="C38" s="428" t="s">
        <v>87</v>
      </c>
      <c r="D38" s="435" t="s">
        <v>187</v>
      </c>
      <c r="E38" s="430" t="s">
        <v>59</v>
      </c>
      <c r="F38" s="430">
        <f>'2019-2(6;6.1;6.2)'!E21</f>
        <v>0</v>
      </c>
      <c r="G38" s="431"/>
      <c r="H38" s="430" t="s">
        <v>59</v>
      </c>
      <c r="I38" s="430">
        <f>'2019-2(6;6.1;6.2)'!I21</f>
        <v>0</v>
      </c>
      <c r="J38" s="430"/>
      <c r="K38" s="430" t="s">
        <v>59</v>
      </c>
      <c r="L38" s="430">
        <v>2000000</v>
      </c>
      <c r="M38" s="430"/>
    </row>
    <row r="39" spans="1:13" s="41" customFormat="1" ht="15.75" hidden="1">
      <c r="A39" s="436" t="s">
        <v>20</v>
      </c>
      <c r="B39" s="433" t="s">
        <v>71</v>
      </c>
      <c r="C39" s="53"/>
      <c r="D39" s="53"/>
      <c r="E39" s="428"/>
      <c r="F39" s="428"/>
      <c r="G39" s="434"/>
      <c r="H39" s="428"/>
      <c r="I39" s="428"/>
      <c r="J39" s="428"/>
      <c r="K39" s="428"/>
      <c r="L39" s="428"/>
      <c r="M39" s="428"/>
    </row>
    <row r="40" spans="1:13" s="41" customFormat="1" ht="90" customHeight="1" hidden="1">
      <c r="A40" s="426" t="s">
        <v>138</v>
      </c>
      <c r="B40" s="437" t="s">
        <v>229</v>
      </c>
      <c r="C40" s="428" t="s">
        <v>86</v>
      </c>
      <c r="D40" s="435" t="s">
        <v>194</v>
      </c>
      <c r="E40" s="428" t="s">
        <v>59</v>
      </c>
      <c r="F40" s="428" t="s">
        <v>59</v>
      </c>
      <c r="G40" s="431"/>
      <c r="H40" s="428" t="s">
        <v>59</v>
      </c>
      <c r="I40" s="428" t="s">
        <v>59</v>
      </c>
      <c r="J40" s="428"/>
      <c r="K40" s="428" t="s">
        <v>59</v>
      </c>
      <c r="L40" s="428">
        <v>65</v>
      </c>
      <c r="M40" s="428"/>
    </row>
    <row r="41" spans="1:13" s="41" customFormat="1" ht="15.75" hidden="1">
      <c r="A41" s="436" t="s">
        <v>25</v>
      </c>
      <c r="B41" s="433" t="s">
        <v>72</v>
      </c>
      <c r="C41" s="53"/>
      <c r="D41" s="53"/>
      <c r="E41" s="428"/>
      <c r="F41" s="428"/>
      <c r="G41" s="434"/>
      <c r="H41" s="428"/>
      <c r="I41" s="428"/>
      <c r="J41" s="428"/>
      <c r="K41" s="428"/>
      <c r="L41" s="428"/>
      <c r="M41" s="428"/>
    </row>
    <row r="42" spans="1:14" s="41" customFormat="1" ht="39" customHeight="1" hidden="1">
      <c r="A42" s="426" t="s">
        <v>139</v>
      </c>
      <c r="B42" s="437" t="s">
        <v>230</v>
      </c>
      <c r="C42" s="428" t="s">
        <v>87</v>
      </c>
      <c r="D42" s="428" t="s">
        <v>141</v>
      </c>
      <c r="E42" s="430" t="str">
        <f>E38</f>
        <v>-</v>
      </c>
      <c r="F42" s="430" t="s">
        <v>59</v>
      </c>
      <c r="G42" s="438"/>
      <c r="H42" s="430" t="str">
        <f>H38</f>
        <v>-</v>
      </c>
      <c r="I42" s="430" t="s">
        <v>59</v>
      </c>
      <c r="J42" s="430"/>
      <c r="K42" s="430" t="str">
        <f>K38</f>
        <v>-</v>
      </c>
      <c r="L42" s="430">
        <f>L38/L40</f>
        <v>30769.23076923077</v>
      </c>
      <c r="M42" s="430"/>
      <c r="N42" s="425"/>
    </row>
    <row r="43" s="4" customFormat="1" ht="15"/>
    <row r="44" spans="1:13" s="4" customFormat="1" ht="15">
      <c r="A44" s="9" t="s">
        <v>250</v>
      </c>
      <c r="B44" s="257" t="s">
        <v>337</v>
      </c>
      <c r="C44" s="257"/>
      <c r="D44" s="257"/>
      <c r="E44" s="257"/>
      <c r="F44" s="257"/>
      <c r="G44" s="257"/>
      <c r="H44" s="257"/>
      <c r="I44" s="257"/>
      <c r="J44" s="257"/>
      <c r="K44" s="257"/>
      <c r="L44" s="257"/>
      <c r="M44" s="257"/>
    </row>
    <row r="45" spans="2:14" s="4" customFormat="1" ht="15">
      <c r="B45" s="2"/>
      <c r="C45" s="2"/>
      <c r="D45" s="2"/>
      <c r="J45" s="117" t="s">
        <v>98</v>
      </c>
      <c r="N45" s="20"/>
    </row>
    <row r="46" spans="1:13" s="4" customFormat="1" ht="33.75" customHeight="1">
      <c r="A46" s="247" t="s">
        <v>107</v>
      </c>
      <c r="B46" s="228" t="s">
        <v>66</v>
      </c>
      <c r="C46" s="228" t="s">
        <v>67</v>
      </c>
      <c r="D46" s="228" t="s">
        <v>68</v>
      </c>
      <c r="E46" s="228" t="s">
        <v>201</v>
      </c>
      <c r="F46" s="228"/>
      <c r="G46" s="228"/>
      <c r="H46" s="228" t="s">
        <v>269</v>
      </c>
      <c r="I46" s="228"/>
      <c r="J46" s="228"/>
      <c r="K46" s="119"/>
      <c r="L46" s="119"/>
      <c r="M46" s="119"/>
    </row>
    <row r="47" spans="1:13" s="4" customFormat="1" ht="36" customHeight="1">
      <c r="A47" s="248"/>
      <c r="B47" s="228">
        <v>2</v>
      </c>
      <c r="C47" s="228"/>
      <c r="D47" s="228"/>
      <c r="E47" s="10" t="s">
        <v>3</v>
      </c>
      <c r="F47" s="10" t="s">
        <v>4</v>
      </c>
      <c r="G47" s="10" t="s">
        <v>268</v>
      </c>
      <c r="H47" s="10" t="s">
        <v>3</v>
      </c>
      <c r="I47" s="10" t="s">
        <v>4</v>
      </c>
      <c r="J47" s="10" t="s">
        <v>158</v>
      </c>
      <c r="K47" s="32"/>
      <c r="L47" s="32"/>
      <c r="M47" s="32"/>
    </row>
    <row r="48" spans="1:13" s="4" customFormat="1" ht="15">
      <c r="A48" s="10">
        <v>1</v>
      </c>
      <c r="B48" s="10">
        <v>2</v>
      </c>
      <c r="C48" s="10">
        <v>3</v>
      </c>
      <c r="D48" s="10">
        <v>4</v>
      </c>
      <c r="E48" s="10">
        <v>5</v>
      </c>
      <c r="F48" s="10">
        <v>6</v>
      </c>
      <c r="G48" s="10">
        <v>7</v>
      </c>
      <c r="H48" s="10">
        <v>8</v>
      </c>
      <c r="I48" s="10">
        <v>9</v>
      </c>
      <c r="J48" s="10">
        <v>10</v>
      </c>
      <c r="K48" s="32"/>
      <c r="L48" s="32"/>
      <c r="M48" s="32"/>
    </row>
    <row r="49" spans="1:13" s="41" customFormat="1" ht="40.5" customHeight="1" hidden="1">
      <c r="A49" s="426"/>
      <c r="B49" s="439"/>
      <c r="C49" s="439"/>
      <c r="D49" s="439"/>
      <c r="E49" s="439"/>
      <c r="F49" s="439"/>
      <c r="G49" s="439"/>
      <c r="H49" s="439"/>
      <c r="I49" s="439"/>
      <c r="J49" s="429"/>
      <c r="K49" s="440"/>
      <c r="L49" s="440"/>
      <c r="M49" s="440"/>
    </row>
    <row r="50" spans="1:13" s="4" customFormat="1" ht="20.25" customHeight="1">
      <c r="A50" s="207" t="s">
        <v>215</v>
      </c>
      <c r="B50" s="441" t="s">
        <v>219</v>
      </c>
      <c r="C50" s="441"/>
      <c r="D50" s="441"/>
      <c r="E50" s="441"/>
      <c r="F50" s="441"/>
      <c r="G50" s="441"/>
      <c r="H50" s="441"/>
      <c r="I50" s="441"/>
      <c r="J50" s="441"/>
      <c r="K50" s="20"/>
      <c r="L50" s="20"/>
      <c r="M50" s="20"/>
    </row>
    <row r="51" spans="1:13" s="4" customFormat="1" ht="20.25" customHeight="1">
      <c r="A51" s="207" t="s">
        <v>216</v>
      </c>
      <c r="B51" s="441" t="s">
        <v>217</v>
      </c>
      <c r="C51" s="441" t="s">
        <v>59</v>
      </c>
      <c r="D51" s="441" t="s">
        <v>59</v>
      </c>
      <c r="E51" s="441" t="s">
        <v>59</v>
      </c>
      <c r="F51" s="441" t="s">
        <v>59</v>
      </c>
      <c r="G51" s="441"/>
      <c r="H51" s="441" t="s">
        <v>59</v>
      </c>
      <c r="I51" s="441" t="s">
        <v>59</v>
      </c>
      <c r="J51" s="441"/>
      <c r="K51" s="20"/>
      <c r="L51" s="20"/>
      <c r="M51" s="20"/>
    </row>
    <row r="52" spans="1:13" s="41" customFormat="1" ht="57" customHeight="1">
      <c r="A52" s="193"/>
      <c r="B52" s="194" t="s">
        <v>220</v>
      </c>
      <c r="C52" s="195"/>
      <c r="D52" s="196"/>
      <c r="E52" s="197"/>
      <c r="F52" s="197"/>
      <c r="G52" s="195"/>
      <c r="H52" s="197"/>
      <c r="I52" s="197"/>
      <c r="J52" s="197"/>
      <c r="K52" s="20"/>
      <c r="L52" s="20"/>
      <c r="M52" s="20"/>
    </row>
    <row r="53" spans="1:13" s="41" customFormat="1" ht="19.5" customHeight="1">
      <c r="A53" s="208" t="s">
        <v>28</v>
      </c>
      <c r="B53" s="209" t="s">
        <v>70</v>
      </c>
      <c r="C53" s="31"/>
      <c r="D53" s="31" t="s">
        <v>319</v>
      </c>
      <c r="E53" s="197"/>
      <c r="F53" s="195"/>
      <c r="G53" s="195"/>
      <c r="H53" s="197"/>
      <c r="I53" s="195"/>
      <c r="J53" s="195"/>
      <c r="K53" s="4"/>
      <c r="L53" s="4"/>
      <c r="M53" s="4"/>
    </row>
    <row r="54" spans="1:13" s="41" customFormat="1" ht="54" customHeight="1">
      <c r="A54" s="193" t="s">
        <v>137</v>
      </c>
      <c r="B54" s="202" t="s">
        <v>221</v>
      </c>
      <c r="C54" s="195" t="s">
        <v>87</v>
      </c>
      <c r="D54" s="202" t="s">
        <v>320</v>
      </c>
      <c r="E54" s="197">
        <f>'2019-2(6.3;6.4)'!G9</f>
        <v>7469000</v>
      </c>
      <c r="F54" s="195" t="s">
        <v>59</v>
      </c>
      <c r="G54" s="197">
        <f>E54</f>
        <v>7469000</v>
      </c>
      <c r="H54" s="197">
        <f>'2019-2(6.3;6.4)'!K9</f>
        <v>7879795</v>
      </c>
      <c r="I54" s="195" t="s">
        <v>59</v>
      </c>
      <c r="J54" s="197">
        <f>H54</f>
        <v>7879795</v>
      </c>
      <c r="K54" s="4"/>
      <c r="L54" s="4"/>
      <c r="M54" s="4"/>
    </row>
    <row r="55" spans="1:13" s="41" customFormat="1" ht="20.25" customHeight="1">
      <c r="A55" s="208" t="s">
        <v>20</v>
      </c>
      <c r="B55" s="209" t="s">
        <v>71</v>
      </c>
      <c r="C55" s="31"/>
      <c r="D55" s="31"/>
      <c r="E55" s="197"/>
      <c r="F55" s="195"/>
      <c r="G55" s="195"/>
      <c r="H55" s="197"/>
      <c r="I55" s="195"/>
      <c r="J55" s="195"/>
      <c r="K55" s="4"/>
      <c r="L55" s="4"/>
      <c r="M55" s="4"/>
    </row>
    <row r="56" spans="1:13" s="41" customFormat="1" ht="68.25" customHeight="1">
      <c r="A56" s="193" t="s">
        <v>138</v>
      </c>
      <c r="B56" s="203" t="s">
        <v>222</v>
      </c>
      <c r="C56" s="195" t="s">
        <v>86</v>
      </c>
      <c r="D56" s="202" t="s">
        <v>348</v>
      </c>
      <c r="E56" s="197">
        <v>1</v>
      </c>
      <c r="F56" s="195" t="s">
        <v>59</v>
      </c>
      <c r="G56" s="197">
        <f>E56</f>
        <v>1</v>
      </c>
      <c r="H56" s="197">
        <v>1</v>
      </c>
      <c r="I56" s="195" t="s">
        <v>59</v>
      </c>
      <c r="J56" s="197">
        <f>H56</f>
        <v>1</v>
      </c>
      <c r="K56" s="4"/>
      <c r="L56" s="4"/>
      <c r="M56" s="4"/>
    </row>
    <row r="57" spans="1:13" s="41" customFormat="1" ht="20.25" customHeight="1">
      <c r="A57" s="208" t="s">
        <v>25</v>
      </c>
      <c r="B57" s="209" t="s">
        <v>72</v>
      </c>
      <c r="C57" s="31"/>
      <c r="D57" s="31"/>
      <c r="E57" s="197"/>
      <c r="F57" s="195"/>
      <c r="G57" s="195"/>
      <c r="H57" s="197"/>
      <c r="I57" s="195"/>
      <c r="J57" s="195"/>
      <c r="K57" s="4"/>
      <c r="L57" s="4"/>
      <c r="M57" s="4"/>
    </row>
    <row r="58" spans="1:13" s="41" customFormat="1" ht="39.75" customHeight="1">
      <c r="A58" s="193" t="s">
        <v>139</v>
      </c>
      <c r="B58" s="203" t="s">
        <v>223</v>
      </c>
      <c r="C58" s="195" t="s">
        <v>87</v>
      </c>
      <c r="D58" s="195" t="s">
        <v>141</v>
      </c>
      <c r="E58" s="197">
        <f>E54/12</f>
        <v>622416.6666666666</v>
      </c>
      <c r="F58" s="195" t="s">
        <v>59</v>
      </c>
      <c r="G58" s="197">
        <f>E58</f>
        <v>622416.6666666666</v>
      </c>
      <c r="H58" s="197">
        <f>H54/12</f>
        <v>656649.5833333334</v>
      </c>
      <c r="I58" s="195" t="s">
        <v>59</v>
      </c>
      <c r="J58" s="197">
        <f>H58</f>
        <v>656649.5833333334</v>
      </c>
      <c r="K58" s="4"/>
      <c r="L58" s="4"/>
      <c r="M58" s="4"/>
    </row>
    <row r="59" spans="1:10" s="359" customFormat="1" ht="15.75">
      <c r="A59" s="208" t="s">
        <v>26</v>
      </c>
      <c r="B59" s="209" t="s">
        <v>73</v>
      </c>
      <c r="C59" s="31"/>
      <c r="D59" s="31"/>
      <c r="E59" s="197"/>
      <c r="F59" s="195"/>
      <c r="G59" s="195"/>
      <c r="H59" s="197"/>
      <c r="I59" s="195"/>
      <c r="J59" s="195"/>
    </row>
    <row r="60" spans="1:10" s="359" customFormat="1" ht="42.75" customHeight="1">
      <c r="A60" s="193" t="s">
        <v>140</v>
      </c>
      <c r="B60" s="203" t="s">
        <v>224</v>
      </c>
      <c r="C60" s="195" t="s">
        <v>147</v>
      </c>
      <c r="D60" s="195" t="s">
        <v>141</v>
      </c>
      <c r="E60" s="204">
        <f>E54/K12*100</f>
        <v>106.69999999999999</v>
      </c>
      <c r="F60" s="195" t="s">
        <v>59</v>
      </c>
      <c r="G60" s="204">
        <f>E60</f>
        <v>106.69999999999999</v>
      </c>
      <c r="H60" s="204">
        <f>H54/E54*100</f>
        <v>105.5</v>
      </c>
      <c r="I60" s="195" t="s">
        <v>59</v>
      </c>
      <c r="J60" s="204">
        <f>H60</f>
        <v>105.5</v>
      </c>
    </row>
    <row r="61" s="359" customFormat="1" ht="15"/>
    <row r="62" s="359" customFormat="1" ht="15"/>
    <row r="63" s="359" customFormat="1" ht="15"/>
    <row r="64" s="359" customFormat="1" ht="15"/>
    <row r="65" s="359" customFormat="1" ht="15"/>
    <row r="66" s="359" customFormat="1" ht="15"/>
    <row r="67" s="359" customFormat="1" ht="15"/>
    <row r="68" s="359" customFormat="1" ht="15"/>
    <row r="69" s="359" customFormat="1" ht="15"/>
    <row r="70" s="359" customFormat="1" ht="15"/>
    <row r="71" s="359" customFormat="1" ht="15"/>
    <row r="72" s="359" customFormat="1" ht="15"/>
    <row r="73" s="359" customFormat="1" ht="15"/>
    <row r="74" s="359" customFormat="1" ht="15"/>
    <row r="75" s="359" customFormat="1" ht="15"/>
    <row r="76" s="359" customFormat="1" ht="15"/>
    <row r="77" s="359" customFormat="1" ht="15"/>
    <row r="78" s="359" customFormat="1" ht="15"/>
    <row r="79" s="359" customFormat="1" ht="15"/>
    <row r="80" s="359" customFormat="1" ht="15"/>
    <row r="81" s="359" customFormat="1" ht="15"/>
    <row r="82" s="359" customFormat="1" ht="15"/>
    <row r="83" s="359" customFormat="1" ht="15"/>
    <row r="84" s="359" customFormat="1" ht="15"/>
    <row r="85" s="359" customFormat="1" ht="15"/>
    <row r="86" s="359" customFormat="1" ht="15"/>
    <row r="87" s="359" customFormat="1" ht="15"/>
    <row r="88" s="359" customFormat="1" ht="15"/>
    <row r="89" s="359" customFormat="1" ht="15"/>
    <row r="90" s="359" customFormat="1" ht="15"/>
    <row r="91" s="359" customFormat="1" ht="15"/>
    <row r="92" s="359" customFormat="1" ht="15"/>
    <row r="93" s="359" customFormat="1" ht="15"/>
    <row r="94" s="359" customFormat="1" ht="15"/>
    <row r="95" s="359" customFormat="1" ht="15"/>
    <row r="96" s="359" customFormat="1" ht="15"/>
    <row r="97" s="359" customFormat="1" ht="15"/>
    <row r="98" s="359" customFormat="1" ht="15"/>
    <row r="99" s="359" customFormat="1" ht="15"/>
    <row r="100" s="359" customFormat="1" ht="15"/>
    <row r="101" s="359" customFormat="1" ht="15"/>
    <row r="102" s="359" customFormat="1" ht="15"/>
    <row r="103" s="359" customFormat="1" ht="15"/>
    <row r="104" s="359" customFormat="1" ht="15"/>
    <row r="105" s="359" customFormat="1" ht="15"/>
    <row r="106" s="359" customFormat="1" ht="15"/>
    <row r="107" s="359" customFormat="1" ht="15"/>
    <row r="108" s="359" customFormat="1" ht="15"/>
    <row r="109" s="359" customFormat="1" ht="15"/>
    <row r="110" s="359" customFormat="1" ht="15"/>
    <row r="111" s="359" customFormat="1" ht="15"/>
    <row r="112" s="359" customFormat="1" ht="15"/>
    <row r="113" s="359" customFormat="1" ht="15"/>
    <row r="114" s="359" customFormat="1" ht="15"/>
    <row r="115" s="359" customFormat="1" ht="15"/>
    <row r="116" s="359" customFormat="1" ht="15"/>
    <row r="117" s="359" customFormat="1" ht="15"/>
    <row r="118" s="359" customFormat="1" ht="15"/>
    <row r="119" s="359" customFormat="1" ht="15"/>
    <row r="120" s="359" customFormat="1" ht="15"/>
    <row r="121" s="359" customFormat="1" ht="15"/>
    <row r="122" s="359" customFormat="1" ht="15"/>
    <row r="123" s="359" customFormat="1" ht="15"/>
    <row r="124" s="359" customFormat="1" ht="15"/>
    <row r="125" s="359" customFormat="1" ht="15"/>
    <row r="126" s="359" customFormat="1" ht="15"/>
    <row r="127" s="359" customFormat="1" ht="15"/>
    <row r="128" s="359" customFormat="1" ht="15"/>
    <row r="129" s="359" customFormat="1" ht="15"/>
    <row r="130" s="359" customFormat="1" ht="15"/>
    <row r="131" s="359" customFormat="1" ht="15"/>
    <row r="132" s="359" customFormat="1" ht="15"/>
    <row r="133" s="359" customFormat="1" ht="15"/>
    <row r="134" s="359" customFormat="1" ht="15"/>
    <row r="135" s="359" customFormat="1" ht="15"/>
    <row r="136" s="359" customFormat="1" ht="15"/>
    <row r="137" s="359" customFormat="1" ht="15"/>
    <row r="138" s="359" customFormat="1" ht="15"/>
    <row r="139" s="359" customFormat="1" ht="15"/>
    <row r="140" s="359" customFormat="1" ht="15"/>
    <row r="141" s="359" customFormat="1" ht="15"/>
    <row r="142" s="359" customFormat="1" ht="15"/>
    <row r="143" s="359" customFormat="1" ht="15"/>
    <row r="144" s="359" customFormat="1" ht="15"/>
    <row r="145" s="359" customFormat="1" ht="15"/>
    <row r="146" s="13" customFormat="1" ht="15"/>
    <row r="147" s="13" customFormat="1" ht="15"/>
    <row r="148" s="13" customFormat="1" ht="15"/>
    <row r="149" s="13" customFormat="1" ht="15"/>
    <row r="150" s="13" customFormat="1" ht="15"/>
    <row r="151" s="13" customFormat="1" ht="15"/>
    <row r="152" s="13" customFormat="1" ht="15"/>
    <row r="153" s="13" customFormat="1" ht="15"/>
    <row r="154" s="13" customFormat="1" ht="15"/>
    <row r="155" s="13" customFormat="1" ht="15"/>
    <row r="156" s="13" customFormat="1" ht="15"/>
    <row r="157" s="13" customFormat="1" ht="15"/>
    <row r="158" s="13" customFormat="1" ht="15"/>
    <row r="159" s="13" customFormat="1" ht="15"/>
    <row r="160" s="13" customFormat="1" ht="15"/>
    <row r="161" s="13" customFormat="1" ht="15"/>
    <row r="162" s="13" customFormat="1" ht="15"/>
    <row r="163" s="13" customFormat="1" ht="15"/>
    <row r="164" s="13" customFormat="1" ht="15"/>
    <row r="165" s="13" customFormat="1" ht="15"/>
    <row r="166" s="13" customFormat="1" ht="15"/>
    <row r="167" s="13" customFormat="1" ht="15"/>
    <row r="168" s="13" customFormat="1" ht="15"/>
    <row r="169" s="13" customFormat="1" ht="15"/>
    <row r="170" s="13" customFormat="1" ht="15"/>
    <row r="171" s="13" customFormat="1" ht="15"/>
    <row r="172" s="13" customFormat="1" ht="15"/>
    <row r="173" s="13" customFormat="1" ht="15"/>
    <row r="174" s="13" customFormat="1" ht="15"/>
    <row r="175" s="13" customFormat="1" ht="15"/>
    <row r="176" s="13" customFormat="1" ht="15"/>
    <row r="177" s="13" customFormat="1" ht="15"/>
    <row r="178" s="13" customFormat="1" ht="15"/>
    <row r="179" s="13" customFormat="1" ht="15"/>
    <row r="180" s="13" customFormat="1" ht="15"/>
    <row r="181" s="13" customFormat="1" ht="15"/>
    <row r="182" s="13" customFormat="1" ht="15"/>
    <row r="183" s="13" customFormat="1" ht="15"/>
    <row r="184" s="13" customFormat="1" ht="15"/>
    <row r="185" s="13" customFormat="1" ht="15"/>
    <row r="186" s="13" customFormat="1" ht="15"/>
    <row r="187" s="13" customFormat="1" ht="15"/>
    <row r="188" s="13" customFormat="1" ht="15"/>
    <row r="189" s="13" customFormat="1" ht="15"/>
    <row r="190" s="13" customFormat="1" ht="15"/>
    <row r="191" s="13" customFormat="1" ht="15"/>
    <row r="192" s="13" customFormat="1" ht="15"/>
    <row r="193" s="13" customFormat="1" ht="15"/>
    <row r="194" s="13" customFormat="1" ht="15"/>
    <row r="195" s="13" customFormat="1" ht="15"/>
    <row r="196" s="13" customFormat="1" ht="15"/>
    <row r="197" s="13" customFormat="1" ht="15"/>
    <row r="198" s="13" customFormat="1" ht="15"/>
    <row r="199" s="13" customFormat="1" ht="15"/>
    <row r="200" s="13" customFormat="1" ht="15"/>
    <row r="201" s="13" customFormat="1" ht="15"/>
    <row r="202" s="13" customFormat="1" ht="15"/>
    <row r="203" s="13" customFormat="1" ht="15"/>
    <row r="204" s="13" customFormat="1" ht="15"/>
    <row r="205" s="13" customFormat="1" ht="15"/>
    <row r="206" s="13" customFormat="1" ht="15"/>
    <row r="207" s="13" customFormat="1" ht="15"/>
    <row r="208" s="13" customFormat="1" ht="15"/>
    <row r="209" s="13" customFormat="1" ht="15"/>
    <row r="210" s="13" customFormat="1" ht="15"/>
    <row r="211" s="13" customFormat="1" ht="15"/>
    <row r="212" s="13" customFormat="1" ht="15"/>
    <row r="213" s="13" customFormat="1" ht="15"/>
    <row r="214" s="13" customFormat="1" ht="15"/>
    <row r="215" s="13" customFormat="1" ht="15"/>
    <row r="216" s="13" customFormat="1" ht="15"/>
    <row r="217" s="13" customFormat="1" ht="15"/>
    <row r="218" s="13" customFormat="1" ht="15"/>
    <row r="219" s="13" customFormat="1" ht="15"/>
    <row r="220" s="13" customFormat="1" ht="15"/>
    <row r="221" s="13" customFormat="1" ht="15"/>
    <row r="222" s="13" customFormat="1" ht="15"/>
    <row r="223" s="13" customFormat="1" ht="15"/>
    <row r="224" s="13" customFormat="1" ht="15"/>
    <row r="225" s="13" customFormat="1" ht="15"/>
    <row r="226" s="13" customFormat="1" ht="15"/>
    <row r="227" s="13" customFormat="1" ht="15"/>
    <row r="228" s="13" customFormat="1" ht="15"/>
    <row r="229" s="13" customFormat="1" ht="15"/>
    <row r="230" s="13" customFormat="1" ht="15"/>
    <row r="231" s="13" customFormat="1" ht="15"/>
    <row r="232" s="13" customFormat="1" ht="15"/>
    <row r="233" s="13" customFormat="1" ht="15"/>
    <row r="234" s="13" customFormat="1" ht="15"/>
    <row r="235" s="13" customFormat="1" ht="15"/>
    <row r="236" s="13" customFormat="1" ht="15"/>
    <row r="237" s="13" customFormat="1" ht="15"/>
    <row r="238" s="13" customFormat="1" ht="15"/>
    <row r="239" s="13" customFormat="1" ht="15"/>
    <row r="240" s="13" customFormat="1" ht="15"/>
    <row r="241" s="13" customFormat="1" ht="15"/>
    <row r="242" s="13" customFormat="1" ht="15"/>
    <row r="243" s="13" customFormat="1" ht="15"/>
    <row r="244" s="13" customFormat="1" ht="15"/>
    <row r="245" s="13" customFormat="1" ht="15"/>
    <row r="246" s="13" customFormat="1" ht="15"/>
    <row r="247" s="13" customFormat="1" ht="15"/>
    <row r="248" s="13" customFormat="1" ht="15"/>
    <row r="249" s="13" customFormat="1" ht="15"/>
    <row r="250" s="13" customFormat="1" ht="15"/>
    <row r="251" s="13" customFormat="1" ht="15"/>
    <row r="252" s="13" customFormat="1" ht="15"/>
    <row r="253" s="13" customFormat="1" ht="15"/>
    <row r="254" s="13" customFormat="1" ht="15"/>
    <row r="255" s="13" customFormat="1" ht="15"/>
    <row r="256" s="13" customFormat="1" ht="15"/>
    <row r="257" s="13" customFormat="1" ht="15"/>
    <row r="258" s="13" customFormat="1" ht="15"/>
    <row r="259" s="13" customFormat="1" ht="15"/>
    <row r="260" s="13" customFormat="1" ht="15"/>
    <row r="261" s="13" customFormat="1" ht="15"/>
    <row r="262" s="13" customFormat="1" ht="15"/>
    <row r="263" s="13" customFormat="1" ht="15"/>
    <row r="264" s="13" customFormat="1" ht="15"/>
    <row r="265" s="13" customFormat="1" ht="15"/>
    <row r="266" s="13" customFormat="1" ht="15"/>
    <row r="267" s="13" customFormat="1" ht="15"/>
    <row r="268" s="13" customFormat="1" ht="15"/>
    <row r="269" s="13" customFormat="1" ht="15"/>
    <row r="270" s="13" customFormat="1" ht="15"/>
    <row r="271" s="13" customFormat="1" ht="15"/>
    <row r="272" s="13" customFormat="1" ht="15"/>
    <row r="273" s="13" customFormat="1" ht="15"/>
    <row r="274" s="13" customFormat="1" ht="15"/>
    <row r="275" s="13" customFormat="1" ht="15"/>
    <row r="276" s="13" customFormat="1" ht="15"/>
    <row r="277" s="13" customFormat="1" ht="15"/>
    <row r="278" s="13" customFormat="1" ht="15"/>
    <row r="279" s="13" customFormat="1" ht="15"/>
    <row r="280" s="13" customFormat="1" ht="15"/>
    <row r="281" s="13" customFormat="1" ht="15"/>
    <row r="282" s="13" customFormat="1" ht="15"/>
    <row r="283" s="13" customFormat="1" ht="15"/>
    <row r="284" s="13" customFormat="1" ht="15"/>
    <row r="285" s="13" customFormat="1" ht="15"/>
    <row r="286" s="13" customFormat="1" ht="15"/>
    <row r="287" s="13" customFormat="1" ht="15"/>
    <row r="288" s="13" customFormat="1" ht="15"/>
    <row r="289" s="13" customFormat="1" ht="15"/>
    <row r="290" s="13" customFormat="1" ht="15"/>
    <row r="291" s="13" customFormat="1" ht="15"/>
    <row r="292" s="13" customFormat="1" ht="15"/>
    <row r="293" s="13" customFormat="1" ht="15"/>
    <row r="294" s="13" customFormat="1" ht="15"/>
    <row r="295" s="13" customFormat="1" ht="15"/>
    <row r="296" s="13" customFormat="1" ht="15"/>
    <row r="297" s="13" customFormat="1" ht="15"/>
    <row r="298" s="13" customFormat="1" ht="15"/>
    <row r="299" s="13" customFormat="1" ht="15"/>
    <row r="300" s="13" customFormat="1" ht="15"/>
    <row r="301" s="13" customFormat="1" ht="15"/>
    <row r="302" s="13" customFormat="1" ht="15"/>
    <row r="303" s="13" customFormat="1" ht="15"/>
    <row r="304" s="13" customFormat="1" ht="15"/>
    <row r="305" s="13" customFormat="1" ht="15"/>
    <row r="306" s="13" customFormat="1" ht="15"/>
    <row r="307" s="13" customFormat="1" ht="15"/>
    <row r="308" s="13" customFormat="1" ht="15"/>
    <row r="309" s="13" customFormat="1" ht="15"/>
    <row r="310" s="13" customFormat="1" ht="15"/>
    <row r="311" s="13" customFormat="1" ht="15"/>
    <row r="312" s="13" customFormat="1" ht="15"/>
    <row r="313" s="13" customFormat="1" ht="15"/>
    <row r="314" s="13" customFormat="1" ht="15"/>
    <row r="315" s="13" customFormat="1" ht="15"/>
    <row r="316" s="13" customFormat="1" ht="15"/>
    <row r="317" s="13" customFormat="1" ht="15"/>
    <row r="318" s="13" customFormat="1" ht="15"/>
    <row r="319" s="13" customFormat="1" ht="15"/>
    <row r="320" s="13" customFormat="1" ht="15"/>
    <row r="321" s="13" customFormat="1" ht="15"/>
    <row r="322" s="13" customFormat="1" ht="15"/>
    <row r="323" s="13" customFormat="1" ht="15"/>
    <row r="324" s="13" customFormat="1" ht="15"/>
    <row r="325" s="13" customFormat="1" ht="15"/>
    <row r="326" s="13" customFormat="1" ht="15"/>
    <row r="327" s="13" customFormat="1" ht="15"/>
    <row r="328" s="13" customFormat="1" ht="15"/>
    <row r="329" s="13" customFormat="1" ht="15"/>
    <row r="330" s="13" customFormat="1" ht="15"/>
    <row r="331" s="13" customFormat="1" ht="15"/>
    <row r="332" s="13" customFormat="1" ht="15"/>
    <row r="333" s="13" customFormat="1" ht="15"/>
    <row r="334" s="13" customFormat="1" ht="15"/>
    <row r="335" s="13" customFormat="1" ht="15"/>
    <row r="336" s="13" customFormat="1" ht="15"/>
    <row r="337" s="13" customFormat="1" ht="15"/>
    <row r="338" s="13" customFormat="1" ht="15"/>
    <row r="339" s="13" customFormat="1" ht="15"/>
    <row r="340" s="13" customFormat="1" ht="15"/>
    <row r="341" s="13" customFormat="1" ht="15"/>
    <row r="342" s="13" customFormat="1" ht="15"/>
    <row r="343" s="13" customFormat="1" ht="15"/>
    <row r="344" s="13" customFormat="1" ht="15"/>
    <row r="345" s="13" customFormat="1" ht="15"/>
    <row r="346" s="13" customFormat="1" ht="15"/>
    <row r="347" s="13" customFormat="1" ht="15"/>
    <row r="348" s="13" customFormat="1" ht="15"/>
    <row r="349" s="13" customFormat="1" ht="15"/>
    <row r="350" s="13" customFormat="1" ht="15"/>
    <row r="351" s="13" customFormat="1" ht="15"/>
    <row r="352" s="13" customFormat="1" ht="15"/>
    <row r="353" s="13" customFormat="1" ht="15"/>
    <row r="354" s="13" customFormat="1" ht="15"/>
    <row r="355" s="13" customFormat="1" ht="15"/>
    <row r="356" s="13" customFormat="1" ht="15"/>
    <row r="357" s="13" customFormat="1" ht="15"/>
    <row r="358" s="13" customFormat="1" ht="15"/>
    <row r="359" s="13" customFormat="1" ht="15"/>
    <row r="360" s="13" customFormat="1" ht="15"/>
    <row r="361" s="13" customFormat="1" ht="15"/>
    <row r="362" s="13" customFormat="1" ht="15"/>
    <row r="363" s="13" customFormat="1" ht="15"/>
    <row r="364" s="13" customFormat="1" ht="15"/>
    <row r="365" s="13" customFormat="1" ht="15"/>
    <row r="366" s="13" customFormat="1" ht="15"/>
    <row r="367" s="13" customFormat="1" ht="15"/>
    <row r="368" s="13" customFormat="1" ht="15"/>
    <row r="369" s="13" customFormat="1" ht="15"/>
    <row r="370" s="13" customFormat="1" ht="15"/>
    <row r="371" s="13" customFormat="1" ht="15"/>
    <row r="372" s="13" customFormat="1" ht="15"/>
    <row r="373" s="13" customFormat="1" ht="15"/>
    <row r="374" s="13" customFormat="1" ht="15"/>
    <row r="375" s="13" customFormat="1" ht="15"/>
    <row r="376" s="13" customFormat="1" ht="15"/>
    <row r="377" s="13" customFormat="1" ht="15"/>
    <row r="378" s="13" customFormat="1" ht="15"/>
    <row r="379" s="13" customFormat="1" ht="15"/>
    <row r="380" s="13" customFormat="1" ht="15"/>
    <row r="381" s="13" customFormat="1" ht="15"/>
    <row r="382" s="13" customFormat="1" ht="15"/>
    <row r="383" s="13" customFormat="1" ht="15"/>
    <row r="384" s="13" customFormat="1" ht="15"/>
    <row r="385" s="13" customFormat="1" ht="15"/>
    <row r="386" s="13" customFormat="1" ht="15"/>
    <row r="387" s="13" customFormat="1" ht="15"/>
    <row r="388" s="13" customFormat="1" ht="15"/>
    <row r="389" s="13" customFormat="1" ht="15"/>
    <row r="390" s="13" customFormat="1" ht="15"/>
    <row r="391" s="13" customFormat="1" ht="15"/>
    <row r="392" s="13" customFormat="1" ht="15"/>
    <row r="393" s="13" customFormat="1" ht="15"/>
    <row r="394" s="13" customFormat="1" ht="15"/>
    <row r="395" s="13" customFormat="1" ht="15"/>
    <row r="396" s="13" customFormat="1" ht="15"/>
    <row r="397" s="13" customFormat="1" ht="15"/>
    <row r="398" s="13" customFormat="1" ht="15"/>
    <row r="399" s="13" customFormat="1" ht="15"/>
    <row r="400" s="13" customFormat="1" ht="15"/>
    <row r="401" s="13" customFormat="1" ht="15"/>
    <row r="402" s="13" customFormat="1" ht="15"/>
    <row r="403" s="13" customFormat="1" ht="15"/>
    <row r="404" s="13" customFormat="1" ht="15"/>
    <row r="405" s="13" customFormat="1" ht="15"/>
    <row r="406" s="13" customFormat="1" ht="15"/>
    <row r="407" s="13" customFormat="1" ht="15"/>
    <row r="408" s="13" customFormat="1" ht="15"/>
    <row r="409" s="13" customFormat="1" ht="15"/>
    <row r="410" s="13" customFormat="1" ht="15"/>
    <row r="411" s="13" customFormat="1" ht="15"/>
    <row r="412" s="13" customFormat="1" ht="15"/>
    <row r="413" s="13" customFormat="1" ht="15"/>
    <row r="414" s="13" customFormat="1" ht="15"/>
    <row r="415" s="13" customFormat="1" ht="15"/>
    <row r="416" s="13" customFormat="1" ht="15"/>
    <row r="417" s="13" customFormat="1" ht="15"/>
    <row r="418" s="13" customFormat="1" ht="15"/>
    <row r="419" s="13" customFormat="1" ht="15"/>
    <row r="420" s="13" customFormat="1" ht="15"/>
    <row r="421" s="13" customFormat="1" ht="15"/>
    <row r="422" s="13" customFormat="1" ht="15"/>
    <row r="423" s="13" customFormat="1" ht="15"/>
    <row r="424" s="13" customFormat="1" ht="15"/>
    <row r="425" s="13" customFormat="1" ht="15"/>
    <row r="426" s="13" customFormat="1" ht="15"/>
    <row r="427" s="13" customFormat="1" ht="15"/>
    <row r="428" s="13" customFormat="1" ht="15"/>
    <row r="429" s="13" customFormat="1" ht="15"/>
    <row r="430" s="13" customFormat="1" ht="15"/>
    <row r="431" s="13" customFormat="1" ht="15"/>
    <row r="432" s="13" customFormat="1" ht="15"/>
    <row r="433" s="13" customFormat="1" ht="15"/>
    <row r="434" s="13" customFormat="1" ht="15"/>
    <row r="435" s="13" customFormat="1" ht="15"/>
    <row r="436" s="13" customFormat="1" ht="15"/>
    <row r="437" s="13" customFormat="1" ht="15"/>
    <row r="438" s="13" customFormat="1" ht="15"/>
    <row r="439" s="13" customFormat="1" ht="15"/>
    <row r="440" s="13" customFormat="1" ht="15"/>
    <row r="441" s="13" customFormat="1" ht="15"/>
    <row r="442" s="13" customFormat="1" ht="15"/>
    <row r="443" s="13" customFormat="1" ht="15"/>
    <row r="444" s="13" customFormat="1" ht="15"/>
    <row r="445" s="13" customFormat="1" ht="15"/>
    <row r="446" s="13" customFormat="1" ht="15"/>
    <row r="447" s="13" customFormat="1" ht="15"/>
    <row r="448" s="13" customFormat="1" ht="15"/>
    <row r="449" s="13" customFormat="1" ht="15"/>
    <row r="450" s="13" customFormat="1" ht="15"/>
    <row r="451" s="13" customFormat="1" ht="15"/>
    <row r="452" s="13" customFormat="1" ht="15"/>
    <row r="453" s="13" customFormat="1" ht="15"/>
    <row r="454" s="13" customFormat="1" ht="15"/>
    <row r="455" s="13" customFormat="1" ht="15"/>
    <row r="456" s="13" customFormat="1" ht="15"/>
    <row r="457" s="13" customFormat="1" ht="15"/>
    <row r="458" s="13" customFormat="1" ht="15"/>
    <row r="459" s="13" customFormat="1" ht="15"/>
    <row r="460" s="13" customFormat="1" ht="15"/>
    <row r="461" s="13" customFormat="1" ht="15"/>
    <row r="462" s="13" customFormat="1" ht="15"/>
    <row r="463" s="13" customFormat="1" ht="15"/>
    <row r="464" s="13" customFormat="1" ht="15"/>
    <row r="465" s="13" customFormat="1" ht="15"/>
    <row r="466" s="13" customFormat="1" ht="15"/>
    <row r="467" s="13" customFormat="1" ht="15"/>
    <row r="468" s="13" customFormat="1" ht="15"/>
    <row r="469" s="13" customFormat="1" ht="15"/>
    <row r="470" s="13" customFormat="1" ht="15"/>
    <row r="471" s="13" customFormat="1" ht="15"/>
    <row r="472" s="13" customFormat="1" ht="15"/>
    <row r="473" s="13" customFormat="1" ht="15"/>
    <row r="474" s="13" customFormat="1" ht="15"/>
    <row r="475" s="13" customFormat="1" ht="15"/>
    <row r="476" s="13" customFormat="1" ht="15"/>
    <row r="477" s="13" customFormat="1" ht="15"/>
    <row r="478" s="13" customFormat="1" ht="15"/>
    <row r="479" s="13" customFormat="1" ht="15"/>
    <row r="480" s="13" customFormat="1" ht="15"/>
    <row r="481" s="13" customFormat="1" ht="15"/>
    <row r="482" s="13" customFormat="1" ht="15"/>
    <row r="483" s="13" customFormat="1" ht="15"/>
    <row r="484" s="13" customFormat="1" ht="15"/>
    <row r="485" s="13" customFormat="1" ht="15"/>
    <row r="486" s="13" customFormat="1" ht="15"/>
    <row r="487" s="13" customFormat="1" ht="15"/>
    <row r="488" s="13" customFormat="1" ht="15"/>
    <row r="489" s="13" customFormat="1" ht="15"/>
    <row r="490" s="13" customFormat="1" ht="15"/>
    <row r="491" s="13" customFormat="1" ht="15"/>
    <row r="492" s="13" customFormat="1" ht="15"/>
    <row r="493" s="13" customFormat="1" ht="15"/>
    <row r="494" s="13" customFormat="1" ht="15"/>
    <row r="495" s="13" customFormat="1" ht="15"/>
    <row r="496" s="13" customFormat="1" ht="15"/>
    <row r="497" s="13" customFormat="1" ht="15"/>
    <row r="498" s="13" customFormat="1" ht="15"/>
    <row r="499" s="13" customFormat="1" ht="15"/>
    <row r="500" s="13" customFormat="1" ht="15"/>
    <row r="501" s="13" customFormat="1" ht="15"/>
    <row r="502" s="13" customFormat="1" ht="15"/>
    <row r="503" s="13" customFormat="1" ht="15"/>
    <row r="504" s="13" customFormat="1" ht="15"/>
    <row r="505" s="13" customFormat="1" ht="15"/>
    <row r="506" s="13" customFormat="1" ht="15"/>
    <row r="507" s="13" customFormat="1" ht="15"/>
    <row r="508" s="13" customFormat="1" ht="15"/>
    <row r="509" s="13" customFormat="1" ht="15"/>
    <row r="510" s="13" customFormat="1" ht="15"/>
    <row r="511" s="13" customFormat="1" ht="15"/>
    <row r="512" s="13" customFormat="1" ht="15"/>
    <row r="513" s="13" customFormat="1" ht="15"/>
    <row r="514" s="13" customFormat="1" ht="15"/>
    <row r="515" s="13" customFormat="1" ht="15"/>
    <row r="516" s="13" customFormat="1" ht="15"/>
    <row r="517" s="13" customFormat="1" ht="15"/>
    <row r="518" s="13" customFormat="1" ht="15"/>
    <row r="519" s="13" customFormat="1" ht="15"/>
    <row r="520" s="13" customFormat="1" ht="15"/>
    <row r="521" s="13" customFormat="1" ht="15"/>
    <row r="522" s="13" customFormat="1" ht="15"/>
    <row r="523" s="13" customFormat="1" ht="15"/>
    <row r="524" s="13" customFormat="1" ht="15"/>
    <row r="525" s="13" customFormat="1" ht="15"/>
    <row r="526" s="13" customFormat="1" ht="15"/>
    <row r="527" s="13" customFormat="1" ht="15"/>
    <row r="528" s="13" customFormat="1" ht="15"/>
    <row r="529" s="13" customFormat="1" ht="15"/>
    <row r="530" s="13" customFormat="1" ht="15"/>
    <row r="531" s="13" customFormat="1" ht="15"/>
    <row r="532" s="13" customFormat="1" ht="15"/>
    <row r="533" s="13" customFormat="1" ht="15"/>
    <row r="534" s="13" customFormat="1" ht="15"/>
    <row r="535" s="13" customFormat="1" ht="15"/>
    <row r="536" s="13" customFormat="1" ht="15"/>
    <row r="537" s="13" customFormat="1" ht="15"/>
    <row r="538" s="13" customFormat="1" ht="15"/>
    <row r="539" s="13" customFormat="1" ht="15"/>
    <row r="540" s="13" customFormat="1" ht="15"/>
    <row r="541" s="13" customFormat="1" ht="15"/>
    <row r="542" s="13" customFormat="1" ht="15"/>
    <row r="543" s="13" customFormat="1" ht="15"/>
    <row r="544" s="13" customFormat="1" ht="15"/>
    <row r="545" s="13" customFormat="1" ht="15"/>
    <row r="546" s="13" customFormat="1" ht="15"/>
    <row r="547" s="13" customFormat="1" ht="15"/>
    <row r="548" s="13" customFormat="1" ht="15"/>
    <row r="549" s="13" customFormat="1" ht="15"/>
    <row r="550" s="13" customFormat="1" ht="15"/>
    <row r="551" s="13" customFormat="1" ht="15"/>
    <row r="552" s="13" customFormat="1" ht="15"/>
    <row r="553" s="13" customFormat="1" ht="15"/>
    <row r="554" s="13" customFormat="1" ht="15"/>
    <row r="555" s="13" customFormat="1" ht="15"/>
    <row r="556" s="13" customFormat="1" ht="15"/>
    <row r="557" s="13" customFormat="1" ht="15"/>
    <row r="558" s="13" customFormat="1" ht="15"/>
    <row r="559" s="13" customFormat="1" ht="15"/>
    <row r="560" s="13" customFormat="1" ht="15"/>
    <row r="561" s="13" customFormat="1" ht="15"/>
    <row r="562" s="13" customFormat="1" ht="15"/>
    <row r="563" s="13" customFormat="1" ht="15"/>
    <row r="564" s="13" customFormat="1" ht="15"/>
    <row r="565" s="13" customFormat="1" ht="15"/>
    <row r="566" s="13" customFormat="1" ht="15"/>
    <row r="567" s="13" customFormat="1" ht="15"/>
    <row r="568" s="13" customFormat="1" ht="15"/>
    <row r="569" s="13" customFormat="1" ht="15"/>
    <row r="570" s="13" customFormat="1" ht="15"/>
    <row r="571" s="13" customFormat="1" ht="15"/>
    <row r="572" s="13" customFormat="1" ht="15"/>
    <row r="573" s="13" customFormat="1" ht="15"/>
    <row r="574" s="13" customFormat="1" ht="15"/>
    <row r="575" s="13" customFormat="1" ht="15"/>
    <row r="576" s="13" customFormat="1" ht="15"/>
    <row r="577" s="13" customFormat="1" ht="15"/>
    <row r="578" s="13" customFormat="1" ht="15"/>
    <row r="579" s="13" customFormat="1" ht="15"/>
    <row r="580" s="13" customFormat="1" ht="15"/>
    <row r="581" s="13" customFormat="1" ht="15"/>
    <row r="582" s="13" customFormat="1" ht="15"/>
    <row r="583" s="13" customFormat="1" ht="15"/>
    <row r="584" s="13" customFormat="1" ht="15"/>
    <row r="585" s="13" customFormat="1" ht="15"/>
    <row r="586" s="13" customFormat="1" ht="15"/>
    <row r="587" s="13" customFormat="1" ht="15"/>
    <row r="588" s="13" customFormat="1" ht="15"/>
    <row r="589" s="13" customFormat="1" ht="15"/>
    <row r="590" s="13" customFormat="1" ht="15"/>
    <row r="591" s="13" customFormat="1" ht="15"/>
    <row r="592" s="13" customFormat="1" ht="15"/>
    <row r="593" s="13" customFormat="1" ht="15"/>
    <row r="594" s="13" customFormat="1" ht="15"/>
    <row r="595" s="13" customFormat="1" ht="15"/>
    <row r="596" s="13" customFormat="1" ht="15"/>
    <row r="597" s="13" customFormat="1" ht="15"/>
    <row r="598" s="13" customFormat="1" ht="15"/>
    <row r="599" s="13" customFormat="1" ht="15"/>
    <row r="600" s="13" customFormat="1" ht="15"/>
    <row r="601" s="13" customFormat="1" ht="15"/>
    <row r="602" s="13" customFormat="1" ht="15"/>
    <row r="603" s="13" customFormat="1" ht="15"/>
    <row r="604" s="13" customFormat="1" ht="15"/>
    <row r="605" s="13" customFormat="1" ht="15"/>
    <row r="606" s="13" customFormat="1" ht="15"/>
    <row r="607" s="13" customFormat="1" ht="15"/>
    <row r="608" s="13" customFormat="1" ht="15"/>
    <row r="609" s="13" customFormat="1" ht="15"/>
    <row r="610" s="13" customFormat="1" ht="15"/>
    <row r="611" s="13" customFormat="1" ht="15"/>
    <row r="612" s="13" customFormat="1" ht="15"/>
    <row r="613" s="13" customFormat="1" ht="15"/>
    <row r="614" s="13" customFormat="1" ht="15"/>
    <row r="615" s="13" customFormat="1" ht="15"/>
    <row r="616" s="13" customFormat="1" ht="15"/>
    <row r="617" s="13" customFormat="1" ht="15"/>
    <row r="618" s="13" customFormat="1" ht="15"/>
    <row r="619" s="13" customFormat="1" ht="15"/>
    <row r="620" s="13" customFormat="1" ht="15"/>
    <row r="621" s="13" customFormat="1" ht="15"/>
    <row r="622" s="13" customFormat="1" ht="15"/>
    <row r="623" s="13" customFormat="1" ht="15"/>
    <row r="624" s="13" customFormat="1" ht="15"/>
    <row r="625" s="13" customFormat="1" ht="15"/>
    <row r="626" s="13" customFormat="1" ht="15"/>
    <row r="627" s="13" customFormat="1" ht="15"/>
    <row r="628" s="13" customFormat="1" ht="15"/>
    <row r="629" s="13" customFormat="1" ht="15"/>
    <row r="630" s="13" customFormat="1" ht="15"/>
    <row r="631" s="13" customFormat="1" ht="15"/>
    <row r="632" s="13" customFormat="1" ht="15"/>
    <row r="633" s="13" customFormat="1" ht="15"/>
    <row r="634" s="13" customFormat="1" ht="15"/>
    <row r="635" s="13" customFormat="1" ht="15"/>
    <row r="636" s="13" customFormat="1" ht="15"/>
    <row r="637" s="13" customFormat="1" ht="15"/>
    <row r="638" s="13" customFormat="1" ht="15"/>
    <row r="639" s="13" customFormat="1" ht="15"/>
    <row r="640" s="13" customFormat="1" ht="15"/>
    <row r="641" s="13" customFormat="1" ht="15"/>
    <row r="642" s="13" customFormat="1" ht="15"/>
    <row r="643" s="13" customFormat="1" ht="15"/>
    <row r="644" s="13" customFormat="1" ht="15"/>
    <row r="645" s="13" customFormat="1" ht="15"/>
    <row r="646" s="13" customFormat="1" ht="15"/>
    <row r="647" s="13" customFormat="1" ht="15"/>
    <row r="648" s="13" customFormat="1" ht="15"/>
    <row r="649" s="13" customFormat="1" ht="15"/>
    <row r="650" s="13" customFormat="1" ht="15"/>
    <row r="651" s="13" customFormat="1" ht="15"/>
    <row r="652" s="13" customFormat="1" ht="15"/>
    <row r="653" s="13" customFormat="1" ht="15"/>
    <row r="654" s="13" customFormat="1" ht="15"/>
    <row r="655" s="13" customFormat="1" ht="15"/>
    <row r="656" s="13" customFormat="1" ht="15"/>
    <row r="657" s="13" customFormat="1" ht="15"/>
    <row r="658" s="13" customFormat="1" ht="15"/>
    <row r="659" s="13" customFormat="1" ht="15"/>
    <row r="660" s="13" customFormat="1" ht="15"/>
    <row r="661" s="13" customFormat="1" ht="15"/>
    <row r="662" s="13" customFormat="1" ht="15"/>
    <row r="663" s="13" customFormat="1" ht="15"/>
    <row r="664" s="13" customFormat="1" ht="15"/>
    <row r="665" s="13" customFormat="1" ht="15"/>
    <row r="666" s="13" customFormat="1" ht="15"/>
    <row r="667" s="13" customFormat="1" ht="15"/>
    <row r="668" s="13" customFormat="1" ht="15"/>
    <row r="669" s="13" customFormat="1" ht="15"/>
    <row r="670" s="13" customFormat="1" ht="15"/>
    <row r="671" s="13" customFormat="1" ht="15"/>
    <row r="672" s="13" customFormat="1" ht="15"/>
    <row r="673" s="13" customFormat="1" ht="15"/>
    <row r="674" s="13" customFormat="1" ht="15"/>
    <row r="675" s="13" customFormat="1" ht="15"/>
    <row r="676" s="13" customFormat="1" ht="15"/>
    <row r="677" s="13" customFormat="1" ht="15"/>
    <row r="678" s="13" customFormat="1" ht="15"/>
    <row r="679" s="13" customFormat="1" ht="15"/>
    <row r="680" s="13" customFormat="1" ht="15"/>
    <row r="681" s="13" customFormat="1" ht="15"/>
    <row r="682" s="13" customFormat="1" ht="15"/>
    <row r="683" s="13" customFormat="1" ht="15"/>
    <row r="684" s="13" customFormat="1" ht="15"/>
    <row r="685" s="13" customFormat="1" ht="15"/>
    <row r="686" s="13" customFormat="1" ht="15"/>
    <row r="687" s="13" customFormat="1" ht="15"/>
    <row r="688" s="13" customFormat="1" ht="15"/>
    <row r="689" s="13" customFormat="1" ht="15"/>
    <row r="690" s="13" customFormat="1" ht="15"/>
    <row r="691" s="13" customFormat="1" ht="15"/>
    <row r="692" s="13" customFormat="1" ht="15"/>
    <row r="693" s="13" customFormat="1" ht="15"/>
    <row r="694" s="13" customFormat="1" ht="15"/>
    <row r="695" s="13" customFormat="1" ht="15"/>
    <row r="696" s="13" customFormat="1" ht="15"/>
    <row r="697" s="13" customFormat="1" ht="15"/>
    <row r="698" s="13" customFormat="1" ht="15"/>
    <row r="699" s="13" customFormat="1" ht="15"/>
    <row r="700" s="13" customFormat="1" ht="15"/>
    <row r="701" s="13" customFormat="1" ht="15"/>
    <row r="702" s="13" customFormat="1" ht="15"/>
    <row r="703" s="13" customFormat="1" ht="15"/>
    <row r="704" s="13" customFormat="1" ht="15"/>
    <row r="705" s="13" customFormat="1" ht="15"/>
    <row r="706" s="13" customFormat="1" ht="15"/>
    <row r="707" s="13" customFormat="1" ht="15"/>
    <row r="708" s="13" customFormat="1" ht="15"/>
    <row r="709" s="13" customFormat="1" ht="15"/>
    <row r="710" s="13" customFormat="1" ht="15"/>
    <row r="711" s="13" customFormat="1" ht="15"/>
    <row r="712" s="13" customFormat="1" ht="15"/>
    <row r="713" s="13" customFormat="1" ht="15"/>
    <row r="714" s="13" customFormat="1" ht="15"/>
    <row r="715" s="13" customFormat="1" ht="15"/>
    <row r="716" s="13" customFormat="1" ht="15"/>
    <row r="717" s="13" customFormat="1" ht="15"/>
    <row r="718" s="13" customFormat="1" ht="15"/>
    <row r="719" s="13" customFormat="1" ht="15"/>
    <row r="720" s="13" customFormat="1" ht="15"/>
    <row r="721" s="13" customFormat="1" ht="15"/>
    <row r="722" s="13" customFormat="1" ht="15"/>
    <row r="723" s="13" customFormat="1" ht="15"/>
    <row r="724" s="13" customFormat="1" ht="15"/>
    <row r="725" s="13" customFormat="1" ht="15"/>
    <row r="726" s="13" customFormat="1" ht="15"/>
    <row r="727" s="13" customFormat="1" ht="15"/>
    <row r="728" s="13" customFormat="1" ht="15"/>
    <row r="729" s="13" customFormat="1" ht="15"/>
    <row r="730" s="13" customFormat="1" ht="15"/>
    <row r="731" s="13" customFormat="1" ht="15"/>
    <row r="732" s="13" customFormat="1" ht="15"/>
    <row r="733" s="13" customFormat="1" ht="15"/>
    <row r="734" s="13" customFormat="1" ht="15"/>
    <row r="735" s="13" customFormat="1" ht="15"/>
    <row r="736" s="13" customFormat="1" ht="15"/>
    <row r="737" s="13" customFormat="1" ht="15"/>
    <row r="738" s="13" customFormat="1" ht="15"/>
    <row r="739" s="13" customFormat="1" ht="15"/>
    <row r="740" s="13" customFormat="1" ht="15"/>
    <row r="741" s="13" customFormat="1" ht="15"/>
    <row r="742" s="13" customFormat="1" ht="15"/>
    <row r="743" s="13" customFormat="1" ht="15"/>
    <row r="744" s="13" customFormat="1" ht="15"/>
    <row r="745" s="13" customFormat="1" ht="15"/>
    <row r="746" s="13" customFormat="1" ht="15"/>
    <row r="747" s="13" customFormat="1" ht="15"/>
    <row r="748" s="13" customFormat="1" ht="15"/>
    <row r="749" s="13" customFormat="1" ht="15"/>
    <row r="750" s="13" customFormat="1" ht="15"/>
    <row r="751" s="13" customFormat="1" ht="15"/>
    <row r="752" s="13" customFormat="1" ht="15"/>
    <row r="753" s="13" customFormat="1" ht="15"/>
    <row r="754" s="13" customFormat="1" ht="15"/>
    <row r="755" s="13" customFormat="1" ht="15"/>
    <row r="756" s="13" customFormat="1" ht="15"/>
    <row r="757" s="13" customFormat="1" ht="15"/>
    <row r="758" s="13" customFormat="1" ht="15"/>
  </sheetData>
  <sheetProtection/>
  <mergeCells count="22">
    <mergeCell ref="A5:A6"/>
    <mergeCell ref="B5:B6"/>
    <mergeCell ref="C5:C6"/>
    <mergeCell ref="D5:D6"/>
    <mergeCell ref="B1:M1"/>
    <mergeCell ref="B3:M3"/>
    <mergeCell ref="H5:J5"/>
    <mergeCell ref="K5:M5"/>
    <mergeCell ref="E5:G5"/>
    <mergeCell ref="A46:A47"/>
    <mergeCell ref="B46:B47"/>
    <mergeCell ref="C46:C47"/>
    <mergeCell ref="D46:D47"/>
    <mergeCell ref="B44:M44"/>
    <mergeCell ref="H46:J46"/>
    <mergeCell ref="B8:M8"/>
    <mergeCell ref="B9:M9"/>
    <mergeCell ref="B19:M19"/>
    <mergeCell ref="B50:J50"/>
    <mergeCell ref="B51:J51"/>
    <mergeCell ref="B49:I49"/>
    <mergeCell ref="E46:G46"/>
  </mergeCells>
  <printOptions horizontalCentered="1"/>
  <pageMargins left="0.2362204724409449" right="0.15748031496062992" top="0.2362204724409449" bottom="0.2362204724409449" header="0.1968503937007874" footer="0.1968503937007874"/>
  <pageSetup fitToHeight="2" horizontalDpi="600" verticalDpi="600" orientation="landscape" paperSize="9" scale="56" r:id="rId1"/>
  <rowBreaks count="1" manualBreakCount="1">
    <brk id="22" max="12" man="1"/>
  </rowBreaks>
</worksheet>
</file>

<file path=xl/worksheets/sheet7.xml><?xml version="1.0" encoding="utf-8"?>
<worksheet xmlns="http://schemas.openxmlformats.org/spreadsheetml/2006/main" xmlns:r="http://schemas.openxmlformats.org/officeDocument/2006/relationships">
  <sheetPr>
    <tabColor theme="3" tint="-0.24997000396251678"/>
    <pageSetUpPr fitToPage="1"/>
  </sheetPr>
  <dimension ref="A1:Q260"/>
  <sheetViews>
    <sheetView zoomScaleSheetLayoutView="100" zoomScalePageLayoutView="0" workbookViewId="0" topLeftCell="B1">
      <selection activeCell="B45" sqref="B45:C45"/>
    </sheetView>
  </sheetViews>
  <sheetFormatPr defaultColWidth="9.00390625" defaultRowHeight="15.75"/>
  <cols>
    <col min="1" max="1" width="7.125" style="36" hidden="1" customWidth="1"/>
    <col min="2" max="2" width="5.75390625" style="36" customWidth="1"/>
    <col min="3" max="3" width="29.375" style="35" customWidth="1"/>
    <col min="4" max="4" width="8.625" style="35" customWidth="1"/>
    <col min="5" max="5" width="9.375" style="35" customWidth="1"/>
    <col min="6" max="6" width="8.625" style="35" customWidth="1"/>
    <col min="7" max="7" width="9.50390625" style="35" customWidth="1"/>
    <col min="8" max="8" width="9.00390625" style="35" customWidth="1"/>
    <col min="9" max="9" width="9.50390625" style="35" customWidth="1"/>
    <col min="10" max="10" width="9.00390625" style="35" customWidth="1"/>
    <col min="11" max="11" width="9.25390625" style="35" customWidth="1"/>
    <col min="12" max="12" width="7.875" style="35" customWidth="1"/>
    <col min="13" max="13" width="9.50390625" style="35" customWidth="1"/>
    <col min="14" max="14" width="6.75390625" style="35" customWidth="1"/>
    <col min="15" max="15" width="6.00390625" style="35" customWidth="1"/>
    <col min="16" max="17" width="6.50390625" style="35" customWidth="1"/>
    <col min="18" max="16384" width="8.75390625" style="148" customWidth="1"/>
  </cols>
  <sheetData>
    <row r="1" spans="1:3" s="122" customFormat="1" ht="15">
      <c r="A1" s="120" t="s">
        <v>159</v>
      </c>
      <c r="B1" s="120"/>
      <c r="C1" s="121" t="s">
        <v>270</v>
      </c>
    </row>
    <row r="2" spans="9:15" s="122" customFormat="1" ht="15">
      <c r="I2" s="34"/>
      <c r="M2" s="34" t="s">
        <v>98</v>
      </c>
      <c r="N2" s="123"/>
      <c r="O2" s="123"/>
    </row>
    <row r="3" spans="1:15" s="122" customFormat="1" ht="42" customHeight="1">
      <c r="A3" s="279" t="s">
        <v>156</v>
      </c>
      <c r="B3" s="281" t="s">
        <v>114</v>
      </c>
      <c r="C3" s="282"/>
      <c r="D3" s="285" t="s">
        <v>252</v>
      </c>
      <c r="E3" s="286"/>
      <c r="F3" s="285" t="s">
        <v>259</v>
      </c>
      <c r="G3" s="286"/>
      <c r="H3" s="287" t="s">
        <v>253</v>
      </c>
      <c r="I3" s="287"/>
      <c r="J3" s="285" t="s">
        <v>201</v>
      </c>
      <c r="K3" s="286"/>
      <c r="L3" s="287" t="s">
        <v>271</v>
      </c>
      <c r="M3" s="287"/>
      <c r="N3" s="126"/>
      <c r="O3" s="126"/>
    </row>
    <row r="4" spans="1:15" s="122" customFormat="1" ht="28.5" customHeight="1">
      <c r="A4" s="280"/>
      <c r="B4" s="283"/>
      <c r="C4" s="284"/>
      <c r="D4" s="127" t="s">
        <v>3</v>
      </c>
      <c r="E4" s="127" t="s">
        <v>4</v>
      </c>
      <c r="F4" s="127" t="s">
        <v>3</v>
      </c>
      <c r="G4" s="127" t="s">
        <v>4</v>
      </c>
      <c r="H4" s="125" t="s">
        <v>3</v>
      </c>
      <c r="I4" s="125" t="s">
        <v>4</v>
      </c>
      <c r="J4" s="127" t="s">
        <v>3</v>
      </c>
      <c r="K4" s="127" t="s">
        <v>4</v>
      </c>
      <c r="L4" s="125" t="s">
        <v>3</v>
      </c>
      <c r="M4" s="125" t="s">
        <v>4</v>
      </c>
      <c r="N4" s="123"/>
      <c r="O4" s="128"/>
    </row>
    <row r="5" spans="1:15" s="122" customFormat="1" ht="15">
      <c r="A5" s="125">
        <v>1</v>
      </c>
      <c r="B5" s="285">
        <v>1</v>
      </c>
      <c r="C5" s="286"/>
      <c r="D5" s="125">
        <v>2</v>
      </c>
      <c r="E5" s="125">
        <v>3</v>
      </c>
      <c r="F5" s="125">
        <v>4</v>
      </c>
      <c r="G5" s="125">
        <v>5</v>
      </c>
      <c r="H5" s="125">
        <v>6</v>
      </c>
      <c r="I5" s="125">
        <v>7</v>
      </c>
      <c r="J5" s="125">
        <v>8</v>
      </c>
      <c r="K5" s="125">
        <v>9</v>
      </c>
      <c r="L5" s="125">
        <v>10</v>
      </c>
      <c r="M5" s="125">
        <v>11</v>
      </c>
      <c r="N5" s="123"/>
      <c r="O5" s="128"/>
    </row>
    <row r="6" spans="1:15" s="122" customFormat="1" ht="15" hidden="1">
      <c r="A6" s="77"/>
      <c r="B6" s="77"/>
      <c r="C6" s="82" t="s">
        <v>104</v>
      </c>
      <c r="D6" s="77"/>
      <c r="E6" s="77"/>
      <c r="F6" s="77"/>
      <c r="G6" s="77"/>
      <c r="H6" s="77"/>
      <c r="I6" s="77"/>
      <c r="J6" s="77"/>
      <c r="K6" s="77"/>
      <c r="L6" s="77"/>
      <c r="M6" s="77"/>
      <c r="N6" s="123"/>
      <c r="O6" s="128"/>
    </row>
    <row r="7" spans="1:15" s="122" customFormat="1" ht="15">
      <c r="A7" s="130"/>
      <c r="B7" s="288" t="s">
        <v>10</v>
      </c>
      <c r="C7" s="289"/>
      <c r="D7" s="131" t="s">
        <v>59</v>
      </c>
      <c r="E7" s="131" t="s">
        <v>59</v>
      </c>
      <c r="F7" s="131" t="s">
        <v>59</v>
      </c>
      <c r="G7" s="131" t="s">
        <v>59</v>
      </c>
      <c r="H7" s="131" t="s">
        <v>59</v>
      </c>
      <c r="I7" s="131" t="s">
        <v>59</v>
      </c>
      <c r="J7" s="131" t="s">
        <v>59</v>
      </c>
      <c r="K7" s="131" t="s">
        <v>59</v>
      </c>
      <c r="L7" s="131" t="s">
        <v>59</v>
      </c>
      <c r="M7" s="131" t="s">
        <v>59</v>
      </c>
      <c r="N7" s="123"/>
      <c r="O7" s="132"/>
    </row>
    <row r="8" spans="1:15" s="122" customFormat="1" ht="15">
      <c r="A8" s="130"/>
      <c r="B8" s="288" t="s">
        <v>11</v>
      </c>
      <c r="C8" s="289"/>
      <c r="D8" s="131" t="s">
        <v>59</v>
      </c>
      <c r="E8" s="131" t="s">
        <v>59</v>
      </c>
      <c r="F8" s="131" t="s">
        <v>59</v>
      </c>
      <c r="G8" s="131" t="s">
        <v>59</v>
      </c>
      <c r="H8" s="131" t="s">
        <v>59</v>
      </c>
      <c r="I8" s="131" t="s">
        <v>59</v>
      </c>
      <c r="J8" s="131" t="s">
        <v>59</v>
      </c>
      <c r="K8" s="131" t="s">
        <v>59</v>
      </c>
      <c r="L8" s="131" t="s">
        <v>59</v>
      </c>
      <c r="M8" s="131" t="s">
        <v>59</v>
      </c>
      <c r="N8" s="123"/>
      <c r="O8" s="132"/>
    </row>
    <row r="9" spans="1:15" s="122" customFormat="1" ht="15">
      <c r="A9" s="130"/>
      <c r="B9" s="288" t="s">
        <v>12</v>
      </c>
      <c r="C9" s="289"/>
      <c r="D9" s="131" t="s">
        <v>59</v>
      </c>
      <c r="E9" s="131" t="s">
        <v>59</v>
      </c>
      <c r="F9" s="131" t="s">
        <v>59</v>
      </c>
      <c r="G9" s="131" t="s">
        <v>59</v>
      </c>
      <c r="H9" s="131" t="s">
        <v>59</v>
      </c>
      <c r="I9" s="131" t="s">
        <v>59</v>
      </c>
      <c r="J9" s="131" t="s">
        <v>59</v>
      </c>
      <c r="K9" s="131" t="s">
        <v>59</v>
      </c>
      <c r="L9" s="131" t="s">
        <v>59</v>
      </c>
      <c r="M9" s="131" t="s">
        <v>59</v>
      </c>
      <c r="N9" s="123"/>
      <c r="O9" s="132"/>
    </row>
    <row r="10" spans="1:15" s="122" customFormat="1" ht="15">
      <c r="A10" s="130"/>
      <c r="B10" s="288" t="s">
        <v>13</v>
      </c>
      <c r="C10" s="289"/>
      <c r="D10" s="131" t="s">
        <v>59</v>
      </c>
      <c r="E10" s="131" t="s">
        <v>59</v>
      </c>
      <c r="F10" s="131" t="s">
        <v>59</v>
      </c>
      <c r="G10" s="131" t="s">
        <v>59</v>
      </c>
      <c r="H10" s="131" t="s">
        <v>59</v>
      </c>
      <c r="I10" s="131" t="s">
        <v>59</v>
      </c>
      <c r="J10" s="131" t="s">
        <v>59</v>
      </c>
      <c r="K10" s="131" t="s">
        <v>59</v>
      </c>
      <c r="L10" s="131" t="s">
        <v>59</v>
      </c>
      <c r="M10" s="131" t="s">
        <v>59</v>
      </c>
      <c r="N10" s="123"/>
      <c r="O10" s="132"/>
    </row>
    <row r="11" spans="1:15" s="122" customFormat="1" ht="15">
      <c r="A11" s="133"/>
      <c r="B11" s="292" t="s">
        <v>242</v>
      </c>
      <c r="C11" s="293"/>
      <c r="D11" s="134" t="s">
        <v>59</v>
      </c>
      <c r="E11" s="134" t="s">
        <v>59</v>
      </c>
      <c r="F11" s="134" t="s">
        <v>59</v>
      </c>
      <c r="G11" s="134" t="s">
        <v>59</v>
      </c>
      <c r="H11" s="134" t="s">
        <v>59</v>
      </c>
      <c r="I11" s="134" t="s">
        <v>59</v>
      </c>
      <c r="J11" s="134" t="s">
        <v>59</v>
      </c>
      <c r="K11" s="134" t="s">
        <v>59</v>
      </c>
      <c r="L11" s="134" t="s">
        <v>59</v>
      </c>
      <c r="M11" s="131" t="s">
        <v>59</v>
      </c>
      <c r="N11" s="123"/>
      <c r="O11" s="132"/>
    </row>
    <row r="12" spans="1:15" s="122" customFormat="1" ht="42.75" customHeight="1">
      <c r="A12" s="135"/>
      <c r="B12" s="294" t="s">
        <v>272</v>
      </c>
      <c r="C12" s="295"/>
      <c r="D12" s="125" t="s">
        <v>7</v>
      </c>
      <c r="E12" s="136" t="s">
        <v>59</v>
      </c>
      <c r="F12" s="125" t="s">
        <v>7</v>
      </c>
      <c r="G12" s="136" t="s">
        <v>59</v>
      </c>
      <c r="H12" s="125" t="s">
        <v>7</v>
      </c>
      <c r="I12" s="136" t="s">
        <v>59</v>
      </c>
      <c r="J12" s="125" t="s">
        <v>7</v>
      </c>
      <c r="K12" s="136" t="s">
        <v>59</v>
      </c>
      <c r="L12" s="125" t="s">
        <v>7</v>
      </c>
      <c r="M12" s="136" t="s">
        <v>59</v>
      </c>
      <c r="N12" s="123"/>
      <c r="O12" s="137"/>
    </row>
    <row r="13" spans="1:15" s="122" customFormat="1" ht="15">
      <c r="A13" s="138"/>
      <c r="B13" s="138"/>
      <c r="C13" s="139"/>
      <c r="D13" s="128"/>
      <c r="E13" s="140"/>
      <c r="F13" s="128"/>
      <c r="G13" s="140"/>
      <c r="H13" s="128"/>
      <c r="I13" s="140"/>
      <c r="J13" s="128"/>
      <c r="M13" s="123"/>
      <c r="N13" s="123"/>
      <c r="O13" s="137"/>
    </row>
    <row r="14" spans="1:15" s="122" customFormat="1" ht="15">
      <c r="A14" s="138"/>
      <c r="B14" s="138"/>
      <c r="C14" s="139"/>
      <c r="D14" s="128"/>
      <c r="E14" s="140"/>
      <c r="F14" s="128"/>
      <c r="G14" s="140"/>
      <c r="H14" s="128"/>
      <c r="I14" s="140"/>
      <c r="J14" s="128"/>
      <c r="M14" s="123"/>
      <c r="N14" s="123"/>
      <c r="O14" s="137"/>
    </row>
    <row r="15" spans="1:3" s="122" customFormat="1" ht="15">
      <c r="A15" s="120" t="s">
        <v>74</v>
      </c>
      <c r="B15" s="120"/>
      <c r="C15" s="141" t="s">
        <v>273</v>
      </c>
    </row>
    <row r="16" spans="1:17" s="122" customFormat="1" ht="17.25" customHeight="1">
      <c r="A16" s="279" t="s">
        <v>156</v>
      </c>
      <c r="B16" s="279" t="s">
        <v>107</v>
      </c>
      <c r="C16" s="279" t="s">
        <v>30</v>
      </c>
      <c r="D16" s="285" t="s">
        <v>252</v>
      </c>
      <c r="E16" s="298"/>
      <c r="F16" s="298"/>
      <c r="G16" s="286"/>
      <c r="H16" s="285" t="s">
        <v>160</v>
      </c>
      <c r="I16" s="298"/>
      <c r="J16" s="298"/>
      <c r="K16" s="286"/>
      <c r="L16" s="285" t="s">
        <v>190</v>
      </c>
      <c r="M16" s="286"/>
      <c r="N16" s="285" t="s">
        <v>274</v>
      </c>
      <c r="O16" s="286"/>
      <c r="P16" s="285" t="s">
        <v>275</v>
      </c>
      <c r="Q16" s="286"/>
    </row>
    <row r="17" spans="1:17" s="122" customFormat="1" ht="16.5" customHeight="1">
      <c r="A17" s="296"/>
      <c r="B17" s="296"/>
      <c r="C17" s="296"/>
      <c r="D17" s="281" t="s">
        <v>3</v>
      </c>
      <c r="E17" s="282"/>
      <c r="F17" s="281" t="s">
        <v>4</v>
      </c>
      <c r="G17" s="282"/>
      <c r="H17" s="281" t="s">
        <v>3</v>
      </c>
      <c r="I17" s="282"/>
      <c r="J17" s="281" t="s">
        <v>4</v>
      </c>
      <c r="K17" s="282"/>
      <c r="L17" s="290" t="s">
        <v>6</v>
      </c>
      <c r="M17" s="290" t="s">
        <v>31</v>
      </c>
      <c r="N17" s="290" t="s">
        <v>6</v>
      </c>
      <c r="O17" s="290" t="s">
        <v>31</v>
      </c>
      <c r="P17" s="299" t="s">
        <v>6</v>
      </c>
      <c r="Q17" s="299" t="s">
        <v>31</v>
      </c>
    </row>
    <row r="18" spans="1:17" s="122" customFormat="1" ht="18" customHeight="1" hidden="1">
      <c r="A18" s="296"/>
      <c r="B18" s="296"/>
      <c r="C18" s="296"/>
      <c r="D18" s="283"/>
      <c r="E18" s="284"/>
      <c r="F18" s="283"/>
      <c r="G18" s="284"/>
      <c r="H18" s="283"/>
      <c r="I18" s="284"/>
      <c r="J18" s="283"/>
      <c r="K18" s="284"/>
      <c r="L18" s="290"/>
      <c r="M18" s="290"/>
      <c r="N18" s="290"/>
      <c r="O18" s="290"/>
      <c r="P18" s="299"/>
      <c r="Q18" s="299"/>
    </row>
    <row r="19" spans="1:17" s="122" customFormat="1" ht="48.75" customHeight="1">
      <c r="A19" s="297"/>
      <c r="B19" s="280"/>
      <c r="C19" s="280"/>
      <c r="D19" s="143" t="s">
        <v>32</v>
      </c>
      <c r="E19" s="143" t="s">
        <v>9</v>
      </c>
      <c r="F19" s="143" t="s">
        <v>32</v>
      </c>
      <c r="G19" s="143" t="s">
        <v>9</v>
      </c>
      <c r="H19" s="143" t="s">
        <v>32</v>
      </c>
      <c r="I19" s="143" t="s">
        <v>9</v>
      </c>
      <c r="J19" s="143" t="s">
        <v>32</v>
      </c>
      <c r="K19" s="143" t="s">
        <v>9</v>
      </c>
      <c r="L19" s="291"/>
      <c r="M19" s="291"/>
      <c r="N19" s="291"/>
      <c r="O19" s="291"/>
      <c r="P19" s="299"/>
      <c r="Q19" s="299"/>
    </row>
    <row r="20" spans="1:17" s="122" customFormat="1" ht="12" customHeight="1">
      <c r="A20" s="125">
        <v>1</v>
      </c>
      <c r="B20" s="125">
        <v>1</v>
      </c>
      <c r="C20" s="124">
        <v>2</v>
      </c>
      <c r="D20" s="124">
        <v>3</v>
      </c>
      <c r="E20" s="124">
        <v>4</v>
      </c>
      <c r="F20" s="124">
        <v>5</v>
      </c>
      <c r="G20" s="124">
        <v>6</v>
      </c>
      <c r="H20" s="124">
        <v>7</v>
      </c>
      <c r="I20" s="124">
        <v>8</v>
      </c>
      <c r="J20" s="124">
        <v>9</v>
      </c>
      <c r="K20" s="124">
        <v>10</v>
      </c>
      <c r="L20" s="124">
        <v>11</v>
      </c>
      <c r="M20" s="124">
        <v>12</v>
      </c>
      <c r="N20" s="142">
        <v>13</v>
      </c>
      <c r="O20" s="125">
        <v>14</v>
      </c>
      <c r="P20" s="125">
        <v>15</v>
      </c>
      <c r="Q20" s="125">
        <v>16</v>
      </c>
    </row>
    <row r="21" spans="1:17" s="122" customFormat="1" ht="12" customHeight="1">
      <c r="A21" s="125"/>
      <c r="B21" s="125"/>
      <c r="C21" s="144" t="s">
        <v>59</v>
      </c>
      <c r="D21" s="144" t="s">
        <v>59</v>
      </c>
      <c r="E21" s="144" t="s">
        <v>59</v>
      </c>
      <c r="F21" s="144" t="s">
        <v>59</v>
      </c>
      <c r="G21" s="144" t="s">
        <v>59</v>
      </c>
      <c r="H21" s="144" t="s">
        <v>59</v>
      </c>
      <c r="I21" s="144" t="s">
        <v>59</v>
      </c>
      <c r="J21" s="144" t="s">
        <v>59</v>
      </c>
      <c r="K21" s="144" t="s">
        <v>59</v>
      </c>
      <c r="L21" s="144" t="s">
        <v>59</v>
      </c>
      <c r="M21" s="144" t="s">
        <v>59</v>
      </c>
      <c r="N21" s="144" t="s">
        <v>59</v>
      </c>
      <c r="O21" s="144" t="s">
        <v>59</v>
      </c>
      <c r="P21" s="144" t="s">
        <v>59</v>
      </c>
      <c r="Q21" s="144" t="s">
        <v>59</v>
      </c>
    </row>
    <row r="22" spans="1:17" s="122" customFormat="1" ht="12" customHeight="1">
      <c r="A22" s="125"/>
      <c r="B22" s="125"/>
      <c r="C22" s="144" t="s">
        <v>59</v>
      </c>
      <c r="D22" s="125" t="s">
        <v>59</v>
      </c>
      <c r="E22" s="125" t="s">
        <v>59</v>
      </c>
      <c r="F22" s="125" t="s">
        <v>59</v>
      </c>
      <c r="G22" s="125" t="s">
        <v>59</v>
      </c>
      <c r="H22" s="125" t="s">
        <v>59</v>
      </c>
      <c r="I22" s="125" t="s">
        <v>59</v>
      </c>
      <c r="J22" s="125" t="s">
        <v>59</v>
      </c>
      <c r="K22" s="125" t="s">
        <v>59</v>
      </c>
      <c r="L22" s="125" t="s">
        <v>59</v>
      </c>
      <c r="M22" s="125" t="s">
        <v>59</v>
      </c>
      <c r="N22" s="125" t="s">
        <v>59</v>
      </c>
      <c r="O22" s="125" t="s">
        <v>59</v>
      </c>
      <c r="P22" s="125" t="s">
        <v>59</v>
      </c>
      <c r="Q22" s="125" t="s">
        <v>59</v>
      </c>
    </row>
    <row r="23" spans="1:17" s="122" customFormat="1" ht="15">
      <c r="A23" s="145"/>
      <c r="B23" s="145"/>
      <c r="C23" s="146" t="s">
        <v>276</v>
      </c>
      <c r="D23" s="125" t="s">
        <v>59</v>
      </c>
      <c r="E23" s="125" t="s">
        <v>59</v>
      </c>
      <c r="F23" s="125" t="s">
        <v>59</v>
      </c>
      <c r="G23" s="125" t="s">
        <v>59</v>
      </c>
      <c r="H23" s="125" t="s">
        <v>59</v>
      </c>
      <c r="I23" s="125" t="s">
        <v>59</v>
      </c>
      <c r="J23" s="125" t="s">
        <v>59</v>
      </c>
      <c r="K23" s="125" t="s">
        <v>59</v>
      </c>
      <c r="L23" s="125" t="s">
        <v>59</v>
      </c>
      <c r="M23" s="125" t="s">
        <v>59</v>
      </c>
      <c r="N23" s="125" t="s">
        <v>59</v>
      </c>
      <c r="O23" s="125" t="s">
        <v>59</v>
      </c>
      <c r="P23" s="125" t="s">
        <v>59</v>
      </c>
      <c r="Q23" s="125" t="s">
        <v>59</v>
      </c>
    </row>
    <row r="24" spans="1:17" s="122" customFormat="1" ht="39">
      <c r="A24" s="145"/>
      <c r="B24" s="145"/>
      <c r="C24" s="147" t="s">
        <v>277</v>
      </c>
      <c r="D24" s="125" t="s">
        <v>7</v>
      </c>
      <c r="E24" s="125" t="s">
        <v>7</v>
      </c>
      <c r="F24" s="125" t="s">
        <v>59</v>
      </c>
      <c r="G24" s="125" t="s">
        <v>59</v>
      </c>
      <c r="H24" s="125" t="s">
        <v>7</v>
      </c>
      <c r="I24" s="125" t="s">
        <v>7</v>
      </c>
      <c r="J24" s="125" t="s">
        <v>59</v>
      </c>
      <c r="K24" s="125" t="s">
        <v>59</v>
      </c>
      <c r="L24" s="125" t="s">
        <v>7</v>
      </c>
      <c r="M24" s="125" t="s">
        <v>59</v>
      </c>
      <c r="N24" s="125" t="s">
        <v>7</v>
      </c>
      <c r="O24" s="125" t="s">
        <v>59</v>
      </c>
      <c r="P24" s="125" t="s">
        <v>7</v>
      </c>
      <c r="Q24" s="125" t="s">
        <v>59</v>
      </c>
    </row>
    <row r="25" spans="1:17" s="122" customFormat="1" ht="15">
      <c r="A25" s="414"/>
      <c r="B25" s="414"/>
      <c r="C25" s="414"/>
      <c r="D25" s="414"/>
      <c r="E25" s="414"/>
      <c r="F25" s="414"/>
      <c r="G25" s="414"/>
      <c r="H25" s="414"/>
      <c r="I25" s="414"/>
      <c r="J25" s="414"/>
      <c r="K25" s="414"/>
      <c r="L25" s="414"/>
      <c r="M25" s="414"/>
      <c r="N25" s="414"/>
      <c r="O25" s="412"/>
      <c r="P25" s="412"/>
      <c r="Q25" s="412"/>
    </row>
    <row r="26" spans="1:17" s="122" customFormat="1" ht="15">
      <c r="A26" s="415"/>
      <c r="B26" s="415"/>
      <c r="C26" s="411"/>
      <c r="D26" s="411"/>
      <c r="E26" s="412"/>
      <c r="F26" s="412"/>
      <c r="G26" s="412"/>
      <c r="H26" s="416"/>
      <c r="I26" s="412"/>
      <c r="J26" s="412"/>
      <c r="K26" s="412"/>
      <c r="L26" s="417"/>
      <c r="M26" s="412"/>
      <c r="N26" s="412"/>
      <c r="O26" s="412"/>
      <c r="P26" s="412"/>
      <c r="Q26" s="412"/>
    </row>
    <row r="27" spans="1:17" s="122" customFormat="1" ht="15">
      <c r="A27" s="415"/>
      <c r="B27" s="415"/>
      <c r="C27" s="411"/>
      <c r="D27" s="412"/>
      <c r="E27" s="412"/>
      <c r="F27" s="412"/>
      <c r="G27" s="412"/>
      <c r="H27" s="412"/>
      <c r="I27" s="412"/>
      <c r="J27" s="412"/>
      <c r="K27" s="412"/>
      <c r="L27" s="412"/>
      <c r="M27" s="412"/>
      <c r="N27" s="412"/>
      <c r="O27" s="412"/>
      <c r="P27" s="412"/>
      <c r="Q27" s="412"/>
    </row>
    <row r="28" spans="1:17" s="122" customFormat="1" ht="15">
      <c r="A28" s="412"/>
      <c r="B28" s="412"/>
      <c r="C28" s="412"/>
      <c r="D28" s="412"/>
      <c r="E28" s="412"/>
      <c r="F28" s="412"/>
      <c r="G28" s="412"/>
      <c r="H28" s="412"/>
      <c r="I28" s="412"/>
      <c r="J28" s="412"/>
      <c r="K28" s="412"/>
      <c r="L28" s="412"/>
      <c r="M28" s="412"/>
      <c r="N28" s="412"/>
      <c r="O28" s="412"/>
      <c r="P28" s="412"/>
      <c r="Q28" s="412"/>
    </row>
    <row r="29" spans="1:17" s="122" customFormat="1" ht="15">
      <c r="A29" s="412"/>
      <c r="B29" s="412"/>
      <c r="C29" s="412"/>
      <c r="D29" s="412"/>
      <c r="E29" s="412"/>
      <c r="F29" s="412"/>
      <c r="G29" s="412"/>
      <c r="H29" s="412"/>
      <c r="I29" s="412"/>
      <c r="J29" s="412"/>
      <c r="K29" s="412"/>
      <c r="L29" s="412"/>
      <c r="M29" s="412"/>
      <c r="N29" s="412"/>
      <c r="O29" s="412"/>
      <c r="P29" s="412"/>
      <c r="Q29" s="412"/>
    </row>
    <row r="30" spans="1:17" s="122" customFormat="1" ht="15">
      <c r="A30" s="412"/>
      <c r="B30" s="412"/>
      <c r="C30" s="412"/>
      <c r="D30" s="412"/>
      <c r="E30" s="412"/>
      <c r="F30" s="412"/>
      <c r="G30" s="412"/>
      <c r="H30" s="412"/>
      <c r="I30" s="412"/>
      <c r="J30" s="412"/>
      <c r="K30" s="412"/>
      <c r="L30" s="412"/>
      <c r="M30" s="412"/>
      <c r="N30" s="412"/>
      <c r="O30" s="412"/>
      <c r="P30" s="412"/>
      <c r="Q30" s="412"/>
    </row>
    <row r="31" spans="1:17" s="122" customFormat="1" ht="15">
      <c r="A31" s="412"/>
      <c r="B31" s="412"/>
      <c r="C31" s="412"/>
      <c r="D31" s="412"/>
      <c r="E31" s="412"/>
      <c r="F31" s="412"/>
      <c r="G31" s="412"/>
      <c r="H31" s="412"/>
      <c r="I31" s="412"/>
      <c r="J31" s="412"/>
      <c r="K31" s="412"/>
      <c r="L31" s="412"/>
      <c r="M31" s="412"/>
      <c r="N31" s="412"/>
      <c r="O31" s="412"/>
      <c r="P31" s="412"/>
      <c r="Q31" s="412"/>
    </row>
    <row r="32" spans="1:17" s="122" customFormat="1" ht="15">
      <c r="A32" s="412"/>
      <c r="B32" s="412"/>
      <c r="C32" s="412"/>
      <c r="D32" s="412"/>
      <c r="E32" s="412"/>
      <c r="F32" s="412"/>
      <c r="G32" s="412"/>
      <c r="H32" s="412"/>
      <c r="I32" s="412"/>
      <c r="J32" s="412"/>
      <c r="K32" s="412"/>
      <c r="L32" s="412"/>
      <c r="M32" s="412"/>
      <c r="N32" s="412"/>
      <c r="O32" s="412"/>
      <c r="P32" s="412"/>
      <c r="Q32" s="412"/>
    </row>
    <row r="33" spans="1:17" s="122" customFormat="1" ht="15">
      <c r="A33" s="412"/>
      <c r="B33" s="412"/>
      <c r="C33" s="412"/>
      <c r="D33" s="412"/>
      <c r="E33" s="412"/>
      <c r="F33" s="412"/>
      <c r="G33" s="412"/>
      <c r="H33" s="412"/>
      <c r="I33" s="412"/>
      <c r="J33" s="412"/>
      <c r="K33" s="412"/>
      <c r="L33" s="412"/>
      <c r="M33" s="412"/>
      <c r="N33" s="412"/>
      <c r="O33" s="412"/>
      <c r="P33" s="412"/>
      <c r="Q33" s="412"/>
    </row>
    <row r="34" spans="1:17" s="122" customFormat="1" ht="15">
      <c r="A34" s="412"/>
      <c r="B34" s="412"/>
      <c r="C34" s="412"/>
      <c r="D34" s="412"/>
      <c r="E34" s="412"/>
      <c r="F34" s="412"/>
      <c r="G34" s="412"/>
      <c r="H34" s="412"/>
      <c r="I34" s="412"/>
      <c r="J34" s="412"/>
      <c r="K34" s="412"/>
      <c r="L34" s="412"/>
      <c r="M34" s="412"/>
      <c r="N34" s="412"/>
      <c r="O34" s="412"/>
      <c r="P34" s="412"/>
      <c r="Q34" s="412"/>
    </row>
    <row r="35" spans="1:17" s="122" customFormat="1" ht="15">
      <c r="A35" s="412"/>
      <c r="B35" s="412"/>
      <c r="C35" s="412"/>
      <c r="D35" s="412"/>
      <c r="E35" s="412"/>
      <c r="F35" s="412"/>
      <c r="G35" s="412"/>
      <c r="H35" s="412"/>
      <c r="I35" s="412"/>
      <c r="J35" s="412"/>
      <c r="K35" s="412"/>
      <c r="L35" s="412"/>
      <c r="M35" s="412"/>
      <c r="N35" s="412"/>
      <c r="O35" s="412"/>
      <c r="P35" s="412"/>
      <c r="Q35" s="412"/>
    </row>
    <row r="36" spans="1:17" s="122" customFormat="1" ht="15">
      <c r="A36" s="412"/>
      <c r="B36" s="412"/>
      <c r="C36" s="412"/>
      <c r="D36" s="412"/>
      <c r="E36" s="412"/>
      <c r="F36" s="412"/>
      <c r="G36" s="412"/>
      <c r="H36" s="412"/>
      <c r="I36" s="412"/>
      <c r="J36" s="412"/>
      <c r="K36" s="412"/>
      <c r="L36" s="412"/>
      <c r="M36" s="412"/>
      <c r="N36" s="412"/>
      <c r="O36" s="412"/>
      <c r="P36" s="412"/>
      <c r="Q36" s="412"/>
    </row>
    <row r="37" spans="1:17" s="122" customFormat="1" ht="15">
      <c r="A37" s="412"/>
      <c r="B37" s="412"/>
      <c r="C37" s="412"/>
      <c r="D37" s="412"/>
      <c r="E37" s="412"/>
      <c r="F37" s="412"/>
      <c r="G37" s="412"/>
      <c r="H37" s="412"/>
      <c r="I37" s="412"/>
      <c r="J37" s="412"/>
      <c r="K37" s="412"/>
      <c r="L37" s="412"/>
      <c r="M37" s="412"/>
      <c r="N37" s="412"/>
      <c r="O37" s="412"/>
      <c r="P37" s="412"/>
      <c r="Q37" s="412"/>
    </row>
    <row r="38" spans="1:17" s="122" customFormat="1" ht="15">
      <c r="A38" s="412"/>
      <c r="B38" s="412"/>
      <c r="C38" s="412"/>
      <c r="D38" s="412"/>
      <c r="E38" s="412"/>
      <c r="F38" s="412"/>
      <c r="G38" s="412"/>
      <c r="H38" s="412"/>
      <c r="I38" s="412"/>
      <c r="J38" s="412"/>
      <c r="K38" s="412"/>
      <c r="L38" s="412"/>
      <c r="M38" s="412"/>
      <c r="N38" s="412"/>
      <c r="O38" s="412"/>
      <c r="P38" s="412"/>
      <c r="Q38" s="412"/>
    </row>
    <row r="39" spans="1:17" s="122" customFormat="1" ht="15">
      <c r="A39" s="412"/>
      <c r="B39" s="412"/>
      <c r="C39" s="412"/>
      <c r="D39" s="412"/>
      <c r="E39" s="412"/>
      <c r="F39" s="412"/>
      <c r="G39" s="412"/>
      <c r="H39" s="412"/>
      <c r="I39" s="412"/>
      <c r="J39" s="412"/>
      <c r="K39" s="412"/>
      <c r="L39" s="412"/>
      <c r="M39" s="412"/>
      <c r="N39" s="412"/>
      <c r="O39" s="412"/>
      <c r="P39" s="412"/>
      <c r="Q39" s="412"/>
    </row>
    <row r="40" spans="1:17" s="122" customFormat="1" ht="15">
      <c r="A40" s="412"/>
      <c r="B40" s="412"/>
      <c r="C40" s="412"/>
      <c r="D40" s="412"/>
      <c r="E40" s="412"/>
      <c r="F40" s="412"/>
      <c r="G40" s="412"/>
      <c r="H40" s="412"/>
      <c r="I40" s="412"/>
      <c r="J40" s="412"/>
      <c r="K40" s="412"/>
      <c r="L40" s="412"/>
      <c r="M40" s="412"/>
      <c r="N40" s="412"/>
      <c r="O40" s="412"/>
      <c r="P40" s="412"/>
      <c r="Q40" s="412"/>
    </row>
    <row r="41" spans="1:17" s="122" customFormat="1" ht="15">
      <c r="A41" s="412"/>
      <c r="B41" s="412"/>
      <c r="C41" s="412"/>
      <c r="D41" s="412"/>
      <c r="E41" s="412"/>
      <c r="F41" s="412"/>
      <c r="G41" s="412"/>
      <c r="H41" s="412"/>
      <c r="I41" s="412"/>
      <c r="J41" s="412"/>
      <c r="K41" s="412"/>
      <c r="L41" s="412"/>
      <c r="M41" s="412"/>
      <c r="N41" s="412"/>
      <c r="O41" s="412"/>
      <c r="P41" s="412"/>
      <c r="Q41" s="412"/>
    </row>
    <row r="42" spans="1:17" s="122" customFormat="1" ht="15">
      <c r="A42" s="412"/>
      <c r="B42" s="412"/>
      <c r="C42" s="412"/>
      <c r="D42" s="412"/>
      <c r="E42" s="412"/>
      <c r="F42" s="412"/>
      <c r="G42" s="412"/>
      <c r="H42" s="412"/>
      <c r="I42" s="412"/>
      <c r="J42" s="412"/>
      <c r="K42" s="412"/>
      <c r="L42" s="412"/>
      <c r="M42" s="412"/>
      <c r="N42" s="412"/>
      <c r="O42" s="412"/>
      <c r="P42" s="412"/>
      <c r="Q42" s="412"/>
    </row>
    <row r="43" spans="1:17" s="122" customFormat="1" ht="15">
      <c r="A43" s="412"/>
      <c r="B43" s="412"/>
      <c r="C43" s="412"/>
      <c r="D43" s="412"/>
      <c r="E43" s="412"/>
      <c r="F43" s="412"/>
      <c r="G43" s="412"/>
      <c r="H43" s="412"/>
      <c r="I43" s="412"/>
      <c r="J43" s="412"/>
      <c r="K43" s="412"/>
      <c r="L43" s="412"/>
      <c r="M43" s="412"/>
      <c r="N43" s="412"/>
      <c r="O43" s="412"/>
      <c r="P43" s="412"/>
      <c r="Q43" s="412"/>
    </row>
    <row r="44" spans="1:17" s="122" customFormat="1" ht="15">
      <c r="A44" s="412"/>
      <c r="B44" s="412"/>
      <c r="C44" s="412"/>
      <c r="D44" s="412"/>
      <c r="E44" s="412"/>
      <c r="F44" s="412"/>
      <c r="G44" s="412"/>
      <c r="H44" s="412"/>
      <c r="I44" s="412"/>
      <c r="J44" s="412"/>
      <c r="K44" s="412"/>
      <c r="L44" s="412"/>
      <c r="M44" s="412"/>
      <c r="N44" s="412"/>
      <c r="O44" s="412"/>
      <c r="P44" s="412"/>
      <c r="Q44" s="412"/>
    </row>
    <row r="45" spans="1:17" s="122" customFormat="1" ht="15">
      <c r="A45" s="412"/>
      <c r="B45" s="412"/>
      <c r="C45" s="412"/>
      <c r="D45" s="412"/>
      <c r="E45" s="412"/>
      <c r="F45" s="412"/>
      <c r="G45" s="412"/>
      <c r="H45" s="412"/>
      <c r="I45" s="412"/>
      <c r="J45" s="412"/>
      <c r="K45" s="412"/>
      <c r="L45" s="412"/>
      <c r="M45" s="412"/>
      <c r="N45" s="412"/>
      <c r="O45" s="412"/>
      <c r="P45" s="412"/>
      <c r="Q45" s="412"/>
    </row>
    <row r="46" spans="1:17" s="122" customFormat="1" ht="15">
      <c r="A46" s="412"/>
      <c r="B46" s="412"/>
      <c r="C46" s="412"/>
      <c r="D46" s="412"/>
      <c r="E46" s="412"/>
      <c r="F46" s="412"/>
      <c r="G46" s="412"/>
      <c r="H46" s="412"/>
      <c r="I46" s="412"/>
      <c r="J46" s="412"/>
      <c r="K46" s="412"/>
      <c r="L46" s="412"/>
      <c r="M46" s="412"/>
      <c r="N46" s="412"/>
      <c r="O46" s="412"/>
      <c r="P46" s="412"/>
      <c r="Q46" s="412"/>
    </row>
    <row r="47" spans="1:17" s="122" customFormat="1" ht="15">
      <c r="A47" s="412"/>
      <c r="B47" s="412"/>
      <c r="C47" s="412"/>
      <c r="D47" s="412"/>
      <c r="E47" s="412"/>
      <c r="F47" s="412"/>
      <c r="G47" s="412"/>
      <c r="H47" s="412"/>
      <c r="I47" s="412"/>
      <c r="J47" s="412"/>
      <c r="K47" s="412"/>
      <c r="L47" s="412"/>
      <c r="M47" s="412"/>
      <c r="N47" s="412"/>
      <c r="O47" s="412"/>
      <c r="P47" s="412"/>
      <c r="Q47" s="412"/>
    </row>
    <row r="48" spans="1:17" s="122" customFormat="1" ht="15">
      <c r="A48" s="412"/>
      <c r="B48" s="412"/>
      <c r="C48" s="412"/>
      <c r="D48" s="412"/>
      <c r="E48" s="412"/>
      <c r="F48" s="412"/>
      <c r="G48" s="412"/>
      <c r="H48" s="412"/>
      <c r="I48" s="412"/>
      <c r="J48" s="412"/>
      <c r="K48" s="412"/>
      <c r="L48" s="412"/>
      <c r="M48" s="412"/>
      <c r="N48" s="412"/>
      <c r="O48" s="412"/>
      <c r="P48" s="412"/>
      <c r="Q48" s="412"/>
    </row>
    <row r="49" spans="1:17" s="122" customFormat="1" ht="15">
      <c r="A49" s="412"/>
      <c r="B49" s="412"/>
      <c r="C49" s="412"/>
      <c r="D49" s="412"/>
      <c r="E49" s="412"/>
      <c r="F49" s="412"/>
      <c r="G49" s="412"/>
      <c r="H49" s="412"/>
      <c r="I49" s="412"/>
      <c r="J49" s="412"/>
      <c r="K49" s="412"/>
      <c r="L49" s="412"/>
      <c r="M49" s="412"/>
      <c r="N49" s="412"/>
      <c r="O49" s="412"/>
      <c r="P49" s="412"/>
      <c r="Q49" s="412"/>
    </row>
    <row r="50" spans="1:17" s="122" customFormat="1" ht="15">
      <c r="A50" s="412"/>
      <c r="B50" s="412"/>
      <c r="C50" s="412"/>
      <c r="D50" s="412"/>
      <c r="E50" s="412"/>
      <c r="F50" s="412"/>
      <c r="G50" s="412"/>
      <c r="H50" s="412"/>
      <c r="I50" s="412"/>
      <c r="J50" s="412"/>
      <c r="K50" s="412"/>
      <c r="L50" s="412"/>
      <c r="M50" s="412"/>
      <c r="N50" s="412"/>
      <c r="O50" s="412"/>
      <c r="P50" s="412"/>
      <c r="Q50" s="412"/>
    </row>
    <row r="51" spans="1:17" s="122" customFormat="1" ht="15">
      <c r="A51" s="412"/>
      <c r="B51" s="412"/>
      <c r="C51" s="412"/>
      <c r="D51" s="412"/>
      <c r="E51" s="412"/>
      <c r="F51" s="412"/>
      <c r="G51" s="412"/>
      <c r="H51" s="412"/>
      <c r="I51" s="412"/>
      <c r="J51" s="412"/>
      <c r="K51" s="412"/>
      <c r="L51" s="412"/>
      <c r="M51" s="412"/>
      <c r="N51" s="412"/>
      <c r="O51" s="412"/>
      <c r="P51" s="412"/>
      <c r="Q51" s="412"/>
    </row>
    <row r="52" spans="1:17" s="122" customFormat="1" ht="15">
      <c r="A52" s="412"/>
      <c r="B52" s="412"/>
      <c r="C52" s="412"/>
      <c r="D52" s="412"/>
      <c r="E52" s="412"/>
      <c r="F52" s="412"/>
      <c r="G52" s="412"/>
      <c r="H52" s="412"/>
      <c r="I52" s="412"/>
      <c r="J52" s="412"/>
      <c r="K52" s="412"/>
      <c r="L52" s="412"/>
      <c r="M52" s="412"/>
      <c r="N52" s="412"/>
      <c r="O52" s="412"/>
      <c r="P52" s="412"/>
      <c r="Q52" s="412"/>
    </row>
    <row r="53" spans="1:17" s="122" customFormat="1" ht="15">
      <c r="A53" s="412"/>
      <c r="B53" s="412"/>
      <c r="C53" s="412"/>
      <c r="D53" s="412"/>
      <c r="E53" s="412"/>
      <c r="F53" s="412"/>
      <c r="G53" s="412"/>
      <c r="H53" s="412"/>
      <c r="I53" s="412"/>
      <c r="J53" s="412"/>
      <c r="K53" s="412"/>
      <c r="L53" s="412"/>
      <c r="M53" s="412"/>
      <c r="N53" s="412"/>
      <c r="O53" s="412"/>
      <c r="P53" s="412"/>
      <c r="Q53" s="412"/>
    </row>
    <row r="54" spans="1:17" s="122" customFormat="1" ht="15">
      <c r="A54" s="412"/>
      <c r="B54" s="412"/>
      <c r="C54" s="412"/>
      <c r="D54" s="412"/>
      <c r="E54" s="412"/>
      <c r="F54" s="412"/>
      <c r="G54" s="412"/>
      <c r="H54" s="412"/>
      <c r="I54" s="412"/>
      <c r="J54" s="412"/>
      <c r="K54" s="412"/>
      <c r="L54" s="412"/>
      <c r="M54" s="412"/>
      <c r="N54" s="412"/>
      <c r="O54" s="412"/>
      <c r="P54" s="412"/>
      <c r="Q54" s="412"/>
    </row>
    <row r="55" spans="1:17" s="122" customFormat="1" ht="15">
      <c r="A55" s="412"/>
      <c r="B55" s="412"/>
      <c r="C55" s="412"/>
      <c r="D55" s="412"/>
      <c r="E55" s="412"/>
      <c r="F55" s="412"/>
      <c r="G55" s="412"/>
      <c r="H55" s="412"/>
      <c r="I55" s="412"/>
      <c r="J55" s="412"/>
      <c r="K55" s="412"/>
      <c r="L55" s="412"/>
      <c r="M55" s="412"/>
      <c r="N55" s="412"/>
      <c r="O55" s="412"/>
      <c r="P55" s="412"/>
      <c r="Q55" s="412"/>
    </row>
    <row r="56" spans="1:17" s="122" customFormat="1" ht="15">
      <c r="A56" s="412"/>
      <c r="B56" s="412"/>
      <c r="C56" s="412"/>
      <c r="D56" s="412"/>
      <c r="E56" s="412"/>
      <c r="F56" s="412"/>
      <c r="G56" s="412"/>
      <c r="H56" s="412"/>
      <c r="I56" s="412"/>
      <c r="J56" s="412"/>
      <c r="K56" s="412"/>
      <c r="L56" s="412"/>
      <c r="M56" s="412"/>
      <c r="N56" s="412"/>
      <c r="O56" s="412"/>
      <c r="P56" s="412"/>
      <c r="Q56" s="412"/>
    </row>
    <row r="57" spans="1:17" s="122" customFormat="1" ht="15">
      <c r="A57" s="412"/>
      <c r="B57" s="412"/>
      <c r="C57" s="412"/>
      <c r="D57" s="412"/>
      <c r="E57" s="412"/>
      <c r="F57" s="412"/>
      <c r="G57" s="412"/>
      <c r="H57" s="412"/>
      <c r="I57" s="412"/>
      <c r="J57" s="412"/>
      <c r="K57" s="412"/>
      <c r="L57" s="412"/>
      <c r="M57" s="412"/>
      <c r="N57" s="412"/>
      <c r="O57" s="412"/>
      <c r="P57" s="412"/>
      <c r="Q57" s="412"/>
    </row>
    <row r="58" spans="1:17" s="122" customFormat="1" ht="15">
      <c r="A58" s="412"/>
      <c r="B58" s="412"/>
      <c r="C58" s="412"/>
      <c r="D58" s="412"/>
      <c r="E58" s="412"/>
      <c r="F58" s="412"/>
      <c r="G58" s="412"/>
      <c r="H58" s="412"/>
      <c r="I58" s="412"/>
      <c r="J58" s="412"/>
      <c r="K58" s="412"/>
      <c r="L58" s="412"/>
      <c r="M58" s="412"/>
      <c r="N58" s="412"/>
      <c r="O58" s="412"/>
      <c r="P58" s="412"/>
      <c r="Q58" s="412"/>
    </row>
    <row r="59" spans="1:17" s="122" customFormat="1" ht="15">
      <c r="A59" s="412"/>
      <c r="B59" s="412"/>
      <c r="C59" s="412"/>
      <c r="D59" s="412"/>
      <c r="E59" s="412"/>
      <c r="F59" s="412"/>
      <c r="G59" s="412"/>
      <c r="H59" s="412"/>
      <c r="I59" s="412"/>
      <c r="J59" s="412"/>
      <c r="K59" s="412"/>
      <c r="L59" s="412"/>
      <c r="M59" s="412"/>
      <c r="N59" s="412"/>
      <c r="O59" s="412"/>
      <c r="P59" s="412"/>
      <c r="Q59" s="412"/>
    </row>
    <row r="60" spans="1:17" s="122" customFormat="1" ht="15">
      <c r="A60" s="412"/>
      <c r="B60" s="412"/>
      <c r="C60" s="412"/>
      <c r="D60" s="412"/>
      <c r="E60" s="412"/>
      <c r="F60" s="412"/>
      <c r="G60" s="412"/>
      <c r="H60" s="412"/>
      <c r="I60" s="412"/>
      <c r="J60" s="412"/>
      <c r="K60" s="412"/>
      <c r="L60" s="412"/>
      <c r="M60" s="412"/>
      <c r="N60" s="412"/>
      <c r="O60" s="412"/>
      <c r="P60" s="412"/>
      <c r="Q60" s="412"/>
    </row>
    <row r="61" spans="1:17" s="122" customFormat="1" ht="15">
      <c r="A61" s="412"/>
      <c r="B61" s="412"/>
      <c r="C61" s="412"/>
      <c r="D61" s="412"/>
      <c r="E61" s="412"/>
      <c r="F61" s="412"/>
      <c r="G61" s="412"/>
      <c r="H61" s="412"/>
      <c r="I61" s="412"/>
      <c r="J61" s="412"/>
      <c r="K61" s="412"/>
      <c r="L61" s="412"/>
      <c r="M61" s="412"/>
      <c r="N61" s="412"/>
      <c r="O61" s="412"/>
      <c r="P61" s="412"/>
      <c r="Q61" s="412"/>
    </row>
    <row r="62" spans="1:17" s="122" customFormat="1" ht="15">
      <c r="A62" s="412"/>
      <c r="B62" s="412"/>
      <c r="C62" s="412"/>
      <c r="D62" s="412"/>
      <c r="E62" s="412"/>
      <c r="F62" s="412"/>
      <c r="G62" s="412"/>
      <c r="H62" s="412"/>
      <c r="I62" s="412"/>
      <c r="J62" s="412"/>
      <c r="K62" s="412"/>
      <c r="L62" s="412"/>
      <c r="M62" s="412"/>
      <c r="N62" s="412"/>
      <c r="O62" s="412"/>
      <c r="P62" s="412"/>
      <c r="Q62" s="412"/>
    </row>
    <row r="63" spans="1:17" s="122" customFormat="1" ht="15">
      <c r="A63" s="412"/>
      <c r="B63" s="412"/>
      <c r="C63" s="412"/>
      <c r="D63" s="412"/>
      <c r="E63" s="412"/>
      <c r="F63" s="412"/>
      <c r="G63" s="412"/>
      <c r="H63" s="412"/>
      <c r="I63" s="412"/>
      <c r="J63" s="412"/>
      <c r="K63" s="412"/>
      <c r="L63" s="412"/>
      <c r="M63" s="412"/>
      <c r="N63" s="412"/>
      <c r="O63" s="412"/>
      <c r="P63" s="412"/>
      <c r="Q63" s="412"/>
    </row>
    <row r="64" spans="1:17" s="122" customFormat="1" ht="15">
      <c r="A64" s="412"/>
      <c r="B64" s="412"/>
      <c r="C64" s="412"/>
      <c r="D64" s="412"/>
      <c r="E64" s="412"/>
      <c r="F64" s="412"/>
      <c r="G64" s="412"/>
      <c r="H64" s="412"/>
      <c r="I64" s="412"/>
      <c r="J64" s="412"/>
      <c r="K64" s="412"/>
      <c r="L64" s="412"/>
      <c r="M64" s="412"/>
      <c r="N64" s="412"/>
      <c r="O64" s="412"/>
      <c r="P64" s="412"/>
      <c r="Q64" s="412"/>
    </row>
    <row r="65" spans="1:17" s="122" customFormat="1" ht="15">
      <c r="A65" s="412"/>
      <c r="B65" s="412"/>
      <c r="C65" s="412"/>
      <c r="D65" s="412"/>
      <c r="E65" s="412"/>
      <c r="F65" s="412"/>
      <c r="G65" s="412"/>
      <c r="H65" s="412"/>
      <c r="I65" s="412"/>
      <c r="J65" s="412"/>
      <c r="K65" s="412"/>
      <c r="L65" s="412"/>
      <c r="M65" s="412"/>
      <c r="N65" s="412"/>
      <c r="O65" s="412"/>
      <c r="P65" s="412"/>
      <c r="Q65" s="412"/>
    </row>
    <row r="66" spans="1:17" s="122" customFormat="1" ht="15">
      <c r="A66" s="412"/>
      <c r="B66" s="412"/>
      <c r="C66" s="412"/>
      <c r="D66" s="412"/>
      <c r="E66" s="412"/>
      <c r="F66" s="412"/>
      <c r="G66" s="412"/>
      <c r="H66" s="412"/>
      <c r="I66" s="412"/>
      <c r="J66" s="412"/>
      <c r="K66" s="412"/>
      <c r="L66" s="412"/>
      <c r="M66" s="412"/>
      <c r="N66" s="412"/>
      <c r="O66" s="412"/>
      <c r="P66" s="412"/>
      <c r="Q66" s="412"/>
    </row>
    <row r="67" spans="1:17" s="122" customFormat="1" ht="15">
      <c r="A67" s="412"/>
      <c r="B67" s="412"/>
      <c r="C67" s="412"/>
      <c r="D67" s="412"/>
      <c r="E67" s="412"/>
      <c r="F67" s="412"/>
      <c r="G67" s="412"/>
      <c r="H67" s="412"/>
      <c r="I67" s="412"/>
      <c r="J67" s="412"/>
      <c r="K67" s="412"/>
      <c r="L67" s="412"/>
      <c r="M67" s="412"/>
      <c r="N67" s="412"/>
      <c r="O67" s="412"/>
      <c r="P67" s="412"/>
      <c r="Q67" s="412"/>
    </row>
    <row r="68" spans="1:17" s="122" customFormat="1" ht="15">
      <c r="A68" s="412"/>
      <c r="B68" s="412"/>
      <c r="C68" s="412"/>
      <c r="D68" s="412"/>
      <c r="E68" s="412"/>
      <c r="F68" s="412"/>
      <c r="G68" s="412"/>
      <c r="H68" s="412"/>
      <c r="I68" s="412"/>
      <c r="J68" s="412"/>
      <c r="K68" s="412"/>
      <c r="L68" s="412"/>
      <c r="M68" s="412"/>
      <c r="N68" s="412"/>
      <c r="O68" s="412"/>
      <c r="P68" s="412"/>
      <c r="Q68" s="412"/>
    </row>
    <row r="69" spans="1:17" s="122" customFormat="1" ht="15">
      <c r="A69" s="412"/>
      <c r="B69" s="412"/>
      <c r="C69" s="412"/>
      <c r="D69" s="412"/>
      <c r="E69" s="412"/>
      <c r="F69" s="412"/>
      <c r="G69" s="412"/>
      <c r="H69" s="412"/>
      <c r="I69" s="412"/>
      <c r="J69" s="412"/>
      <c r="K69" s="412"/>
      <c r="L69" s="412"/>
      <c r="M69" s="412"/>
      <c r="N69" s="412"/>
      <c r="O69" s="412"/>
      <c r="P69" s="412"/>
      <c r="Q69" s="412"/>
    </row>
    <row r="70" spans="1:17" s="122" customFormat="1" ht="15">
      <c r="A70" s="412"/>
      <c r="B70" s="412"/>
      <c r="C70" s="412"/>
      <c r="D70" s="412"/>
      <c r="E70" s="412"/>
      <c r="F70" s="412"/>
      <c r="G70" s="412"/>
      <c r="H70" s="412"/>
      <c r="I70" s="412"/>
      <c r="J70" s="412"/>
      <c r="K70" s="412"/>
      <c r="L70" s="412"/>
      <c r="M70" s="412"/>
      <c r="N70" s="412"/>
      <c r="O70" s="412"/>
      <c r="P70" s="412"/>
      <c r="Q70" s="412"/>
    </row>
    <row r="71" spans="1:17" s="122" customFormat="1" ht="15">
      <c r="A71" s="412"/>
      <c r="B71" s="412"/>
      <c r="C71" s="412"/>
      <c r="D71" s="412"/>
      <c r="E71" s="412"/>
      <c r="F71" s="412"/>
      <c r="G71" s="412"/>
      <c r="H71" s="412"/>
      <c r="I71" s="412"/>
      <c r="J71" s="412"/>
      <c r="K71" s="412"/>
      <c r="L71" s="412"/>
      <c r="M71" s="412"/>
      <c r="N71" s="412"/>
      <c r="O71" s="412"/>
      <c r="P71" s="412"/>
      <c r="Q71" s="412"/>
    </row>
    <row r="72" spans="1:17" s="122" customFormat="1" ht="15">
      <c r="A72" s="412"/>
      <c r="B72" s="412"/>
      <c r="C72" s="412"/>
      <c r="D72" s="412"/>
      <c r="E72" s="412"/>
      <c r="F72" s="412"/>
      <c r="G72" s="412"/>
      <c r="H72" s="412"/>
      <c r="I72" s="412"/>
      <c r="J72" s="412"/>
      <c r="K72" s="412"/>
      <c r="L72" s="412"/>
      <c r="M72" s="412"/>
      <c r="N72" s="412"/>
      <c r="O72" s="412"/>
      <c r="P72" s="412"/>
      <c r="Q72" s="412"/>
    </row>
    <row r="73" spans="1:17" s="122" customFormat="1" ht="15">
      <c r="A73" s="412"/>
      <c r="B73" s="412"/>
      <c r="C73" s="412"/>
      <c r="D73" s="412"/>
      <c r="E73" s="412"/>
      <c r="F73" s="412"/>
      <c r="G73" s="412"/>
      <c r="H73" s="412"/>
      <c r="I73" s="412"/>
      <c r="J73" s="412"/>
      <c r="K73" s="412"/>
      <c r="L73" s="412"/>
      <c r="M73" s="412"/>
      <c r="N73" s="412"/>
      <c r="O73" s="412"/>
      <c r="P73" s="412"/>
      <c r="Q73" s="412"/>
    </row>
    <row r="74" spans="1:17" s="122" customFormat="1" ht="15">
      <c r="A74" s="412"/>
      <c r="B74" s="412"/>
      <c r="C74" s="412"/>
      <c r="D74" s="412"/>
      <c r="E74" s="412"/>
      <c r="F74" s="412"/>
      <c r="G74" s="412"/>
      <c r="H74" s="412"/>
      <c r="I74" s="412"/>
      <c r="J74" s="412"/>
      <c r="K74" s="412"/>
      <c r="L74" s="412"/>
      <c r="M74" s="412"/>
      <c r="N74" s="412"/>
      <c r="O74" s="412"/>
      <c r="P74" s="412"/>
      <c r="Q74" s="412"/>
    </row>
    <row r="75" spans="1:17" s="122" customFormat="1" ht="15">
      <c r="A75" s="412"/>
      <c r="B75" s="412"/>
      <c r="C75" s="412"/>
      <c r="D75" s="412"/>
      <c r="E75" s="412"/>
      <c r="F75" s="412"/>
      <c r="G75" s="412"/>
      <c r="H75" s="412"/>
      <c r="I75" s="412"/>
      <c r="J75" s="412"/>
      <c r="K75" s="412"/>
      <c r="L75" s="412"/>
      <c r="M75" s="412"/>
      <c r="N75" s="412"/>
      <c r="O75" s="412"/>
      <c r="P75" s="412"/>
      <c r="Q75" s="412"/>
    </row>
    <row r="76" spans="1:17" s="122" customFormat="1" ht="15">
      <c r="A76" s="412"/>
      <c r="B76" s="412"/>
      <c r="C76" s="412"/>
      <c r="D76" s="412"/>
      <c r="E76" s="412"/>
      <c r="F76" s="412"/>
      <c r="G76" s="412"/>
      <c r="H76" s="412"/>
      <c r="I76" s="412"/>
      <c r="J76" s="412"/>
      <c r="K76" s="412"/>
      <c r="L76" s="412"/>
      <c r="M76" s="412"/>
      <c r="N76" s="412"/>
      <c r="O76" s="412"/>
      <c r="P76" s="412"/>
      <c r="Q76" s="412"/>
    </row>
    <row r="77" spans="1:17" s="122" customFormat="1" ht="15">
      <c r="A77" s="412"/>
      <c r="B77" s="412"/>
      <c r="C77" s="412"/>
      <c r="D77" s="412"/>
      <c r="E77" s="412"/>
      <c r="F77" s="412"/>
      <c r="G77" s="412"/>
      <c r="H77" s="412"/>
      <c r="I77" s="412"/>
      <c r="J77" s="412"/>
      <c r="K77" s="412"/>
      <c r="L77" s="412"/>
      <c r="M77" s="412"/>
      <c r="N77" s="412"/>
      <c r="O77" s="412"/>
      <c r="P77" s="412"/>
      <c r="Q77" s="412"/>
    </row>
    <row r="78" spans="1:17" s="122" customFormat="1" ht="15">
      <c r="A78" s="412"/>
      <c r="B78" s="412"/>
      <c r="C78" s="412"/>
      <c r="D78" s="412"/>
      <c r="E78" s="412"/>
      <c r="F78" s="412"/>
      <c r="G78" s="412"/>
      <c r="H78" s="412"/>
      <c r="I78" s="412"/>
      <c r="J78" s="412"/>
      <c r="K78" s="412"/>
      <c r="L78" s="412"/>
      <c r="M78" s="412"/>
      <c r="N78" s="412"/>
      <c r="O78" s="412"/>
      <c r="P78" s="412"/>
      <c r="Q78" s="412"/>
    </row>
    <row r="79" spans="1:17" s="122" customFormat="1" ht="15">
      <c r="A79" s="412"/>
      <c r="B79" s="412"/>
      <c r="C79" s="412"/>
      <c r="D79" s="412"/>
      <c r="E79" s="412"/>
      <c r="F79" s="412"/>
      <c r="G79" s="412"/>
      <c r="H79" s="412"/>
      <c r="I79" s="412"/>
      <c r="J79" s="412"/>
      <c r="K79" s="412"/>
      <c r="L79" s="412"/>
      <c r="M79" s="412"/>
      <c r="N79" s="412"/>
      <c r="O79" s="412"/>
      <c r="P79" s="412"/>
      <c r="Q79" s="412"/>
    </row>
    <row r="80" spans="1:17" s="122" customFormat="1" ht="15">
      <c r="A80" s="412"/>
      <c r="B80" s="412"/>
      <c r="C80" s="412"/>
      <c r="D80" s="412"/>
      <c r="E80" s="412"/>
      <c r="F80" s="412"/>
      <c r="G80" s="412"/>
      <c r="H80" s="412"/>
      <c r="I80" s="412"/>
      <c r="J80" s="412"/>
      <c r="K80" s="412"/>
      <c r="L80" s="412"/>
      <c r="M80" s="412"/>
      <c r="N80" s="412"/>
      <c r="O80" s="412"/>
      <c r="P80" s="412"/>
      <c r="Q80" s="412"/>
    </row>
    <row r="81" spans="1:17" s="122" customFormat="1" ht="15">
      <c r="A81" s="412"/>
      <c r="B81" s="412"/>
      <c r="C81" s="412"/>
      <c r="D81" s="412"/>
      <c r="E81" s="412"/>
      <c r="F81" s="412"/>
      <c r="G81" s="412"/>
      <c r="H81" s="412"/>
      <c r="I81" s="412"/>
      <c r="J81" s="412"/>
      <c r="K81" s="412"/>
      <c r="L81" s="412"/>
      <c r="M81" s="412"/>
      <c r="N81" s="412"/>
      <c r="O81" s="412"/>
      <c r="P81" s="412"/>
      <c r="Q81" s="412"/>
    </row>
    <row r="82" spans="1:17" s="122" customFormat="1" ht="15">
      <c r="A82" s="412"/>
      <c r="B82" s="412"/>
      <c r="C82" s="412"/>
      <c r="D82" s="412"/>
      <c r="E82" s="412"/>
      <c r="F82" s="412"/>
      <c r="G82" s="412"/>
      <c r="H82" s="412"/>
      <c r="I82" s="412"/>
      <c r="J82" s="412"/>
      <c r="K82" s="412"/>
      <c r="L82" s="412"/>
      <c r="M82" s="412"/>
      <c r="N82" s="412"/>
      <c r="O82" s="412"/>
      <c r="P82" s="412"/>
      <c r="Q82" s="412"/>
    </row>
    <row r="83" spans="1:17" s="122" customFormat="1" ht="15">
      <c r="A83" s="412"/>
      <c r="B83" s="412"/>
      <c r="C83" s="412"/>
      <c r="D83" s="412"/>
      <c r="E83" s="412"/>
      <c r="F83" s="412"/>
      <c r="G83" s="412"/>
      <c r="H83" s="412"/>
      <c r="I83" s="412"/>
      <c r="J83" s="412"/>
      <c r="K83" s="412"/>
      <c r="L83" s="412"/>
      <c r="M83" s="412"/>
      <c r="N83" s="412"/>
      <c r="O83" s="412"/>
      <c r="P83" s="412"/>
      <c r="Q83" s="412"/>
    </row>
    <row r="84" spans="1:17" s="122" customFormat="1" ht="15">
      <c r="A84" s="412"/>
      <c r="B84" s="412"/>
      <c r="C84" s="412"/>
      <c r="D84" s="412"/>
      <c r="E84" s="412"/>
      <c r="F84" s="412"/>
      <c r="G84" s="412"/>
      <c r="H84" s="412"/>
      <c r="I84" s="412"/>
      <c r="J84" s="412"/>
      <c r="K84" s="412"/>
      <c r="L84" s="412"/>
      <c r="M84" s="412"/>
      <c r="N84" s="412"/>
      <c r="O84" s="412"/>
      <c r="P84" s="412"/>
      <c r="Q84" s="412"/>
    </row>
    <row r="85" spans="1:17" s="122" customFormat="1" ht="15">
      <c r="A85" s="412"/>
      <c r="B85" s="412"/>
      <c r="C85" s="412"/>
      <c r="D85" s="412"/>
      <c r="E85" s="412"/>
      <c r="F85" s="412"/>
      <c r="G85" s="412"/>
      <c r="H85" s="412"/>
      <c r="I85" s="412"/>
      <c r="J85" s="412"/>
      <c r="K85" s="412"/>
      <c r="L85" s="412"/>
      <c r="M85" s="412"/>
      <c r="N85" s="412"/>
      <c r="O85" s="412"/>
      <c r="P85" s="412"/>
      <c r="Q85" s="412"/>
    </row>
    <row r="86" spans="1:17" s="122" customFormat="1" ht="15">
      <c r="A86" s="412"/>
      <c r="B86" s="412"/>
      <c r="C86" s="412"/>
      <c r="D86" s="412"/>
      <c r="E86" s="412"/>
      <c r="F86" s="412"/>
      <c r="G86" s="412"/>
      <c r="H86" s="412"/>
      <c r="I86" s="412"/>
      <c r="J86" s="412"/>
      <c r="K86" s="412"/>
      <c r="L86" s="412"/>
      <c r="M86" s="412"/>
      <c r="N86" s="412"/>
      <c r="O86" s="412"/>
      <c r="P86" s="412"/>
      <c r="Q86" s="412"/>
    </row>
    <row r="87" spans="1:17" s="122" customFormat="1" ht="15">
      <c r="A87" s="412"/>
      <c r="B87" s="412"/>
      <c r="C87" s="412"/>
      <c r="D87" s="412"/>
      <c r="E87" s="412"/>
      <c r="F87" s="412"/>
      <c r="G87" s="412"/>
      <c r="H87" s="412"/>
      <c r="I87" s="412"/>
      <c r="J87" s="412"/>
      <c r="K87" s="412"/>
      <c r="L87" s="412"/>
      <c r="M87" s="412"/>
      <c r="N87" s="412"/>
      <c r="O87" s="412"/>
      <c r="P87" s="412"/>
      <c r="Q87" s="412"/>
    </row>
    <row r="88" spans="1:17" s="122" customFormat="1" ht="15">
      <c r="A88" s="412"/>
      <c r="B88" s="412"/>
      <c r="C88" s="412"/>
      <c r="D88" s="412"/>
      <c r="E88" s="412"/>
      <c r="F88" s="412"/>
      <c r="G88" s="412"/>
      <c r="H88" s="412"/>
      <c r="I88" s="412"/>
      <c r="J88" s="412"/>
      <c r="K88" s="412"/>
      <c r="L88" s="412"/>
      <c r="M88" s="412"/>
      <c r="N88" s="412"/>
      <c r="O88" s="412"/>
      <c r="P88" s="412"/>
      <c r="Q88" s="412"/>
    </row>
    <row r="89" spans="1:17" s="122" customFormat="1" ht="15">
      <c r="A89" s="412"/>
      <c r="B89" s="412"/>
      <c r="C89" s="412"/>
      <c r="D89" s="412"/>
      <c r="E89" s="412"/>
      <c r="F89" s="412"/>
      <c r="G89" s="412"/>
      <c r="H89" s="412"/>
      <c r="I89" s="412"/>
      <c r="J89" s="412"/>
      <c r="K89" s="412"/>
      <c r="L89" s="412"/>
      <c r="M89" s="412"/>
      <c r="N89" s="412"/>
      <c r="O89" s="412"/>
      <c r="P89" s="412"/>
      <c r="Q89" s="412"/>
    </row>
    <row r="90" spans="1:17" s="122" customFormat="1" ht="15">
      <c r="A90" s="412"/>
      <c r="B90" s="412"/>
      <c r="C90" s="412"/>
      <c r="D90" s="412"/>
      <c r="E90" s="412"/>
      <c r="F90" s="412"/>
      <c r="G90" s="412"/>
      <c r="H90" s="412"/>
      <c r="I90" s="412"/>
      <c r="J90" s="412"/>
      <c r="K90" s="412"/>
      <c r="L90" s="412"/>
      <c r="M90" s="412"/>
      <c r="N90" s="412"/>
      <c r="O90" s="412"/>
      <c r="P90" s="412"/>
      <c r="Q90" s="412"/>
    </row>
    <row r="91" spans="1:17" s="122" customFormat="1" ht="15">
      <c r="A91" s="412"/>
      <c r="B91" s="412"/>
      <c r="C91" s="412"/>
      <c r="D91" s="412"/>
      <c r="E91" s="412"/>
      <c r="F91" s="412"/>
      <c r="G91" s="412"/>
      <c r="H91" s="412"/>
      <c r="I91" s="412"/>
      <c r="J91" s="412"/>
      <c r="K91" s="412"/>
      <c r="L91" s="412"/>
      <c r="M91" s="412"/>
      <c r="N91" s="412"/>
      <c r="O91" s="412"/>
      <c r="P91" s="412"/>
      <c r="Q91" s="412"/>
    </row>
    <row r="92" spans="1:17" s="122" customFormat="1" ht="15">
      <c r="A92" s="412"/>
      <c r="B92" s="412"/>
      <c r="C92" s="412"/>
      <c r="D92" s="412"/>
      <c r="E92" s="412"/>
      <c r="F92" s="412"/>
      <c r="G92" s="412"/>
      <c r="H92" s="412"/>
      <c r="I92" s="412"/>
      <c r="J92" s="412"/>
      <c r="K92" s="412"/>
      <c r="L92" s="412"/>
      <c r="M92" s="412"/>
      <c r="N92" s="412"/>
      <c r="O92" s="412"/>
      <c r="P92" s="412"/>
      <c r="Q92" s="412"/>
    </row>
    <row r="93" spans="1:17" s="122" customFormat="1" ht="15">
      <c r="A93" s="412"/>
      <c r="B93" s="412"/>
      <c r="C93" s="412"/>
      <c r="D93" s="412"/>
      <c r="E93" s="412"/>
      <c r="F93" s="412"/>
      <c r="G93" s="412"/>
      <c r="H93" s="412"/>
      <c r="I93" s="412"/>
      <c r="J93" s="412"/>
      <c r="K93" s="412"/>
      <c r="L93" s="412"/>
      <c r="M93" s="412"/>
      <c r="N93" s="412"/>
      <c r="O93" s="412"/>
      <c r="P93" s="412"/>
      <c r="Q93" s="412"/>
    </row>
    <row r="94" spans="1:17" s="122" customFormat="1" ht="15">
      <c r="A94" s="412"/>
      <c r="B94" s="412"/>
      <c r="C94" s="412"/>
      <c r="D94" s="412"/>
      <c r="E94" s="412"/>
      <c r="F94" s="412"/>
      <c r="G94" s="412"/>
      <c r="H94" s="412"/>
      <c r="I94" s="412"/>
      <c r="J94" s="412"/>
      <c r="K94" s="412"/>
      <c r="L94" s="412"/>
      <c r="M94" s="412"/>
      <c r="N94" s="412"/>
      <c r="O94" s="412"/>
      <c r="P94" s="412"/>
      <c r="Q94" s="412"/>
    </row>
    <row r="95" spans="1:17" s="122" customFormat="1" ht="15">
      <c r="A95" s="412"/>
      <c r="B95" s="412"/>
      <c r="C95" s="412"/>
      <c r="D95" s="412"/>
      <c r="E95" s="412"/>
      <c r="F95" s="412"/>
      <c r="G95" s="412"/>
      <c r="H95" s="412"/>
      <c r="I95" s="412"/>
      <c r="J95" s="412"/>
      <c r="K95" s="412"/>
      <c r="L95" s="412"/>
      <c r="M95" s="412"/>
      <c r="N95" s="412"/>
      <c r="O95" s="412"/>
      <c r="P95" s="412"/>
      <c r="Q95" s="412"/>
    </row>
    <row r="96" spans="1:17" s="122" customFormat="1" ht="15">
      <c r="A96" s="412"/>
      <c r="B96" s="412"/>
      <c r="C96" s="412"/>
      <c r="D96" s="412"/>
      <c r="E96" s="412"/>
      <c r="F96" s="412"/>
      <c r="G96" s="412"/>
      <c r="H96" s="412"/>
      <c r="I96" s="412"/>
      <c r="J96" s="412"/>
      <c r="K96" s="412"/>
      <c r="L96" s="412"/>
      <c r="M96" s="412"/>
      <c r="N96" s="412"/>
      <c r="O96" s="412"/>
      <c r="P96" s="412"/>
      <c r="Q96" s="412"/>
    </row>
    <row r="97" spans="1:17" s="122" customFormat="1" ht="15">
      <c r="A97" s="412"/>
      <c r="B97" s="412"/>
      <c r="C97" s="412"/>
      <c r="D97" s="412"/>
      <c r="E97" s="412"/>
      <c r="F97" s="412"/>
      <c r="G97" s="412"/>
      <c r="H97" s="412"/>
      <c r="I97" s="412"/>
      <c r="J97" s="412"/>
      <c r="K97" s="412"/>
      <c r="L97" s="412"/>
      <c r="M97" s="412"/>
      <c r="N97" s="412"/>
      <c r="O97" s="412"/>
      <c r="P97" s="412"/>
      <c r="Q97" s="412"/>
    </row>
    <row r="98" spans="1:17" s="122" customFormat="1" ht="15">
      <c r="A98" s="412"/>
      <c r="B98" s="412"/>
      <c r="C98" s="412"/>
      <c r="D98" s="412"/>
      <c r="E98" s="412"/>
      <c r="F98" s="412"/>
      <c r="G98" s="412"/>
      <c r="H98" s="412"/>
      <c r="I98" s="412"/>
      <c r="J98" s="412"/>
      <c r="K98" s="412"/>
      <c r="L98" s="412"/>
      <c r="M98" s="412"/>
      <c r="N98" s="412"/>
      <c r="O98" s="412"/>
      <c r="P98" s="412"/>
      <c r="Q98" s="412"/>
    </row>
    <row r="99" spans="1:17" s="122" customFormat="1" ht="15">
      <c r="A99" s="412"/>
      <c r="B99" s="412"/>
      <c r="C99" s="412"/>
      <c r="D99" s="412"/>
      <c r="E99" s="412"/>
      <c r="F99" s="412"/>
      <c r="G99" s="412"/>
      <c r="H99" s="412"/>
      <c r="I99" s="412"/>
      <c r="J99" s="412"/>
      <c r="K99" s="412"/>
      <c r="L99" s="412"/>
      <c r="M99" s="412"/>
      <c r="N99" s="412"/>
      <c r="O99" s="412"/>
      <c r="P99" s="412"/>
      <c r="Q99" s="412"/>
    </row>
    <row r="100" spans="1:17" s="122" customFormat="1" ht="15">
      <c r="A100" s="412"/>
      <c r="B100" s="412"/>
      <c r="C100" s="412"/>
      <c r="D100" s="412"/>
      <c r="E100" s="412"/>
      <c r="F100" s="412"/>
      <c r="G100" s="412"/>
      <c r="H100" s="412"/>
      <c r="I100" s="412"/>
      <c r="J100" s="412"/>
      <c r="K100" s="412"/>
      <c r="L100" s="412"/>
      <c r="M100" s="412"/>
      <c r="N100" s="412"/>
      <c r="O100" s="412"/>
      <c r="P100" s="412"/>
      <c r="Q100" s="412"/>
    </row>
    <row r="101" spans="1:17" s="122" customFormat="1" ht="15">
      <c r="A101" s="412"/>
      <c r="B101" s="412"/>
      <c r="C101" s="412"/>
      <c r="D101" s="412"/>
      <c r="E101" s="412"/>
      <c r="F101" s="412"/>
      <c r="G101" s="412"/>
      <c r="H101" s="412"/>
      <c r="I101" s="412"/>
      <c r="J101" s="412"/>
      <c r="K101" s="412"/>
      <c r="L101" s="412"/>
      <c r="M101" s="412"/>
      <c r="N101" s="412"/>
      <c r="O101" s="412"/>
      <c r="P101" s="412"/>
      <c r="Q101" s="412"/>
    </row>
    <row r="102" spans="1:17" s="122" customFormat="1" ht="15">
      <c r="A102" s="412"/>
      <c r="B102" s="412"/>
      <c r="C102" s="412"/>
      <c r="D102" s="412"/>
      <c r="E102" s="412"/>
      <c r="F102" s="412"/>
      <c r="G102" s="412"/>
      <c r="H102" s="412"/>
      <c r="I102" s="412"/>
      <c r="J102" s="412"/>
      <c r="K102" s="412"/>
      <c r="L102" s="412"/>
      <c r="M102" s="412"/>
      <c r="N102" s="412"/>
      <c r="O102" s="412"/>
      <c r="P102" s="412"/>
      <c r="Q102" s="412"/>
    </row>
    <row r="103" spans="1:17" s="122" customFormat="1" ht="15">
      <c r="A103" s="412"/>
      <c r="B103" s="412"/>
      <c r="C103" s="412"/>
      <c r="D103" s="412"/>
      <c r="E103" s="412"/>
      <c r="F103" s="412"/>
      <c r="G103" s="412"/>
      <c r="H103" s="412"/>
      <c r="I103" s="412"/>
      <c r="J103" s="412"/>
      <c r="K103" s="412"/>
      <c r="L103" s="412"/>
      <c r="M103" s="412"/>
      <c r="N103" s="412"/>
      <c r="O103" s="412"/>
      <c r="P103" s="412"/>
      <c r="Q103" s="412"/>
    </row>
    <row r="104" spans="1:17" s="122" customFormat="1" ht="15">
      <c r="A104" s="412"/>
      <c r="B104" s="412"/>
      <c r="C104" s="412"/>
      <c r="D104" s="412"/>
      <c r="E104" s="412"/>
      <c r="F104" s="412"/>
      <c r="G104" s="412"/>
      <c r="H104" s="412"/>
      <c r="I104" s="412"/>
      <c r="J104" s="412"/>
      <c r="K104" s="412"/>
      <c r="L104" s="412"/>
      <c r="M104" s="412"/>
      <c r="N104" s="412"/>
      <c r="O104" s="412"/>
      <c r="P104" s="412"/>
      <c r="Q104" s="412"/>
    </row>
    <row r="105" spans="1:17" s="122" customFormat="1" ht="15">
      <c r="A105" s="412"/>
      <c r="B105" s="412"/>
      <c r="C105" s="412"/>
      <c r="D105" s="412"/>
      <c r="E105" s="412"/>
      <c r="F105" s="412"/>
      <c r="G105" s="412"/>
      <c r="H105" s="412"/>
      <c r="I105" s="412"/>
      <c r="J105" s="412"/>
      <c r="K105" s="412"/>
      <c r="L105" s="412"/>
      <c r="M105" s="412"/>
      <c r="N105" s="412"/>
      <c r="O105" s="412"/>
      <c r="P105" s="412"/>
      <c r="Q105" s="412"/>
    </row>
    <row r="106" spans="1:17" s="122" customFormat="1" ht="15">
      <c r="A106" s="412"/>
      <c r="B106" s="412"/>
      <c r="C106" s="412"/>
      <c r="D106" s="412"/>
      <c r="E106" s="412"/>
      <c r="F106" s="412"/>
      <c r="G106" s="412"/>
      <c r="H106" s="412"/>
      <c r="I106" s="412"/>
      <c r="J106" s="412"/>
      <c r="K106" s="412"/>
      <c r="L106" s="412"/>
      <c r="M106" s="412"/>
      <c r="N106" s="412"/>
      <c r="O106" s="412"/>
      <c r="P106" s="412"/>
      <c r="Q106" s="412"/>
    </row>
    <row r="107" spans="1:17" s="122" customFormat="1" ht="15">
      <c r="A107" s="412"/>
      <c r="B107" s="412"/>
      <c r="C107" s="412"/>
      <c r="D107" s="412"/>
      <c r="E107" s="412"/>
      <c r="F107" s="412"/>
      <c r="G107" s="412"/>
      <c r="H107" s="412"/>
      <c r="I107" s="412"/>
      <c r="J107" s="412"/>
      <c r="K107" s="412"/>
      <c r="L107" s="412"/>
      <c r="M107" s="412"/>
      <c r="N107" s="412"/>
      <c r="O107" s="412"/>
      <c r="P107" s="412"/>
      <c r="Q107" s="412"/>
    </row>
    <row r="108" spans="1:17" s="122" customFormat="1" ht="15">
      <c r="A108" s="412"/>
      <c r="B108" s="412"/>
      <c r="C108" s="412"/>
      <c r="D108" s="412"/>
      <c r="E108" s="412"/>
      <c r="F108" s="412"/>
      <c r="G108" s="412"/>
      <c r="H108" s="412"/>
      <c r="I108" s="412"/>
      <c r="J108" s="412"/>
      <c r="K108" s="412"/>
      <c r="L108" s="412"/>
      <c r="M108" s="412"/>
      <c r="N108" s="412"/>
      <c r="O108" s="412"/>
      <c r="P108" s="412"/>
      <c r="Q108" s="412"/>
    </row>
    <row r="109" spans="1:17" s="122" customFormat="1" ht="15">
      <c r="A109" s="412"/>
      <c r="B109" s="412"/>
      <c r="C109" s="412"/>
      <c r="D109" s="412"/>
      <c r="E109" s="412"/>
      <c r="F109" s="412"/>
      <c r="G109" s="412"/>
      <c r="H109" s="412"/>
      <c r="I109" s="412"/>
      <c r="J109" s="412"/>
      <c r="K109" s="412"/>
      <c r="L109" s="412"/>
      <c r="M109" s="412"/>
      <c r="N109" s="412"/>
      <c r="O109" s="412"/>
      <c r="P109" s="412"/>
      <c r="Q109" s="412"/>
    </row>
    <row r="110" spans="1:17" s="122" customFormat="1" ht="15">
      <c r="A110" s="412"/>
      <c r="B110" s="412"/>
      <c r="C110" s="412"/>
      <c r="D110" s="412"/>
      <c r="E110" s="412"/>
      <c r="F110" s="412"/>
      <c r="G110" s="412"/>
      <c r="H110" s="412"/>
      <c r="I110" s="412"/>
      <c r="J110" s="412"/>
      <c r="K110" s="412"/>
      <c r="L110" s="412"/>
      <c r="M110" s="412"/>
      <c r="N110" s="412"/>
      <c r="O110" s="412"/>
      <c r="P110" s="412"/>
      <c r="Q110" s="412"/>
    </row>
    <row r="111" spans="1:17" s="122" customFormat="1" ht="15">
      <c r="A111" s="412"/>
      <c r="B111" s="412"/>
      <c r="C111" s="412"/>
      <c r="D111" s="412"/>
      <c r="E111" s="412"/>
      <c r="F111" s="412"/>
      <c r="G111" s="412"/>
      <c r="H111" s="412"/>
      <c r="I111" s="412"/>
      <c r="J111" s="412"/>
      <c r="K111" s="412"/>
      <c r="L111" s="412"/>
      <c r="M111" s="412"/>
      <c r="N111" s="412"/>
      <c r="O111" s="412"/>
      <c r="P111" s="412"/>
      <c r="Q111" s="412"/>
    </row>
    <row r="112" spans="1:17" s="122" customFormat="1" ht="15">
      <c r="A112" s="412"/>
      <c r="B112" s="412"/>
      <c r="C112" s="412"/>
      <c r="D112" s="412"/>
      <c r="E112" s="412"/>
      <c r="F112" s="412"/>
      <c r="G112" s="412"/>
      <c r="H112" s="412"/>
      <c r="I112" s="412"/>
      <c r="J112" s="412"/>
      <c r="K112" s="412"/>
      <c r="L112" s="412"/>
      <c r="M112" s="412"/>
      <c r="N112" s="412"/>
      <c r="O112" s="412"/>
      <c r="P112" s="412"/>
      <c r="Q112" s="412"/>
    </row>
    <row r="113" spans="1:17" s="122" customFormat="1" ht="15">
      <c r="A113" s="412"/>
      <c r="B113" s="412"/>
      <c r="C113" s="412"/>
      <c r="D113" s="412"/>
      <c r="E113" s="412"/>
      <c r="F113" s="412"/>
      <c r="G113" s="412"/>
      <c r="H113" s="412"/>
      <c r="I113" s="412"/>
      <c r="J113" s="412"/>
      <c r="K113" s="412"/>
      <c r="L113" s="412"/>
      <c r="M113" s="412"/>
      <c r="N113" s="412"/>
      <c r="O113" s="412"/>
      <c r="P113" s="412"/>
      <c r="Q113" s="412"/>
    </row>
    <row r="114" spans="1:17" s="122" customFormat="1" ht="15">
      <c r="A114" s="412"/>
      <c r="B114" s="412"/>
      <c r="C114" s="412"/>
      <c r="D114" s="412"/>
      <c r="E114" s="412"/>
      <c r="F114" s="412"/>
      <c r="G114" s="412"/>
      <c r="H114" s="412"/>
      <c r="I114" s="412"/>
      <c r="J114" s="412"/>
      <c r="K114" s="412"/>
      <c r="L114" s="412"/>
      <c r="M114" s="412"/>
      <c r="N114" s="412"/>
      <c r="O114" s="412"/>
      <c r="P114" s="412"/>
      <c r="Q114" s="412"/>
    </row>
    <row r="115" spans="1:17" s="122" customFormat="1" ht="15">
      <c r="A115" s="412"/>
      <c r="B115" s="412"/>
      <c r="C115" s="412"/>
      <c r="D115" s="412"/>
      <c r="E115" s="412"/>
      <c r="F115" s="412"/>
      <c r="G115" s="412"/>
      <c r="H115" s="412"/>
      <c r="I115" s="412"/>
      <c r="J115" s="412"/>
      <c r="K115" s="412"/>
      <c r="L115" s="412"/>
      <c r="M115" s="412"/>
      <c r="N115" s="412"/>
      <c r="O115" s="412"/>
      <c r="P115" s="412"/>
      <c r="Q115" s="412"/>
    </row>
    <row r="116" spans="1:17" s="122" customFormat="1" ht="15">
      <c r="A116" s="412"/>
      <c r="B116" s="412"/>
      <c r="C116" s="412"/>
      <c r="D116" s="412"/>
      <c r="E116" s="412"/>
      <c r="F116" s="412"/>
      <c r="G116" s="412"/>
      <c r="H116" s="412"/>
      <c r="I116" s="412"/>
      <c r="J116" s="412"/>
      <c r="K116" s="412"/>
      <c r="L116" s="412"/>
      <c r="M116" s="412"/>
      <c r="N116" s="412"/>
      <c r="O116" s="412"/>
      <c r="P116" s="412"/>
      <c r="Q116" s="412"/>
    </row>
    <row r="117" spans="1:17" s="122" customFormat="1" ht="15">
      <c r="A117" s="412"/>
      <c r="B117" s="412"/>
      <c r="C117" s="412"/>
      <c r="D117" s="412"/>
      <c r="E117" s="412"/>
      <c r="F117" s="412"/>
      <c r="G117" s="412"/>
      <c r="H117" s="412"/>
      <c r="I117" s="412"/>
      <c r="J117" s="412"/>
      <c r="K117" s="412"/>
      <c r="L117" s="412"/>
      <c r="M117" s="412"/>
      <c r="N117" s="412"/>
      <c r="O117" s="412"/>
      <c r="P117" s="412"/>
      <c r="Q117" s="412"/>
    </row>
    <row r="118" spans="1:17" s="122" customFormat="1" ht="15">
      <c r="A118" s="412"/>
      <c r="B118" s="412"/>
      <c r="C118" s="412"/>
      <c r="D118" s="412"/>
      <c r="E118" s="412"/>
      <c r="F118" s="412"/>
      <c r="G118" s="412"/>
      <c r="H118" s="412"/>
      <c r="I118" s="412"/>
      <c r="J118" s="412"/>
      <c r="K118" s="412"/>
      <c r="L118" s="412"/>
      <c r="M118" s="412"/>
      <c r="N118" s="412"/>
      <c r="O118" s="412"/>
      <c r="P118" s="412"/>
      <c r="Q118" s="412"/>
    </row>
    <row r="119" spans="1:17" s="122" customFormat="1" ht="15">
      <c r="A119" s="412"/>
      <c r="B119" s="412"/>
      <c r="C119" s="412"/>
      <c r="D119" s="412"/>
      <c r="E119" s="412"/>
      <c r="F119" s="412"/>
      <c r="G119" s="412"/>
      <c r="H119" s="412"/>
      <c r="I119" s="412"/>
      <c r="J119" s="412"/>
      <c r="K119" s="412"/>
      <c r="L119" s="412"/>
      <c r="M119" s="412"/>
      <c r="N119" s="412"/>
      <c r="O119" s="412"/>
      <c r="P119" s="412"/>
      <c r="Q119" s="412"/>
    </row>
    <row r="120" spans="1:17" s="122" customFormat="1" ht="15">
      <c r="A120" s="412"/>
      <c r="B120" s="412"/>
      <c r="C120" s="412"/>
      <c r="D120" s="412"/>
      <c r="E120" s="412"/>
      <c r="F120" s="412"/>
      <c r="G120" s="412"/>
      <c r="H120" s="412"/>
      <c r="I120" s="412"/>
      <c r="J120" s="412"/>
      <c r="K120" s="412"/>
      <c r="L120" s="412"/>
      <c r="M120" s="412"/>
      <c r="N120" s="412"/>
      <c r="O120" s="412"/>
      <c r="P120" s="412"/>
      <c r="Q120" s="412"/>
    </row>
    <row r="121" spans="1:17" s="122" customFormat="1" ht="15">
      <c r="A121" s="412"/>
      <c r="B121" s="412"/>
      <c r="C121" s="412"/>
      <c r="D121" s="412"/>
      <c r="E121" s="412"/>
      <c r="F121" s="412"/>
      <c r="G121" s="412"/>
      <c r="H121" s="412"/>
      <c r="I121" s="412"/>
      <c r="J121" s="412"/>
      <c r="K121" s="412"/>
      <c r="L121" s="412"/>
      <c r="M121" s="412"/>
      <c r="N121" s="412"/>
      <c r="O121" s="412"/>
      <c r="P121" s="412"/>
      <c r="Q121" s="412"/>
    </row>
    <row r="122" spans="1:17" s="122" customFormat="1" ht="15">
      <c r="A122" s="412"/>
      <c r="B122" s="412"/>
      <c r="C122" s="412"/>
      <c r="D122" s="412"/>
      <c r="E122" s="412"/>
      <c r="F122" s="412"/>
      <c r="G122" s="412"/>
      <c r="H122" s="412"/>
      <c r="I122" s="412"/>
      <c r="J122" s="412"/>
      <c r="K122" s="412"/>
      <c r="L122" s="412"/>
      <c r="M122" s="412"/>
      <c r="N122" s="412"/>
      <c r="O122" s="412"/>
      <c r="P122" s="412"/>
      <c r="Q122" s="412"/>
    </row>
    <row r="123" spans="1:17" s="122" customFormat="1" ht="15">
      <c r="A123" s="412"/>
      <c r="B123" s="412"/>
      <c r="C123" s="412"/>
      <c r="D123" s="412"/>
      <c r="E123" s="412"/>
      <c r="F123" s="412"/>
      <c r="G123" s="412"/>
      <c r="H123" s="412"/>
      <c r="I123" s="412"/>
      <c r="J123" s="412"/>
      <c r="K123" s="412"/>
      <c r="L123" s="412"/>
      <c r="M123" s="412"/>
      <c r="N123" s="412"/>
      <c r="O123" s="412"/>
      <c r="P123" s="412"/>
      <c r="Q123" s="412"/>
    </row>
    <row r="124" spans="1:17" s="122" customFormat="1" ht="15">
      <c r="A124" s="412"/>
      <c r="B124" s="412"/>
      <c r="C124" s="412"/>
      <c r="D124" s="412"/>
      <c r="E124" s="412"/>
      <c r="F124" s="412"/>
      <c r="G124" s="412"/>
      <c r="H124" s="412"/>
      <c r="I124" s="412"/>
      <c r="J124" s="412"/>
      <c r="K124" s="412"/>
      <c r="L124" s="412"/>
      <c r="M124" s="412"/>
      <c r="N124" s="412"/>
      <c r="O124" s="412"/>
      <c r="P124" s="412"/>
      <c r="Q124" s="412"/>
    </row>
    <row r="125" spans="1:17" s="122" customFormat="1" ht="15">
      <c r="A125" s="412"/>
      <c r="B125" s="412"/>
      <c r="C125" s="412"/>
      <c r="D125" s="412"/>
      <c r="E125" s="412"/>
      <c r="F125" s="412"/>
      <c r="G125" s="412"/>
      <c r="H125" s="412"/>
      <c r="I125" s="412"/>
      <c r="J125" s="412"/>
      <c r="K125" s="412"/>
      <c r="L125" s="412"/>
      <c r="M125" s="412"/>
      <c r="N125" s="412"/>
      <c r="O125" s="412"/>
      <c r="P125" s="412"/>
      <c r="Q125" s="412"/>
    </row>
    <row r="126" spans="1:17" s="122" customFormat="1" ht="15">
      <c r="A126" s="412"/>
      <c r="B126" s="412"/>
      <c r="C126" s="412"/>
      <c r="D126" s="412"/>
      <c r="E126" s="412"/>
      <c r="F126" s="412"/>
      <c r="G126" s="412"/>
      <c r="H126" s="412"/>
      <c r="I126" s="412"/>
      <c r="J126" s="412"/>
      <c r="K126" s="412"/>
      <c r="L126" s="412"/>
      <c r="M126" s="412"/>
      <c r="N126" s="412"/>
      <c r="O126" s="412"/>
      <c r="P126" s="412"/>
      <c r="Q126" s="412"/>
    </row>
    <row r="127" spans="1:17" s="122" customFormat="1" ht="15">
      <c r="A127" s="412"/>
      <c r="B127" s="412"/>
      <c r="C127" s="412"/>
      <c r="D127" s="412"/>
      <c r="E127" s="412"/>
      <c r="F127" s="412"/>
      <c r="G127" s="412"/>
      <c r="H127" s="412"/>
      <c r="I127" s="412"/>
      <c r="J127" s="412"/>
      <c r="K127" s="412"/>
      <c r="L127" s="412"/>
      <c r="M127" s="412"/>
      <c r="N127" s="412"/>
      <c r="O127" s="412"/>
      <c r="P127" s="412"/>
      <c r="Q127" s="412"/>
    </row>
    <row r="128" spans="1:17" s="122" customFormat="1" ht="15">
      <c r="A128" s="412"/>
      <c r="B128" s="412"/>
      <c r="C128" s="412"/>
      <c r="D128" s="412"/>
      <c r="E128" s="412"/>
      <c r="F128" s="412"/>
      <c r="G128" s="412"/>
      <c r="H128" s="412"/>
      <c r="I128" s="412"/>
      <c r="J128" s="412"/>
      <c r="K128" s="412"/>
      <c r="L128" s="412"/>
      <c r="M128" s="412"/>
      <c r="N128" s="412"/>
      <c r="O128" s="412"/>
      <c r="P128" s="412"/>
      <c r="Q128" s="412"/>
    </row>
    <row r="129" spans="1:17" s="122" customFormat="1" ht="15">
      <c r="A129" s="412"/>
      <c r="B129" s="412"/>
      <c r="C129" s="412"/>
      <c r="D129" s="412"/>
      <c r="E129" s="412"/>
      <c r="F129" s="412"/>
      <c r="G129" s="412"/>
      <c r="H129" s="412"/>
      <c r="I129" s="412"/>
      <c r="J129" s="412"/>
      <c r="K129" s="412"/>
      <c r="L129" s="412"/>
      <c r="M129" s="412"/>
      <c r="N129" s="412"/>
      <c r="O129" s="412"/>
      <c r="P129" s="412"/>
      <c r="Q129" s="412"/>
    </row>
    <row r="130" spans="1:17" s="122" customFormat="1" ht="15">
      <c r="A130" s="412"/>
      <c r="B130" s="412"/>
      <c r="C130" s="412"/>
      <c r="D130" s="412"/>
      <c r="E130" s="412"/>
      <c r="F130" s="412"/>
      <c r="G130" s="412"/>
      <c r="H130" s="412"/>
      <c r="I130" s="412"/>
      <c r="J130" s="412"/>
      <c r="K130" s="412"/>
      <c r="L130" s="412"/>
      <c r="M130" s="412"/>
      <c r="N130" s="412"/>
      <c r="O130" s="412"/>
      <c r="P130" s="412"/>
      <c r="Q130" s="412"/>
    </row>
    <row r="131" spans="1:17" s="122" customFormat="1" ht="15">
      <c r="A131" s="412"/>
      <c r="B131" s="412"/>
      <c r="C131" s="412"/>
      <c r="D131" s="412"/>
      <c r="E131" s="412"/>
      <c r="F131" s="412"/>
      <c r="G131" s="412"/>
      <c r="H131" s="412"/>
      <c r="I131" s="412"/>
      <c r="J131" s="412"/>
      <c r="K131" s="412"/>
      <c r="L131" s="412"/>
      <c r="M131" s="412"/>
      <c r="N131" s="412"/>
      <c r="O131" s="412"/>
      <c r="P131" s="412"/>
      <c r="Q131" s="412"/>
    </row>
    <row r="132" spans="1:17" s="122" customFormat="1" ht="15">
      <c r="A132" s="412"/>
      <c r="B132" s="412"/>
      <c r="C132" s="412"/>
      <c r="D132" s="412"/>
      <c r="E132" s="412"/>
      <c r="F132" s="412"/>
      <c r="G132" s="412"/>
      <c r="H132" s="412"/>
      <c r="I132" s="412"/>
      <c r="J132" s="412"/>
      <c r="K132" s="412"/>
      <c r="L132" s="412"/>
      <c r="M132" s="412"/>
      <c r="N132" s="412"/>
      <c r="O132" s="412"/>
      <c r="P132" s="412"/>
      <c r="Q132" s="412"/>
    </row>
    <row r="133" spans="1:17" s="122" customFormat="1" ht="15">
      <c r="A133" s="412"/>
      <c r="B133" s="412"/>
      <c r="C133" s="412"/>
      <c r="D133" s="412"/>
      <c r="E133" s="412"/>
      <c r="F133" s="412"/>
      <c r="G133" s="412"/>
      <c r="H133" s="412"/>
      <c r="I133" s="412"/>
      <c r="J133" s="412"/>
      <c r="K133" s="412"/>
      <c r="L133" s="412"/>
      <c r="M133" s="412"/>
      <c r="N133" s="412"/>
      <c r="O133" s="412"/>
      <c r="P133" s="412"/>
      <c r="Q133" s="412"/>
    </row>
    <row r="134" spans="1:17" s="122" customFormat="1" ht="15">
      <c r="A134" s="412"/>
      <c r="B134" s="412"/>
      <c r="C134" s="412"/>
      <c r="D134" s="412"/>
      <c r="E134" s="412"/>
      <c r="F134" s="412"/>
      <c r="G134" s="412"/>
      <c r="H134" s="412"/>
      <c r="I134" s="412"/>
      <c r="J134" s="412"/>
      <c r="K134" s="412"/>
      <c r="L134" s="412"/>
      <c r="M134" s="412"/>
      <c r="N134" s="412"/>
      <c r="O134" s="412"/>
      <c r="P134" s="412"/>
      <c r="Q134" s="412"/>
    </row>
    <row r="135" spans="1:17" s="122" customFormat="1" ht="15">
      <c r="A135" s="412"/>
      <c r="B135" s="412"/>
      <c r="C135" s="412"/>
      <c r="D135" s="412"/>
      <c r="E135" s="412"/>
      <c r="F135" s="412"/>
      <c r="G135" s="412"/>
      <c r="H135" s="412"/>
      <c r="I135" s="412"/>
      <c r="J135" s="412"/>
      <c r="K135" s="412"/>
      <c r="L135" s="412"/>
      <c r="M135" s="412"/>
      <c r="N135" s="412"/>
      <c r="O135" s="412"/>
      <c r="P135" s="412"/>
      <c r="Q135" s="412"/>
    </row>
    <row r="136" spans="1:17" s="122" customFormat="1" ht="15">
      <c r="A136" s="412"/>
      <c r="B136" s="412"/>
      <c r="C136" s="412"/>
      <c r="D136" s="412"/>
      <c r="E136" s="412"/>
      <c r="F136" s="412"/>
      <c r="G136" s="412"/>
      <c r="H136" s="412"/>
      <c r="I136" s="412"/>
      <c r="J136" s="412"/>
      <c r="K136" s="412"/>
      <c r="L136" s="412"/>
      <c r="M136" s="412"/>
      <c r="N136" s="412"/>
      <c r="O136" s="412"/>
      <c r="P136" s="412"/>
      <c r="Q136" s="412"/>
    </row>
    <row r="137" spans="1:17" s="122" customFormat="1" ht="15">
      <c r="A137" s="412"/>
      <c r="B137" s="412"/>
      <c r="C137" s="412"/>
      <c r="D137" s="412"/>
      <c r="E137" s="412"/>
      <c r="F137" s="412"/>
      <c r="G137" s="412"/>
      <c r="H137" s="412"/>
      <c r="I137" s="412"/>
      <c r="J137" s="412"/>
      <c r="K137" s="412"/>
      <c r="L137" s="412"/>
      <c r="M137" s="412"/>
      <c r="N137" s="412"/>
      <c r="O137" s="412"/>
      <c r="P137" s="412"/>
      <c r="Q137" s="412"/>
    </row>
    <row r="138" spans="1:17" s="122" customFormat="1" ht="15">
      <c r="A138" s="412"/>
      <c r="B138" s="412"/>
      <c r="C138" s="412"/>
      <c r="D138" s="412"/>
      <c r="E138" s="412"/>
      <c r="F138" s="412"/>
      <c r="G138" s="412"/>
      <c r="H138" s="412"/>
      <c r="I138" s="412"/>
      <c r="J138" s="412"/>
      <c r="K138" s="412"/>
      <c r="L138" s="412"/>
      <c r="M138" s="412"/>
      <c r="N138" s="412"/>
      <c r="O138" s="412"/>
      <c r="P138" s="412"/>
      <c r="Q138" s="412"/>
    </row>
    <row r="139" spans="1:17" s="122" customFormat="1" ht="15">
      <c r="A139" s="412"/>
      <c r="B139" s="412"/>
      <c r="C139" s="412"/>
      <c r="D139" s="412"/>
      <c r="E139" s="412"/>
      <c r="F139" s="412"/>
      <c r="G139" s="412"/>
      <c r="H139" s="412"/>
      <c r="I139" s="412"/>
      <c r="J139" s="412"/>
      <c r="K139" s="412"/>
      <c r="L139" s="412"/>
      <c r="M139" s="412"/>
      <c r="N139" s="412"/>
      <c r="O139" s="412"/>
      <c r="P139" s="412"/>
      <c r="Q139" s="412"/>
    </row>
    <row r="140" spans="1:17" s="122" customFormat="1" ht="15">
      <c r="A140" s="412"/>
      <c r="B140" s="412"/>
      <c r="C140" s="412"/>
      <c r="D140" s="412"/>
      <c r="E140" s="412"/>
      <c r="F140" s="412"/>
      <c r="G140" s="412"/>
      <c r="H140" s="412"/>
      <c r="I140" s="412"/>
      <c r="J140" s="412"/>
      <c r="K140" s="412"/>
      <c r="L140" s="412"/>
      <c r="M140" s="412"/>
      <c r="N140" s="412"/>
      <c r="O140" s="412"/>
      <c r="P140" s="412"/>
      <c r="Q140" s="412"/>
    </row>
    <row r="141" spans="1:17" s="122" customFormat="1" ht="15">
      <c r="A141" s="412"/>
      <c r="B141" s="412"/>
      <c r="C141" s="412"/>
      <c r="D141" s="412"/>
      <c r="E141" s="412"/>
      <c r="F141" s="412"/>
      <c r="G141" s="412"/>
      <c r="H141" s="412"/>
      <c r="I141" s="412"/>
      <c r="J141" s="412"/>
      <c r="K141" s="412"/>
      <c r="L141" s="412"/>
      <c r="M141" s="412"/>
      <c r="N141" s="412"/>
      <c r="O141" s="412"/>
      <c r="P141" s="412"/>
      <c r="Q141" s="412"/>
    </row>
    <row r="142" spans="1:17" s="122" customFormat="1" ht="15">
      <c r="A142" s="412"/>
      <c r="B142" s="412"/>
      <c r="C142" s="412"/>
      <c r="D142" s="412"/>
      <c r="E142" s="412"/>
      <c r="F142" s="412"/>
      <c r="G142" s="412"/>
      <c r="H142" s="412"/>
      <c r="I142" s="412"/>
      <c r="J142" s="412"/>
      <c r="K142" s="412"/>
      <c r="L142" s="412"/>
      <c r="M142" s="412"/>
      <c r="N142" s="412"/>
      <c r="O142" s="412"/>
      <c r="P142" s="412"/>
      <c r="Q142" s="412"/>
    </row>
    <row r="143" spans="1:17" s="122" customFormat="1" ht="15">
      <c r="A143" s="412"/>
      <c r="B143" s="412"/>
      <c r="C143" s="412"/>
      <c r="D143" s="412"/>
      <c r="E143" s="412"/>
      <c r="F143" s="412"/>
      <c r="G143" s="412"/>
      <c r="H143" s="412"/>
      <c r="I143" s="412"/>
      <c r="J143" s="412"/>
      <c r="K143" s="412"/>
      <c r="L143" s="412"/>
      <c r="M143" s="412"/>
      <c r="N143" s="412"/>
      <c r="O143" s="412"/>
      <c r="P143" s="412"/>
      <c r="Q143" s="412"/>
    </row>
    <row r="144" spans="1:17" s="122" customFormat="1" ht="15">
      <c r="A144" s="412"/>
      <c r="B144" s="412"/>
      <c r="C144" s="412"/>
      <c r="D144" s="412"/>
      <c r="E144" s="412"/>
      <c r="F144" s="412"/>
      <c r="G144" s="412"/>
      <c r="H144" s="412"/>
      <c r="I144" s="412"/>
      <c r="J144" s="412"/>
      <c r="K144" s="412"/>
      <c r="L144" s="412"/>
      <c r="M144" s="412"/>
      <c r="N144" s="412"/>
      <c r="O144" s="412"/>
      <c r="P144" s="412"/>
      <c r="Q144" s="412"/>
    </row>
    <row r="145" spans="1:17" s="122" customFormat="1" ht="15">
      <c r="A145" s="412"/>
      <c r="B145" s="412"/>
      <c r="C145" s="412"/>
      <c r="D145" s="412"/>
      <c r="E145" s="412"/>
      <c r="F145" s="412"/>
      <c r="G145" s="412"/>
      <c r="H145" s="412"/>
      <c r="I145" s="412"/>
      <c r="J145" s="412"/>
      <c r="K145" s="412"/>
      <c r="L145" s="412"/>
      <c r="M145" s="412"/>
      <c r="N145" s="412"/>
      <c r="O145" s="412"/>
      <c r="P145" s="412"/>
      <c r="Q145" s="412"/>
    </row>
    <row r="146" spans="1:17" s="129" customFormat="1" ht="15">
      <c r="A146" s="33"/>
      <c r="B146" s="33"/>
      <c r="C146" s="33"/>
      <c r="D146" s="33"/>
      <c r="E146" s="33"/>
      <c r="F146" s="33"/>
      <c r="G146" s="33"/>
      <c r="H146" s="33"/>
      <c r="I146" s="33"/>
      <c r="J146" s="33"/>
      <c r="K146" s="33"/>
      <c r="L146" s="33"/>
      <c r="M146" s="33"/>
      <c r="N146" s="33"/>
      <c r="O146" s="33"/>
      <c r="P146" s="33"/>
      <c r="Q146" s="33"/>
    </row>
    <row r="147" spans="1:17" s="129" customFormat="1" ht="15">
      <c r="A147" s="33"/>
      <c r="B147" s="33"/>
      <c r="C147" s="33"/>
      <c r="D147" s="33"/>
      <c r="E147" s="33"/>
      <c r="F147" s="33"/>
      <c r="G147" s="33"/>
      <c r="H147" s="33"/>
      <c r="I147" s="33"/>
      <c r="J147" s="33"/>
      <c r="K147" s="33"/>
      <c r="L147" s="33"/>
      <c r="M147" s="33"/>
      <c r="N147" s="33"/>
      <c r="O147" s="33"/>
      <c r="P147" s="33"/>
      <c r="Q147" s="33"/>
    </row>
    <row r="148" spans="1:17" s="129" customFormat="1" ht="15">
      <c r="A148" s="33"/>
      <c r="B148" s="33"/>
      <c r="C148" s="33"/>
      <c r="D148" s="33"/>
      <c r="E148" s="33"/>
      <c r="F148" s="33"/>
      <c r="G148" s="33"/>
      <c r="H148" s="33"/>
      <c r="I148" s="33"/>
      <c r="J148" s="33"/>
      <c r="K148" s="33"/>
      <c r="L148" s="33"/>
      <c r="M148" s="33"/>
      <c r="N148" s="33"/>
      <c r="O148" s="33"/>
      <c r="P148" s="33"/>
      <c r="Q148" s="33"/>
    </row>
    <row r="149" spans="1:17" s="129" customFormat="1" ht="15">
      <c r="A149" s="33"/>
      <c r="B149" s="33"/>
      <c r="C149" s="33"/>
      <c r="D149" s="33"/>
      <c r="E149" s="33"/>
      <c r="F149" s="33"/>
      <c r="G149" s="33"/>
      <c r="H149" s="33"/>
      <c r="I149" s="33"/>
      <c r="J149" s="33"/>
      <c r="K149" s="33"/>
      <c r="L149" s="33"/>
      <c r="M149" s="33"/>
      <c r="N149" s="33"/>
      <c r="O149" s="33"/>
      <c r="P149" s="33"/>
      <c r="Q149" s="33"/>
    </row>
    <row r="150" spans="1:17" s="129" customFormat="1" ht="15">
      <c r="A150" s="33"/>
      <c r="B150" s="33"/>
      <c r="C150" s="33"/>
      <c r="D150" s="33"/>
      <c r="E150" s="33"/>
      <c r="F150" s="33"/>
      <c r="G150" s="33"/>
      <c r="H150" s="33"/>
      <c r="I150" s="33"/>
      <c r="J150" s="33"/>
      <c r="K150" s="33"/>
      <c r="L150" s="33"/>
      <c r="M150" s="33"/>
      <c r="N150" s="33"/>
      <c r="O150" s="33"/>
      <c r="P150" s="33"/>
      <c r="Q150" s="33"/>
    </row>
    <row r="151" spans="1:17" s="129" customFormat="1" ht="15">
      <c r="A151" s="33"/>
      <c r="B151" s="33"/>
      <c r="C151" s="33"/>
      <c r="D151" s="33"/>
      <c r="E151" s="33"/>
      <c r="F151" s="33"/>
      <c r="G151" s="33"/>
      <c r="H151" s="33"/>
      <c r="I151" s="33"/>
      <c r="J151" s="33"/>
      <c r="K151" s="33"/>
      <c r="L151" s="33"/>
      <c r="M151" s="33"/>
      <c r="N151" s="33"/>
      <c r="O151" s="33"/>
      <c r="P151" s="33"/>
      <c r="Q151" s="33"/>
    </row>
    <row r="152" spans="1:17" s="129" customFormat="1" ht="15">
      <c r="A152" s="33"/>
      <c r="B152" s="33"/>
      <c r="C152" s="33"/>
      <c r="D152" s="33"/>
      <c r="E152" s="33"/>
      <c r="F152" s="33"/>
      <c r="G152" s="33"/>
      <c r="H152" s="33"/>
      <c r="I152" s="33"/>
      <c r="J152" s="33"/>
      <c r="K152" s="33"/>
      <c r="L152" s="33"/>
      <c r="M152" s="33"/>
      <c r="N152" s="33"/>
      <c r="O152" s="33"/>
      <c r="P152" s="33"/>
      <c r="Q152" s="33"/>
    </row>
    <row r="153" spans="1:17" s="129" customFormat="1" ht="15">
      <c r="A153" s="33"/>
      <c r="B153" s="33"/>
      <c r="C153" s="33"/>
      <c r="D153" s="33"/>
      <c r="E153" s="33"/>
      <c r="F153" s="33"/>
      <c r="G153" s="33"/>
      <c r="H153" s="33"/>
      <c r="I153" s="33"/>
      <c r="J153" s="33"/>
      <c r="K153" s="33"/>
      <c r="L153" s="33"/>
      <c r="M153" s="33"/>
      <c r="N153" s="33"/>
      <c r="O153" s="33"/>
      <c r="P153" s="33"/>
      <c r="Q153" s="33"/>
    </row>
    <row r="154" spans="1:17" s="129" customFormat="1" ht="15">
      <c r="A154" s="33"/>
      <c r="B154" s="33"/>
      <c r="C154" s="33"/>
      <c r="D154" s="33"/>
      <c r="E154" s="33"/>
      <c r="F154" s="33"/>
      <c r="G154" s="33"/>
      <c r="H154" s="33"/>
      <c r="I154" s="33"/>
      <c r="J154" s="33"/>
      <c r="K154" s="33"/>
      <c r="L154" s="33"/>
      <c r="M154" s="33"/>
      <c r="N154" s="33"/>
      <c r="O154" s="33"/>
      <c r="P154" s="33"/>
      <c r="Q154" s="33"/>
    </row>
    <row r="155" spans="1:17" s="129" customFormat="1" ht="15">
      <c r="A155" s="33"/>
      <c r="B155" s="33"/>
      <c r="C155" s="33"/>
      <c r="D155" s="33"/>
      <c r="E155" s="33"/>
      <c r="F155" s="33"/>
      <c r="G155" s="33"/>
      <c r="H155" s="33"/>
      <c r="I155" s="33"/>
      <c r="J155" s="33"/>
      <c r="K155" s="33"/>
      <c r="L155" s="33"/>
      <c r="M155" s="33"/>
      <c r="N155" s="33"/>
      <c r="O155" s="33"/>
      <c r="P155" s="33"/>
      <c r="Q155" s="33"/>
    </row>
    <row r="156" spans="1:17" s="129" customFormat="1" ht="15">
      <c r="A156" s="33"/>
      <c r="B156" s="33"/>
      <c r="C156" s="33"/>
      <c r="D156" s="33"/>
      <c r="E156" s="33"/>
      <c r="F156" s="33"/>
      <c r="G156" s="33"/>
      <c r="H156" s="33"/>
      <c r="I156" s="33"/>
      <c r="J156" s="33"/>
      <c r="K156" s="33"/>
      <c r="L156" s="33"/>
      <c r="M156" s="33"/>
      <c r="N156" s="33"/>
      <c r="O156" s="33"/>
      <c r="P156" s="33"/>
      <c r="Q156" s="33"/>
    </row>
    <row r="157" spans="1:17" s="129" customFormat="1" ht="15">
      <c r="A157" s="33"/>
      <c r="B157" s="33"/>
      <c r="C157" s="33"/>
      <c r="D157" s="33"/>
      <c r="E157" s="33"/>
      <c r="F157" s="33"/>
      <c r="G157" s="33"/>
      <c r="H157" s="33"/>
      <c r="I157" s="33"/>
      <c r="J157" s="33"/>
      <c r="K157" s="33"/>
      <c r="L157" s="33"/>
      <c r="M157" s="33"/>
      <c r="N157" s="33"/>
      <c r="O157" s="33"/>
      <c r="P157" s="33"/>
      <c r="Q157" s="33"/>
    </row>
    <row r="158" spans="1:17" s="129" customFormat="1" ht="15">
      <c r="A158" s="33"/>
      <c r="B158" s="33"/>
      <c r="C158" s="33"/>
      <c r="D158" s="33"/>
      <c r="E158" s="33"/>
      <c r="F158" s="33"/>
      <c r="G158" s="33"/>
      <c r="H158" s="33"/>
      <c r="I158" s="33"/>
      <c r="J158" s="33"/>
      <c r="K158" s="33"/>
      <c r="L158" s="33"/>
      <c r="M158" s="33"/>
      <c r="N158" s="33"/>
      <c r="O158" s="33"/>
      <c r="P158" s="33"/>
      <c r="Q158" s="33"/>
    </row>
    <row r="159" spans="1:17" s="129" customFormat="1" ht="15">
      <c r="A159" s="33"/>
      <c r="B159" s="33"/>
      <c r="C159" s="33"/>
      <c r="D159" s="33"/>
      <c r="E159" s="33"/>
      <c r="F159" s="33"/>
      <c r="G159" s="33"/>
      <c r="H159" s="33"/>
      <c r="I159" s="33"/>
      <c r="J159" s="33"/>
      <c r="K159" s="33"/>
      <c r="L159" s="33"/>
      <c r="M159" s="33"/>
      <c r="N159" s="33"/>
      <c r="O159" s="33"/>
      <c r="P159" s="33"/>
      <c r="Q159" s="33"/>
    </row>
    <row r="160" spans="1:17" s="129" customFormat="1" ht="15">
      <c r="A160" s="33"/>
      <c r="B160" s="33"/>
      <c r="C160" s="33"/>
      <c r="D160" s="33"/>
      <c r="E160" s="33"/>
      <c r="F160" s="33"/>
      <c r="G160" s="33"/>
      <c r="H160" s="33"/>
      <c r="I160" s="33"/>
      <c r="J160" s="33"/>
      <c r="K160" s="33"/>
      <c r="L160" s="33"/>
      <c r="M160" s="33"/>
      <c r="N160" s="33"/>
      <c r="O160" s="33"/>
      <c r="P160" s="33"/>
      <c r="Q160" s="33"/>
    </row>
    <row r="161" spans="1:17" s="129" customFormat="1" ht="15">
      <c r="A161" s="33"/>
      <c r="B161" s="33"/>
      <c r="C161" s="33"/>
      <c r="D161" s="33"/>
      <c r="E161" s="33"/>
      <c r="F161" s="33"/>
      <c r="G161" s="33"/>
      <c r="H161" s="33"/>
      <c r="I161" s="33"/>
      <c r="J161" s="33"/>
      <c r="K161" s="33"/>
      <c r="L161" s="33"/>
      <c r="M161" s="33"/>
      <c r="N161" s="33"/>
      <c r="O161" s="33"/>
      <c r="P161" s="33"/>
      <c r="Q161" s="33"/>
    </row>
    <row r="162" spans="1:17" s="129" customFormat="1" ht="15">
      <c r="A162" s="33"/>
      <c r="B162" s="33"/>
      <c r="C162" s="33"/>
      <c r="D162" s="33"/>
      <c r="E162" s="33"/>
      <c r="F162" s="33"/>
      <c r="G162" s="33"/>
      <c r="H162" s="33"/>
      <c r="I162" s="33"/>
      <c r="J162" s="33"/>
      <c r="K162" s="33"/>
      <c r="L162" s="33"/>
      <c r="M162" s="33"/>
      <c r="N162" s="33"/>
      <c r="O162" s="33"/>
      <c r="P162" s="33"/>
      <c r="Q162" s="33"/>
    </row>
    <row r="163" spans="1:17" s="129" customFormat="1" ht="15">
      <c r="A163" s="33"/>
      <c r="B163" s="33"/>
      <c r="C163" s="33"/>
      <c r="D163" s="33"/>
      <c r="E163" s="33"/>
      <c r="F163" s="33"/>
      <c r="G163" s="33"/>
      <c r="H163" s="33"/>
      <c r="I163" s="33"/>
      <c r="J163" s="33"/>
      <c r="K163" s="33"/>
      <c r="L163" s="33"/>
      <c r="M163" s="33"/>
      <c r="N163" s="33"/>
      <c r="O163" s="33"/>
      <c r="P163" s="33"/>
      <c r="Q163" s="33"/>
    </row>
    <row r="164" spans="1:17" s="129" customFormat="1" ht="15">
      <c r="A164" s="33"/>
      <c r="B164" s="33"/>
      <c r="C164" s="33"/>
      <c r="D164" s="33"/>
      <c r="E164" s="33"/>
      <c r="F164" s="33"/>
      <c r="G164" s="33"/>
      <c r="H164" s="33"/>
      <c r="I164" s="33"/>
      <c r="J164" s="33"/>
      <c r="K164" s="33"/>
      <c r="L164" s="33"/>
      <c r="M164" s="33"/>
      <c r="N164" s="33"/>
      <c r="O164" s="33"/>
      <c r="P164" s="33"/>
      <c r="Q164" s="33"/>
    </row>
    <row r="165" spans="1:17" s="129" customFormat="1" ht="15">
      <c r="A165" s="33"/>
      <c r="B165" s="33"/>
      <c r="C165" s="33"/>
      <c r="D165" s="33"/>
      <c r="E165" s="33"/>
      <c r="F165" s="33"/>
      <c r="G165" s="33"/>
      <c r="H165" s="33"/>
      <c r="I165" s="33"/>
      <c r="J165" s="33"/>
      <c r="K165" s="33"/>
      <c r="L165" s="33"/>
      <c r="M165" s="33"/>
      <c r="N165" s="33"/>
      <c r="O165" s="33"/>
      <c r="P165" s="33"/>
      <c r="Q165" s="33"/>
    </row>
    <row r="166" spans="1:17" s="129" customFormat="1" ht="15">
      <c r="A166" s="33"/>
      <c r="B166" s="33"/>
      <c r="C166" s="33"/>
      <c r="D166" s="33"/>
      <c r="E166" s="33"/>
      <c r="F166" s="33"/>
      <c r="G166" s="33"/>
      <c r="H166" s="33"/>
      <c r="I166" s="33"/>
      <c r="J166" s="33"/>
      <c r="K166" s="33"/>
      <c r="L166" s="33"/>
      <c r="M166" s="33"/>
      <c r="N166" s="33"/>
      <c r="O166" s="33"/>
      <c r="P166" s="33"/>
      <c r="Q166" s="33"/>
    </row>
    <row r="167" spans="1:17" s="129" customFormat="1" ht="15">
      <c r="A167" s="33"/>
      <c r="B167" s="33"/>
      <c r="C167" s="33"/>
      <c r="D167" s="33"/>
      <c r="E167" s="33"/>
      <c r="F167" s="33"/>
      <c r="G167" s="33"/>
      <c r="H167" s="33"/>
      <c r="I167" s="33"/>
      <c r="J167" s="33"/>
      <c r="K167" s="33"/>
      <c r="L167" s="33"/>
      <c r="M167" s="33"/>
      <c r="N167" s="33"/>
      <c r="O167" s="33"/>
      <c r="P167" s="33"/>
      <c r="Q167" s="33"/>
    </row>
    <row r="168" spans="1:17" s="129" customFormat="1" ht="15">
      <c r="A168" s="33"/>
      <c r="B168" s="33"/>
      <c r="C168" s="33"/>
      <c r="D168" s="33"/>
      <c r="E168" s="33"/>
      <c r="F168" s="33"/>
      <c r="G168" s="33"/>
      <c r="H168" s="33"/>
      <c r="I168" s="33"/>
      <c r="J168" s="33"/>
      <c r="K168" s="33"/>
      <c r="L168" s="33"/>
      <c r="M168" s="33"/>
      <c r="N168" s="33"/>
      <c r="O168" s="33"/>
      <c r="P168" s="33"/>
      <c r="Q168" s="33"/>
    </row>
    <row r="169" spans="1:17" s="129" customFormat="1" ht="15">
      <c r="A169" s="33"/>
      <c r="B169" s="33"/>
      <c r="C169" s="33"/>
      <c r="D169" s="33"/>
      <c r="E169" s="33"/>
      <c r="F169" s="33"/>
      <c r="G169" s="33"/>
      <c r="H169" s="33"/>
      <c r="I169" s="33"/>
      <c r="J169" s="33"/>
      <c r="K169" s="33"/>
      <c r="L169" s="33"/>
      <c r="M169" s="33"/>
      <c r="N169" s="33"/>
      <c r="O169" s="33"/>
      <c r="P169" s="33"/>
      <c r="Q169" s="33"/>
    </row>
    <row r="170" spans="1:17" s="129" customFormat="1" ht="15">
      <c r="A170" s="33"/>
      <c r="B170" s="33"/>
      <c r="C170" s="33"/>
      <c r="D170" s="33"/>
      <c r="E170" s="33"/>
      <c r="F170" s="33"/>
      <c r="G170" s="33"/>
      <c r="H170" s="33"/>
      <c r="I170" s="33"/>
      <c r="J170" s="33"/>
      <c r="K170" s="33"/>
      <c r="L170" s="33"/>
      <c r="M170" s="33"/>
      <c r="N170" s="33"/>
      <c r="O170" s="33"/>
      <c r="P170" s="33"/>
      <c r="Q170" s="33"/>
    </row>
    <row r="171" spans="1:17" s="129" customFormat="1" ht="15">
      <c r="A171" s="33"/>
      <c r="B171" s="33"/>
      <c r="C171" s="33"/>
      <c r="D171" s="33"/>
      <c r="E171" s="33"/>
      <c r="F171" s="33"/>
      <c r="G171" s="33"/>
      <c r="H171" s="33"/>
      <c r="I171" s="33"/>
      <c r="J171" s="33"/>
      <c r="K171" s="33"/>
      <c r="L171" s="33"/>
      <c r="M171" s="33"/>
      <c r="N171" s="33"/>
      <c r="O171" s="33"/>
      <c r="P171" s="33"/>
      <c r="Q171" s="33"/>
    </row>
    <row r="172" spans="1:17" s="129" customFormat="1" ht="15">
      <c r="A172" s="33"/>
      <c r="B172" s="33"/>
      <c r="C172" s="33"/>
      <c r="D172" s="33"/>
      <c r="E172" s="33"/>
      <c r="F172" s="33"/>
      <c r="G172" s="33"/>
      <c r="H172" s="33"/>
      <c r="I172" s="33"/>
      <c r="J172" s="33"/>
      <c r="K172" s="33"/>
      <c r="L172" s="33"/>
      <c r="M172" s="33"/>
      <c r="N172" s="33"/>
      <c r="O172" s="33"/>
      <c r="P172" s="33"/>
      <c r="Q172" s="33"/>
    </row>
    <row r="173" spans="1:17" s="129" customFormat="1" ht="15">
      <c r="A173" s="33"/>
      <c r="B173" s="33"/>
      <c r="C173" s="33"/>
      <c r="D173" s="33"/>
      <c r="E173" s="33"/>
      <c r="F173" s="33"/>
      <c r="G173" s="33"/>
      <c r="H173" s="33"/>
      <c r="I173" s="33"/>
      <c r="J173" s="33"/>
      <c r="K173" s="33"/>
      <c r="L173" s="33"/>
      <c r="M173" s="33"/>
      <c r="N173" s="33"/>
      <c r="O173" s="33"/>
      <c r="P173" s="33"/>
      <c r="Q173" s="33"/>
    </row>
    <row r="174" spans="1:17" s="129" customFormat="1" ht="15">
      <c r="A174" s="33"/>
      <c r="B174" s="33"/>
      <c r="C174" s="33"/>
      <c r="D174" s="33"/>
      <c r="E174" s="33"/>
      <c r="F174" s="33"/>
      <c r="G174" s="33"/>
      <c r="H174" s="33"/>
      <c r="I174" s="33"/>
      <c r="J174" s="33"/>
      <c r="K174" s="33"/>
      <c r="L174" s="33"/>
      <c r="M174" s="33"/>
      <c r="N174" s="33"/>
      <c r="O174" s="33"/>
      <c r="P174" s="33"/>
      <c r="Q174" s="33"/>
    </row>
    <row r="175" spans="1:17" s="129" customFormat="1" ht="15">
      <c r="A175" s="33"/>
      <c r="B175" s="33"/>
      <c r="C175" s="33"/>
      <c r="D175" s="33"/>
      <c r="E175" s="33"/>
      <c r="F175" s="33"/>
      <c r="G175" s="33"/>
      <c r="H175" s="33"/>
      <c r="I175" s="33"/>
      <c r="J175" s="33"/>
      <c r="K175" s="33"/>
      <c r="L175" s="33"/>
      <c r="M175" s="33"/>
      <c r="N175" s="33"/>
      <c r="O175" s="33"/>
      <c r="P175" s="33"/>
      <c r="Q175" s="33"/>
    </row>
    <row r="176" spans="1:17" s="129" customFormat="1" ht="15">
      <c r="A176" s="33"/>
      <c r="B176" s="33"/>
      <c r="C176" s="33"/>
      <c r="D176" s="33"/>
      <c r="E176" s="33"/>
      <c r="F176" s="33"/>
      <c r="G176" s="33"/>
      <c r="H176" s="33"/>
      <c r="I176" s="33"/>
      <c r="J176" s="33"/>
      <c r="K176" s="33"/>
      <c r="L176" s="33"/>
      <c r="M176" s="33"/>
      <c r="N176" s="33"/>
      <c r="O176" s="33"/>
      <c r="P176" s="33"/>
      <c r="Q176" s="33"/>
    </row>
    <row r="177" spans="1:17" s="129" customFormat="1" ht="15">
      <c r="A177" s="33"/>
      <c r="B177" s="33"/>
      <c r="C177" s="33"/>
      <c r="D177" s="33"/>
      <c r="E177" s="33"/>
      <c r="F177" s="33"/>
      <c r="G177" s="33"/>
      <c r="H177" s="33"/>
      <c r="I177" s="33"/>
      <c r="J177" s="33"/>
      <c r="K177" s="33"/>
      <c r="L177" s="33"/>
      <c r="M177" s="33"/>
      <c r="N177" s="33"/>
      <c r="O177" s="33"/>
      <c r="P177" s="33"/>
      <c r="Q177" s="33"/>
    </row>
    <row r="178" spans="1:17" s="129" customFormat="1" ht="15">
      <c r="A178" s="33"/>
      <c r="B178" s="33"/>
      <c r="C178" s="33"/>
      <c r="D178" s="33"/>
      <c r="E178" s="33"/>
      <c r="F178" s="33"/>
      <c r="G178" s="33"/>
      <c r="H178" s="33"/>
      <c r="I178" s="33"/>
      <c r="J178" s="33"/>
      <c r="K178" s="33"/>
      <c r="L178" s="33"/>
      <c r="M178" s="33"/>
      <c r="N178" s="33"/>
      <c r="O178" s="33"/>
      <c r="P178" s="33"/>
      <c r="Q178" s="33"/>
    </row>
    <row r="179" spans="1:17" s="129" customFormat="1" ht="15">
      <c r="A179" s="33"/>
      <c r="B179" s="33"/>
      <c r="C179" s="33"/>
      <c r="D179" s="33"/>
      <c r="E179" s="33"/>
      <c r="F179" s="33"/>
      <c r="G179" s="33"/>
      <c r="H179" s="33"/>
      <c r="I179" s="33"/>
      <c r="J179" s="33"/>
      <c r="K179" s="33"/>
      <c r="L179" s="33"/>
      <c r="M179" s="33"/>
      <c r="N179" s="33"/>
      <c r="O179" s="33"/>
      <c r="P179" s="33"/>
      <c r="Q179" s="33"/>
    </row>
    <row r="180" spans="1:17" s="129" customFormat="1" ht="15">
      <c r="A180" s="33"/>
      <c r="B180" s="33"/>
      <c r="C180" s="33"/>
      <c r="D180" s="33"/>
      <c r="E180" s="33"/>
      <c r="F180" s="33"/>
      <c r="G180" s="33"/>
      <c r="H180" s="33"/>
      <c r="I180" s="33"/>
      <c r="J180" s="33"/>
      <c r="K180" s="33"/>
      <c r="L180" s="33"/>
      <c r="M180" s="33"/>
      <c r="N180" s="33"/>
      <c r="O180" s="33"/>
      <c r="P180" s="33"/>
      <c r="Q180" s="33"/>
    </row>
    <row r="181" spans="1:17" s="129" customFormat="1" ht="15">
      <c r="A181" s="33"/>
      <c r="B181" s="33"/>
      <c r="C181" s="33"/>
      <c r="D181" s="33"/>
      <c r="E181" s="33"/>
      <c r="F181" s="33"/>
      <c r="G181" s="33"/>
      <c r="H181" s="33"/>
      <c r="I181" s="33"/>
      <c r="J181" s="33"/>
      <c r="K181" s="33"/>
      <c r="L181" s="33"/>
      <c r="M181" s="33"/>
      <c r="N181" s="33"/>
      <c r="O181" s="33"/>
      <c r="P181" s="33"/>
      <c r="Q181" s="33"/>
    </row>
    <row r="182" spans="1:17" s="129" customFormat="1" ht="15">
      <c r="A182" s="33"/>
      <c r="B182" s="33"/>
      <c r="C182" s="33"/>
      <c r="D182" s="33"/>
      <c r="E182" s="33"/>
      <c r="F182" s="33"/>
      <c r="G182" s="33"/>
      <c r="H182" s="33"/>
      <c r="I182" s="33"/>
      <c r="J182" s="33"/>
      <c r="K182" s="33"/>
      <c r="L182" s="33"/>
      <c r="M182" s="33"/>
      <c r="N182" s="33"/>
      <c r="O182" s="33"/>
      <c r="P182" s="33"/>
      <c r="Q182" s="33"/>
    </row>
    <row r="183" spans="1:17" s="129" customFormat="1" ht="15">
      <c r="A183" s="33"/>
      <c r="B183" s="33"/>
      <c r="C183" s="33"/>
      <c r="D183" s="33"/>
      <c r="E183" s="33"/>
      <c r="F183" s="33"/>
      <c r="G183" s="33"/>
      <c r="H183" s="33"/>
      <c r="I183" s="33"/>
      <c r="J183" s="33"/>
      <c r="K183" s="33"/>
      <c r="L183" s="33"/>
      <c r="M183" s="33"/>
      <c r="N183" s="33"/>
      <c r="O183" s="33"/>
      <c r="P183" s="33"/>
      <c r="Q183" s="33"/>
    </row>
    <row r="184" spans="1:17" s="129" customFormat="1" ht="15">
      <c r="A184" s="33"/>
      <c r="B184" s="33"/>
      <c r="C184" s="33"/>
      <c r="D184" s="33"/>
      <c r="E184" s="33"/>
      <c r="F184" s="33"/>
      <c r="G184" s="33"/>
      <c r="H184" s="33"/>
      <c r="I184" s="33"/>
      <c r="J184" s="33"/>
      <c r="K184" s="33"/>
      <c r="L184" s="33"/>
      <c r="M184" s="33"/>
      <c r="N184" s="33"/>
      <c r="O184" s="33"/>
      <c r="P184" s="33"/>
      <c r="Q184" s="33"/>
    </row>
    <row r="185" spans="1:17" s="129" customFormat="1" ht="15">
      <c r="A185" s="33"/>
      <c r="B185" s="33"/>
      <c r="C185" s="33"/>
      <c r="D185" s="33"/>
      <c r="E185" s="33"/>
      <c r="F185" s="33"/>
      <c r="G185" s="33"/>
      <c r="H185" s="33"/>
      <c r="I185" s="33"/>
      <c r="J185" s="33"/>
      <c r="K185" s="33"/>
      <c r="L185" s="33"/>
      <c r="M185" s="33"/>
      <c r="N185" s="33"/>
      <c r="O185" s="33"/>
      <c r="P185" s="33"/>
      <c r="Q185" s="33"/>
    </row>
    <row r="186" spans="1:17" s="129" customFormat="1" ht="15">
      <c r="A186" s="33"/>
      <c r="B186" s="33"/>
      <c r="C186" s="33"/>
      <c r="D186" s="33"/>
      <c r="E186" s="33"/>
      <c r="F186" s="33"/>
      <c r="G186" s="33"/>
      <c r="H186" s="33"/>
      <c r="I186" s="33"/>
      <c r="J186" s="33"/>
      <c r="K186" s="33"/>
      <c r="L186" s="33"/>
      <c r="M186" s="33"/>
      <c r="N186" s="33"/>
      <c r="O186" s="33"/>
      <c r="P186" s="33"/>
      <c r="Q186" s="33"/>
    </row>
    <row r="187" spans="1:17" s="129" customFormat="1" ht="15">
      <c r="A187" s="33"/>
      <c r="B187" s="33"/>
      <c r="C187" s="33"/>
      <c r="D187" s="33"/>
      <c r="E187" s="33"/>
      <c r="F187" s="33"/>
      <c r="G187" s="33"/>
      <c r="H187" s="33"/>
      <c r="I187" s="33"/>
      <c r="J187" s="33"/>
      <c r="K187" s="33"/>
      <c r="L187" s="33"/>
      <c r="M187" s="33"/>
      <c r="N187" s="33"/>
      <c r="O187" s="33"/>
      <c r="P187" s="33"/>
      <c r="Q187" s="33"/>
    </row>
    <row r="188" spans="1:17" s="129" customFormat="1" ht="15">
      <c r="A188" s="33"/>
      <c r="B188" s="33"/>
      <c r="C188" s="33"/>
      <c r="D188" s="33"/>
      <c r="E188" s="33"/>
      <c r="F188" s="33"/>
      <c r="G188" s="33"/>
      <c r="H188" s="33"/>
      <c r="I188" s="33"/>
      <c r="J188" s="33"/>
      <c r="K188" s="33"/>
      <c r="L188" s="33"/>
      <c r="M188" s="33"/>
      <c r="N188" s="33"/>
      <c r="O188" s="33"/>
      <c r="P188" s="33"/>
      <c r="Q188" s="33"/>
    </row>
    <row r="189" spans="1:17" s="129" customFormat="1" ht="15">
      <c r="A189" s="33"/>
      <c r="B189" s="33"/>
      <c r="C189" s="33"/>
      <c r="D189" s="33"/>
      <c r="E189" s="33"/>
      <c r="F189" s="33"/>
      <c r="G189" s="33"/>
      <c r="H189" s="33"/>
      <c r="I189" s="33"/>
      <c r="J189" s="33"/>
      <c r="K189" s="33"/>
      <c r="L189" s="33"/>
      <c r="M189" s="33"/>
      <c r="N189" s="33"/>
      <c r="O189" s="33"/>
      <c r="P189" s="33"/>
      <c r="Q189" s="33"/>
    </row>
    <row r="190" spans="1:17" s="129" customFormat="1" ht="15">
      <c r="A190" s="33"/>
      <c r="B190" s="33"/>
      <c r="C190" s="33"/>
      <c r="D190" s="33"/>
      <c r="E190" s="33"/>
      <c r="F190" s="33"/>
      <c r="G190" s="33"/>
      <c r="H190" s="33"/>
      <c r="I190" s="33"/>
      <c r="J190" s="33"/>
      <c r="K190" s="33"/>
      <c r="L190" s="33"/>
      <c r="M190" s="33"/>
      <c r="N190" s="33"/>
      <c r="O190" s="33"/>
      <c r="P190" s="33"/>
      <c r="Q190" s="33"/>
    </row>
    <row r="191" spans="1:17" s="129" customFormat="1" ht="15">
      <c r="A191" s="33"/>
      <c r="B191" s="33"/>
      <c r="C191" s="33"/>
      <c r="D191" s="33"/>
      <c r="E191" s="33"/>
      <c r="F191" s="33"/>
      <c r="G191" s="33"/>
      <c r="H191" s="33"/>
      <c r="I191" s="33"/>
      <c r="J191" s="33"/>
      <c r="K191" s="33"/>
      <c r="L191" s="33"/>
      <c r="M191" s="33"/>
      <c r="N191" s="33"/>
      <c r="O191" s="33"/>
      <c r="P191" s="33"/>
      <c r="Q191" s="33"/>
    </row>
    <row r="192" spans="1:17" s="129" customFormat="1" ht="15">
      <c r="A192" s="33"/>
      <c r="B192" s="33"/>
      <c r="C192" s="33"/>
      <c r="D192" s="33"/>
      <c r="E192" s="33"/>
      <c r="F192" s="33"/>
      <c r="G192" s="33"/>
      <c r="H192" s="33"/>
      <c r="I192" s="33"/>
      <c r="J192" s="33"/>
      <c r="K192" s="33"/>
      <c r="L192" s="33"/>
      <c r="M192" s="33"/>
      <c r="N192" s="33"/>
      <c r="O192" s="33"/>
      <c r="P192" s="33"/>
      <c r="Q192" s="33"/>
    </row>
    <row r="193" spans="1:17" s="129" customFormat="1" ht="15">
      <c r="A193" s="33"/>
      <c r="B193" s="33"/>
      <c r="C193" s="33"/>
      <c r="D193" s="33"/>
      <c r="E193" s="33"/>
      <c r="F193" s="33"/>
      <c r="G193" s="33"/>
      <c r="H193" s="33"/>
      <c r="I193" s="33"/>
      <c r="J193" s="33"/>
      <c r="K193" s="33"/>
      <c r="L193" s="33"/>
      <c r="M193" s="33"/>
      <c r="N193" s="33"/>
      <c r="O193" s="33"/>
      <c r="P193" s="33"/>
      <c r="Q193" s="33"/>
    </row>
    <row r="194" spans="1:17" s="129" customFormat="1" ht="15">
      <c r="A194" s="33"/>
      <c r="B194" s="33"/>
      <c r="C194" s="33"/>
      <c r="D194" s="33"/>
      <c r="E194" s="33"/>
      <c r="F194" s="33"/>
      <c r="G194" s="33"/>
      <c r="H194" s="33"/>
      <c r="I194" s="33"/>
      <c r="J194" s="33"/>
      <c r="K194" s="33"/>
      <c r="L194" s="33"/>
      <c r="M194" s="33"/>
      <c r="N194" s="33"/>
      <c r="O194" s="33"/>
      <c r="P194" s="33"/>
      <c r="Q194" s="33"/>
    </row>
    <row r="195" spans="1:17" s="129" customFormat="1" ht="15">
      <c r="A195" s="33"/>
      <c r="B195" s="33"/>
      <c r="C195" s="33"/>
      <c r="D195" s="33"/>
      <c r="E195" s="33"/>
      <c r="F195" s="33"/>
      <c r="G195" s="33"/>
      <c r="H195" s="33"/>
      <c r="I195" s="33"/>
      <c r="J195" s="33"/>
      <c r="K195" s="33"/>
      <c r="L195" s="33"/>
      <c r="M195" s="33"/>
      <c r="N195" s="33"/>
      <c r="O195" s="33"/>
      <c r="P195" s="33"/>
      <c r="Q195" s="33"/>
    </row>
    <row r="196" spans="1:17" s="129" customFormat="1" ht="15">
      <c r="A196" s="33"/>
      <c r="B196" s="33"/>
      <c r="C196" s="33"/>
      <c r="D196" s="33"/>
      <c r="E196" s="33"/>
      <c r="F196" s="33"/>
      <c r="G196" s="33"/>
      <c r="H196" s="33"/>
      <c r="I196" s="33"/>
      <c r="J196" s="33"/>
      <c r="K196" s="33"/>
      <c r="L196" s="33"/>
      <c r="M196" s="33"/>
      <c r="N196" s="33"/>
      <c r="O196" s="33"/>
      <c r="P196" s="33"/>
      <c r="Q196" s="33"/>
    </row>
    <row r="197" spans="1:17" s="129" customFormat="1" ht="15">
      <c r="A197" s="33"/>
      <c r="B197" s="33"/>
      <c r="C197" s="33"/>
      <c r="D197" s="33"/>
      <c r="E197" s="33"/>
      <c r="F197" s="33"/>
      <c r="G197" s="33"/>
      <c r="H197" s="33"/>
      <c r="I197" s="33"/>
      <c r="J197" s="33"/>
      <c r="K197" s="33"/>
      <c r="L197" s="33"/>
      <c r="M197" s="33"/>
      <c r="N197" s="33"/>
      <c r="O197" s="33"/>
      <c r="P197" s="33"/>
      <c r="Q197" s="33"/>
    </row>
    <row r="198" spans="1:17" s="129" customFormat="1" ht="15">
      <c r="A198" s="33"/>
      <c r="B198" s="33"/>
      <c r="C198" s="33"/>
      <c r="D198" s="33"/>
      <c r="E198" s="33"/>
      <c r="F198" s="33"/>
      <c r="G198" s="33"/>
      <c r="H198" s="33"/>
      <c r="I198" s="33"/>
      <c r="J198" s="33"/>
      <c r="K198" s="33"/>
      <c r="L198" s="33"/>
      <c r="M198" s="33"/>
      <c r="N198" s="33"/>
      <c r="O198" s="33"/>
      <c r="P198" s="33"/>
      <c r="Q198" s="33"/>
    </row>
    <row r="199" spans="1:17" s="129" customFormat="1" ht="15">
      <c r="A199" s="33"/>
      <c r="B199" s="33"/>
      <c r="C199" s="33"/>
      <c r="D199" s="33"/>
      <c r="E199" s="33"/>
      <c r="F199" s="33"/>
      <c r="G199" s="33"/>
      <c r="H199" s="33"/>
      <c r="I199" s="33"/>
      <c r="J199" s="33"/>
      <c r="K199" s="33"/>
      <c r="L199" s="33"/>
      <c r="M199" s="33"/>
      <c r="N199" s="33"/>
      <c r="O199" s="33"/>
      <c r="P199" s="33"/>
      <c r="Q199" s="33"/>
    </row>
    <row r="200" spans="1:17" s="129" customFormat="1" ht="15">
      <c r="A200" s="33"/>
      <c r="B200" s="33"/>
      <c r="C200" s="33"/>
      <c r="D200" s="33"/>
      <c r="E200" s="33"/>
      <c r="F200" s="33"/>
      <c r="G200" s="33"/>
      <c r="H200" s="33"/>
      <c r="I200" s="33"/>
      <c r="J200" s="33"/>
      <c r="K200" s="33"/>
      <c r="L200" s="33"/>
      <c r="M200" s="33"/>
      <c r="N200" s="33"/>
      <c r="O200" s="33"/>
      <c r="P200" s="33"/>
      <c r="Q200" s="33"/>
    </row>
    <row r="201" spans="1:17" s="129" customFormat="1" ht="15">
      <c r="A201" s="33"/>
      <c r="B201" s="33"/>
      <c r="C201" s="33"/>
      <c r="D201" s="33"/>
      <c r="E201" s="33"/>
      <c r="F201" s="33"/>
      <c r="G201" s="33"/>
      <c r="H201" s="33"/>
      <c r="I201" s="33"/>
      <c r="J201" s="33"/>
      <c r="K201" s="33"/>
      <c r="L201" s="33"/>
      <c r="M201" s="33"/>
      <c r="N201" s="33"/>
      <c r="O201" s="33"/>
      <c r="P201" s="33"/>
      <c r="Q201" s="33"/>
    </row>
    <row r="202" spans="1:17" s="129" customFormat="1" ht="15">
      <c r="A202" s="33"/>
      <c r="B202" s="33"/>
      <c r="C202" s="33"/>
      <c r="D202" s="33"/>
      <c r="E202" s="33"/>
      <c r="F202" s="33"/>
      <c r="G202" s="33"/>
      <c r="H202" s="33"/>
      <c r="I202" s="33"/>
      <c r="J202" s="33"/>
      <c r="K202" s="33"/>
      <c r="L202" s="33"/>
      <c r="M202" s="33"/>
      <c r="N202" s="33"/>
      <c r="O202" s="33"/>
      <c r="P202" s="33"/>
      <c r="Q202" s="33"/>
    </row>
    <row r="203" spans="1:17" s="129" customFormat="1" ht="15">
      <c r="A203" s="33"/>
      <c r="B203" s="33"/>
      <c r="C203" s="33"/>
      <c r="D203" s="33"/>
      <c r="E203" s="33"/>
      <c r="F203" s="33"/>
      <c r="G203" s="33"/>
      <c r="H203" s="33"/>
      <c r="I203" s="33"/>
      <c r="J203" s="33"/>
      <c r="K203" s="33"/>
      <c r="L203" s="33"/>
      <c r="M203" s="33"/>
      <c r="N203" s="33"/>
      <c r="O203" s="33"/>
      <c r="P203" s="33"/>
      <c r="Q203" s="33"/>
    </row>
    <row r="204" spans="1:17" s="129" customFormat="1" ht="15">
      <c r="A204" s="33"/>
      <c r="B204" s="33"/>
      <c r="C204" s="33"/>
      <c r="D204" s="33"/>
      <c r="E204" s="33"/>
      <c r="F204" s="33"/>
      <c r="G204" s="33"/>
      <c r="H204" s="33"/>
      <c r="I204" s="33"/>
      <c r="J204" s="33"/>
      <c r="K204" s="33"/>
      <c r="L204" s="33"/>
      <c r="M204" s="33"/>
      <c r="N204" s="33"/>
      <c r="O204" s="33"/>
      <c r="P204" s="33"/>
      <c r="Q204" s="33"/>
    </row>
    <row r="205" spans="1:17" s="129" customFormat="1" ht="15">
      <c r="A205" s="33"/>
      <c r="B205" s="33"/>
      <c r="C205" s="33"/>
      <c r="D205" s="33"/>
      <c r="E205" s="33"/>
      <c r="F205" s="33"/>
      <c r="G205" s="33"/>
      <c r="H205" s="33"/>
      <c r="I205" s="33"/>
      <c r="J205" s="33"/>
      <c r="K205" s="33"/>
      <c r="L205" s="33"/>
      <c r="M205" s="33"/>
      <c r="N205" s="33"/>
      <c r="O205" s="33"/>
      <c r="P205" s="33"/>
      <c r="Q205" s="33"/>
    </row>
    <row r="206" spans="1:17" s="129" customFormat="1" ht="15">
      <c r="A206" s="33"/>
      <c r="B206" s="33"/>
      <c r="C206" s="33"/>
      <c r="D206" s="33"/>
      <c r="E206" s="33"/>
      <c r="F206" s="33"/>
      <c r="G206" s="33"/>
      <c r="H206" s="33"/>
      <c r="I206" s="33"/>
      <c r="J206" s="33"/>
      <c r="K206" s="33"/>
      <c r="L206" s="33"/>
      <c r="M206" s="33"/>
      <c r="N206" s="33"/>
      <c r="O206" s="33"/>
      <c r="P206" s="33"/>
      <c r="Q206" s="33"/>
    </row>
    <row r="207" spans="1:17" s="129" customFormat="1" ht="15">
      <c r="A207" s="33"/>
      <c r="B207" s="33"/>
      <c r="C207" s="33"/>
      <c r="D207" s="33"/>
      <c r="E207" s="33"/>
      <c r="F207" s="33"/>
      <c r="G207" s="33"/>
      <c r="H207" s="33"/>
      <c r="I207" s="33"/>
      <c r="J207" s="33"/>
      <c r="K207" s="33"/>
      <c r="L207" s="33"/>
      <c r="M207" s="33"/>
      <c r="N207" s="33"/>
      <c r="O207" s="33"/>
      <c r="P207" s="33"/>
      <c r="Q207" s="33"/>
    </row>
    <row r="208" spans="1:17" s="129" customFormat="1" ht="15">
      <c r="A208" s="33"/>
      <c r="B208" s="33"/>
      <c r="C208" s="33"/>
      <c r="D208" s="33"/>
      <c r="E208" s="33"/>
      <c r="F208" s="33"/>
      <c r="G208" s="33"/>
      <c r="H208" s="33"/>
      <c r="I208" s="33"/>
      <c r="J208" s="33"/>
      <c r="K208" s="33"/>
      <c r="L208" s="33"/>
      <c r="M208" s="33"/>
      <c r="N208" s="33"/>
      <c r="O208" s="33"/>
      <c r="P208" s="33"/>
      <c r="Q208" s="33"/>
    </row>
    <row r="209" spans="1:17" s="129" customFormat="1" ht="15">
      <c r="A209" s="33"/>
      <c r="B209" s="33"/>
      <c r="C209" s="33"/>
      <c r="D209" s="33"/>
      <c r="E209" s="33"/>
      <c r="F209" s="33"/>
      <c r="G209" s="33"/>
      <c r="H209" s="33"/>
      <c r="I209" s="33"/>
      <c r="J209" s="33"/>
      <c r="K209" s="33"/>
      <c r="L209" s="33"/>
      <c r="M209" s="33"/>
      <c r="N209" s="33"/>
      <c r="O209" s="33"/>
      <c r="P209" s="33"/>
      <c r="Q209" s="33"/>
    </row>
    <row r="210" spans="1:17" s="129" customFormat="1" ht="15">
      <c r="A210" s="33"/>
      <c r="B210" s="33"/>
      <c r="C210" s="33"/>
      <c r="D210" s="33"/>
      <c r="E210" s="33"/>
      <c r="F210" s="33"/>
      <c r="G210" s="33"/>
      <c r="H210" s="33"/>
      <c r="I210" s="33"/>
      <c r="J210" s="33"/>
      <c r="K210" s="33"/>
      <c r="L210" s="33"/>
      <c r="M210" s="33"/>
      <c r="N210" s="33"/>
      <c r="O210" s="33"/>
      <c r="P210" s="33"/>
      <c r="Q210" s="33"/>
    </row>
    <row r="211" spans="1:17" s="129" customFormat="1" ht="15">
      <c r="A211" s="33"/>
      <c r="B211" s="33"/>
      <c r="C211" s="33"/>
      <c r="D211" s="33"/>
      <c r="E211" s="33"/>
      <c r="F211" s="33"/>
      <c r="G211" s="33"/>
      <c r="H211" s="33"/>
      <c r="I211" s="33"/>
      <c r="J211" s="33"/>
      <c r="K211" s="33"/>
      <c r="L211" s="33"/>
      <c r="M211" s="33"/>
      <c r="N211" s="33"/>
      <c r="O211" s="33"/>
      <c r="P211" s="33"/>
      <c r="Q211" s="33"/>
    </row>
    <row r="212" spans="1:17" s="129" customFormat="1" ht="15">
      <c r="A212" s="33"/>
      <c r="B212" s="33"/>
      <c r="C212" s="33"/>
      <c r="D212" s="33"/>
      <c r="E212" s="33"/>
      <c r="F212" s="33"/>
      <c r="G212" s="33"/>
      <c r="H212" s="33"/>
      <c r="I212" s="33"/>
      <c r="J212" s="33"/>
      <c r="K212" s="33"/>
      <c r="L212" s="33"/>
      <c r="M212" s="33"/>
      <c r="N212" s="33"/>
      <c r="O212" s="33"/>
      <c r="P212" s="33"/>
      <c r="Q212" s="33"/>
    </row>
    <row r="213" spans="1:17" s="129" customFormat="1" ht="15">
      <c r="A213" s="33"/>
      <c r="B213" s="33"/>
      <c r="C213" s="33"/>
      <c r="D213" s="33"/>
      <c r="E213" s="33"/>
      <c r="F213" s="33"/>
      <c r="G213" s="33"/>
      <c r="H213" s="33"/>
      <c r="I213" s="33"/>
      <c r="J213" s="33"/>
      <c r="K213" s="33"/>
      <c r="L213" s="33"/>
      <c r="M213" s="33"/>
      <c r="N213" s="33"/>
      <c r="O213" s="33"/>
      <c r="P213" s="33"/>
      <c r="Q213" s="33"/>
    </row>
    <row r="214" spans="1:17" s="129" customFormat="1" ht="15">
      <c r="A214" s="33"/>
      <c r="B214" s="33"/>
      <c r="C214" s="33"/>
      <c r="D214" s="33"/>
      <c r="E214" s="33"/>
      <c r="F214" s="33"/>
      <c r="G214" s="33"/>
      <c r="H214" s="33"/>
      <c r="I214" s="33"/>
      <c r="J214" s="33"/>
      <c r="K214" s="33"/>
      <c r="L214" s="33"/>
      <c r="M214" s="33"/>
      <c r="N214" s="33"/>
      <c r="O214" s="33"/>
      <c r="P214" s="33"/>
      <c r="Q214" s="33"/>
    </row>
    <row r="215" spans="1:17" s="129" customFormat="1" ht="15">
      <c r="A215" s="33"/>
      <c r="B215" s="33"/>
      <c r="C215" s="33"/>
      <c r="D215" s="33"/>
      <c r="E215" s="33"/>
      <c r="F215" s="33"/>
      <c r="G215" s="33"/>
      <c r="H215" s="33"/>
      <c r="I215" s="33"/>
      <c r="J215" s="33"/>
      <c r="K215" s="33"/>
      <c r="L215" s="33"/>
      <c r="M215" s="33"/>
      <c r="N215" s="33"/>
      <c r="O215" s="33"/>
      <c r="P215" s="33"/>
      <c r="Q215" s="33"/>
    </row>
    <row r="216" spans="1:17" s="129" customFormat="1" ht="15">
      <c r="A216" s="33"/>
      <c r="B216" s="33"/>
      <c r="C216" s="33"/>
      <c r="D216" s="33"/>
      <c r="E216" s="33"/>
      <c r="F216" s="33"/>
      <c r="G216" s="33"/>
      <c r="H216" s="33"/>
      <c r="I216" s="33"/>
      <c r="J216" s="33"/>
      <c r="K216" s="33"/>
      <c r="L216" s="33"/>
      <c r="M216" s="33"/>
      <c r="N216" s="33"/>
      <c r="O216" s="33"/>
      <c r="P216" s="33"/>
      <c r="Q216" s="33"/>
    </row>
    <row r="217" spans="1:17" s="129" customFormat="1" ht="15">
      <c r="A217" s="33"/>
      <c r="B217" s="33"/>
      <c r="C217" s="33"/>
      <c r="D217" s="33"/>
      <c r="E217" s="33"/>
      <c r="F217" s="33"/>
      <c r="G217" s="33"/>
      <c r="H217" s="33"/>
      <c r="I217" s="33"/>
      <c r="J217" s="33"/>
      <c r="K217" s="33"/>
      <c r="L217" s="33"/>
      <c r="M217" s="33"/>
      <c r="N217" s="33"/>
      <c r="O217" s="33"/>
      <c r="P217" s="33"/>
      <c r="Q217" s="33"/>
    </row>
    <row r="218" spans="1:17" s="129" customFormat="1" ht="15">
      <c r="A218" s="33"/>
      <c r="B218" s="33"/>
      <c r="C218" s="33"/>
      <c r="D218" s="33"/>
      <c r="E218" s="33"/>
      <c r="F218" s="33"/>
      <c r="G218" s="33"/>
      <c r="H218" s="33"/>
      <c r="I218" s="33"/>
      <c r="J218" s="33"/>
      <c r="K218" s="33"/>
      <c r="L218" s="33"/>
      <c r="M218" s="33"/>
      <c r="N218" s="33"/>
      <c r="O218" s="33"/>
      <c r="P218" s="33"/>
      <c r="Q218" s="33"/>
    </row>
    <row r="219" spans="1:17" s="129" customFormat="1" ht="15">
      <c r="A219" s="33"/>
      <c r="B219" s="33"/>
      <c r="C219" s="33"/>
      <c r="D219" s="33"/>
      <c r="E219" s="33"/>
      <c r="F219" s="33"/>
      <c r="G219" s="33"/>
      <c r="H219" s="33"/>
      <c r="I219" s="33"/>
      <c r="J219" s="33"/>
      <c r="K219" s="33"/>
      <c r="L219" s="33"/>
      <c r="M219" s="33"/>
      <c r="N219" s="33"/>
      <c r="O219" s="33"/>
      <c r="P219" s="33"/>
      <c r="Q219" s="33"/>
    </row>
    <row r="220" spans="1:17" s="129" customFormat="1" ht="15">
      <c r="A220" s="33"/>
      <c r="B220" s="33"/>
      <c r="C220" s="33"/>
      <c r="D220" s="33"/>
      <c r="E220" s="33"/>
      <c r="F220" s="33"/>
      <c r="G220" s="33"/>
      <c r="H220" s="33"/>
      <c r="I220" s="33"/>
      <c r="J220" s="33"/>
      <c r="K220" s="33"/>
      <c r="L220" s="33"/>
      <c r="M220" s="33"/>
      <c r="N220" s="33"/>
      <c r="O220" s="33"/>
      <c r="P220" s="33"/>
      <c r="Q220" s="33"/>
    </row>
    <row r="221" spans="1:17" s="129" customFormat="1" ht="15">
      <c r="A221" s="33"/>
      <c r="B221" s="33"/>
      <c r="C221" s="33"/>
      <c r="D221" s="33"/>
      <c r="E221" s="33"/>
      <c r="F221" s="33"/>
      <c r="G221" s="33"/>
      <c r="H221" s="33"/>
      <c r="I221" s="33"/>
      <c r="J221" s="33"/>
      <c r="K221" s="33"/>
      <c r="L221" s="33"/>
      <c r="M221" s="33"/>
      <c r="N221" s="33"/>
      <c r="O221" s="33"/>
      <c r="P221" s="33"/>
      <c r="Q221" s="33"/>
    </row>
    <row r="222" spans="1:17" s="129" customFormat="1" ht="15">
      <c r="A222" s="33"/>
      <c r="B222" s="33"/>
      <c r="C222" s="33"/>
      <c r="D222" s="33"/>
      <c r="E222" s="33"/>
      <c r="F222" s="33"/>
      <c r="G222" s="33"/>
      <c r="H222" s="33"/>
      <c r="I222" s="33"/>
      <c r="J222" s="33"/>
      <c r="K222" s="33"/>
      <c r="L222" s="33"/>
      <c r="M222" s="33"/>
      <c r="N222" s="33"/>
      <c r="O222" s="33"/>
      <c r="P222" s="33"/>
      <c r="Q222" s="33"/>
    </row>
    <row r="223" spans="1:17" s="129" customFormat="1" ht="15">
      <c r="A223" s="33"/>
      <c r="B223" s="33"/>
      <c r="C223" s="33"/>
      <c r="D223" s="33"/>
      <c r="E223" s="33"/>
      <c r="F223" s="33"/>
      <c r="G223" s="33"/>
      <c r="H223" s="33"/>
      <c r="I223" s="33"/>
      <c r="J223" s="33"/>
      <c r="K223" s="33"/>
      <c r="L223" s="33"/>
      <c r="M223" s="33"/>
      <c r="N223" s="33"/>
      <c r="O223" s="33"/>
      <c r="P223" s="33"/>
      <c r="Q223" s="33"/>
    </row>
    <row r="224" spans="1:17" s="129" customFormat="1" ht="15">
      <c r="A224" s="33"/>
      <c r="B224" s="33"/>
      <c r="C224" s="33"/>
      <c r="D224" s="33"/>
      <c r="E224" s="33"/>
      <c r="F224" s="33"/>
      <c r="G224" s="33"/>
      <c r="H224" s="33"/>
      <c r="I224" s="33"/>
      <c r="J224" s="33"/>
      <c r="K224" s="33"/>
      <c r="L224" s="33"/>
      <c r="M224" s="33"/>
      <c r="N224" s="33"/>
      <c r="O224" s="33"/>
      <c r="P224" s="33"/>
      <c r="Q224" s="33"/>
    </row>
    <row r="225" spans="1:17" s="129" customFormat="1" ht="15">
      <c r="A225" s="33"/>
      <c r="B225" s="33"/>
      <c r="C225" s="33"/>
      <c r="D225" s="33"/>
      <c r="E225" s="33"/>
      <c r="F225" s="33"/>
      <c r="G225" s="33"/>
      <c r="H225" s="33"/>
      <c r="I225" s="33"/>
      <c r="J225" s="33"/>
      <c r="K225" s="33"/>
      <c r="L225" s="33"/>
      <c r="M225" s="33"/>
      <c r="N225" s="33"/>
      <c r="O225" s="33"/>
      <c r="P225" s="33"/>
      <c r="Q225" s="33"/>
    </row>
    <row r="226" spans="1:17" s="129" customFormat="1" ht="15">
      <c r="A226" s="33"/>
      <c r="B226" s="33"/>
      <c r="C226" s="33"/>
      <c r="D226" s="33"/>
      <c r="E226" s="33"/>
      <c r="F226" s="33"/>
      <c r="G226" s="33"/>
      <c r="H226" s="33"/>
      <c r="I226" s="33"/>
      <c r="J226" s="33"/>
      <c r="K226" s="33"/>
      <c r="L226" s="33"/>
      <c r="M226" s="33"/>
      <c r="N226" s="33"/>
      <c r="O226" s="33"/>
      <c r="P226" s="33"/>
      <c r="Q226" s="33"/>
    </row>
    <row r="227" spans="1:17" s="129" customFormat="1" ht="15">
      <c r="A227" s="33"/>
      <c r="B227" s="33"/>
      <c r="C227" s="33"/>
      <c r="D227" s="33"/>
      <c r="E227" s="33"/>
      <c r="F227" s="33"/>
      <c r="G227" s="33"/>
      <c r="H227" s="33"/>
      <c r="I227" s="33"/>
      <c r="J227" s="33"/>
      <c r="K227" s="33"/>
      <c r="L227" s="33"/>
      <c r="M227" s="33"/>
      <c r="N227" s="33"/>
      <c r="O227" s="33"/>
      <c r="P227" s="33"/>
      <c r="Q227" s="33"/>
    </row>
    <row r="228" spans="1:17" s="129" customFormat="1" ht="15">
      <c r="A228" s="33"/>
      <c r="B228" s="33"/>
      <c r="C228" s="33"/>
      <c r="D228" s="33"/>
      <c r="E228" s="33"/>
      <c r="F228" s="33"/>
      <c r="G228" s="33"/>
      <c r="H228" s="33"/>
      <c r="I228" s="33"/>
      <c r="J228" s="33"/>
      <c r="K228" s="33"/>
      <c r="L228" s="33"/>
      <c r="M228" s="33"/>
      <c r="N228" s="33"/>
      <c r="O228" s="33"/>
      <c r="P228" s="33"/>
      <c r="Q228" s="33"/>
    </row>
    <row r="229" spans="1:17" s="129" customFormat="1" ht="15">
      <c r="A229" s="33"/>
      <c r="B229" s="33"/>
      <c r="C229" s="33"/>
      <c r="D229" s="33"/>
      <c r="E229" s="33"/>
      <c r="F229" s="33"/>
      <c r="G229" s="33"/>
      <c r="H229" s="33"/>
      <c r="I229" s="33"/>
      <c r="J229" s="33"/>
      <c r="K229" s="33"/>
      <c r="L229" s="33"/>
      <c r="M229" s="33"/>
      <c r="N229" s="33"/>
      <c r="O229" s="33"/>
      <c r="P229" s="33"/>
      <c r="Q229" s="33"/>
    </row>
    <row r="230" spans="1:17" s="129" customFormat="1" ht="15">
      <c r="A230" s="33"/>
      <c r="B230" s="33"/>
      <c r="C230" s="33"/>
      <c r="D230" s="33"/>
      <c r="E230" s="33"/>
      <c r="F230" s="33"/>
      <c r="G230" s="33"/>
      <c r="H230" s="33"/>
      <c r="I230" s="33"/>
      <c r="J230" s="33"/>
      <c r="K230" s="33"/>
      <c r="L230" s="33"/>
      <c r="M230" s="33"/>
      <c r="N230" s="33"/>
      <c r="O230" s="33"/>
      <c r="P230" s="33"/>
      <c r="Q230" s="33"/>
    </row>
    <row r="231" spans="1:17" s="129" customFormat="1" ht="15">
      <c r="A231" s="33"/>
      <c r="B231" s="33"/>
      <c r="C231" s="33"/>
      <c r="D231" s="33"/>
      <c r="E231" s="33"/>
      <c r="F231" s="33"/>
      <c r="G231" s="33"/>
      <c r="H231" s="33"/>
      <c r="I231" s="33"/>
      <c r="J231" s="33"/>
      <c r="K231" s="33"/>
      <c r="L231" s="33"/>
      <c r="M231" s="33"/>
      <c r="N231" s="33"/>
      <c r="O231" s="33"/>
      <c r="P231" s="33"/>
      <c r="Q231" s="33"/>
    </row>
    <row r="232" spans="1:17" s="129" customFormat="1" ht="15">
      <c r="A232" s="33"/>
      <c r="B232" s="33"/>
      <c r="C232" s="33"/>
      <c r="D232" s="33"/>
      <c r="E232" s="33"/>
      <c r="F232" s="33"/>
      <c r="G232" s="33"/>
      <c r="H232" s="33"/>
      <c r="I232" s="33"/>
      <c r="J232" s="33"/>
      <c r="K232" s="33"/>
      <c r="L232" s="33"/>
      <c r="M232" s="33"/>
      <c r="N232" s="33"/>
      <c r="O232" s="33"/>
      <c r="P232" s="33"/>
      <c r="Q232" s="33"/>
    </row>
    <row r="233" spans="1:17" s="129" customFormat="1" ht="15">
      <c r="A233" s="33"/>
      <c r="B233" s="33"/>
      <c r="C233" s="33"/>
      <c r="D233" s="33"/>
      <c r="E233" s="33"/>
      <c r="F233" s="33"/>
      <c r="G233" s="33"/>
      <c r="H233" s="33"/>
      <c r="I233" s="33"/>
      <c r="J233" s="33"/>
      <c r="K233" s="33"/>
      <c r="L233" s="33"/>
      <c r="M233" s="33"/>
      <c r="N233" s="33"/>
      <c r="O233" s="33"/>
      <c r="P233" s="33"/>
      <c r="Q233" s="33"/>
    </row>
    <row r="234" spans="1:17" s="129" customFormat="1" ht="15">
      <c r="A234" s="33"/>
      <c r="B234" s="33"/>
      <c r="C234" s="33"/>
      <c r="D234" s="33"/>
      <c r="E234" s="33"/>
      <c r="F234" s="33"/>
      <c r="G234" s="33"/>
      <c r="H234" s="33"/>
      <c r="I234" s="33"/>
      <c r="J234" s="33"/>
      <c r="K234" s="33"/>
      <c r="L234" s="33"/>
      <c r="M234" s="33"/>
      <c r="N234" s="33"/>
      <c r="O234" s="33"/>
      <c r="P234" s="33"/>
      <c r="Q234" s="33"/>
    </row>
    <row r="235" spans="1:17" s="129" customFormat="1" ht="15">
      <c r="A235" s="33"/>
      <c r="B235" s="33"/>
      <c r="C235" s="33"/>
      <c r="D235" s="33"/>
      <c r="E235" s="33"/>
      <c r="F235" s="33"/>
      <c r="G235" s="33"/>
      <c r="H235" s="33"/>
      <c r="I235" s="33"/>
      <c r="J235" s="33"/>
      <c r="K235" s="33"/>
      <c r="L235" s="33"/>
      <c r="M235" s="33"/>
      <c r="N235" s="33"/>
      <c r="O235" s="33"/>
      <c r="P235" s="33"/>
      <c r="Q235" s="33"/>
    </row>
    <row r="236" spans="1:17" s="129" customFormat="1" ht="15">
      <c r="A236" s="33"/>
      <c r="B236" s="33"/>
      <c r="C236" s="33"/>
      <c r="D236" s="33"/>
      <c r="E236" s="33"/>
      <c r="F236" s="33"/>
      <c r="G236" s="33"/>
      <c r="H236" s="33"/>
      <c r="I236" s="33"/>
      <c r="J236" s="33"/>
      <c r="K236" s="33"/>
      <c r="L236" s="33"/>
      <c r="M236" s="33"/>
      <c r="N236" s="33"/>
      <c r="O236" s="33"/>
      <c r="P236" s="33"/>
      <c r="Q236" s="33"/>
    </row>
    <row r="237" spans="1:17" s="129" customFormat="1" ht="15">
      <c r="A237" s="33"/>
      <c r="B237" s="33"/>
      <c r="C237" s="33"/>
      <c r="D237" s="33"/>
      <c r="E237" s="33"/>
      <c r="F237" s="33"/>
      <c r="G237" s="33"/>
      <c r="H237" s="33"/>
      <c r="I237" s="33"/>
      <c r="J237" s="33"/>
      <c r="K237" s="33"/>
      <c r="L237" s="33"/>
      <c r="M237" s="33"/>
      <c r="N237" s="33"/>
      <c r="O237" s="33"/>
      <c r="P237" s="33"/>
      <c r="Q237" s="33"/>
    </row>
    <row r="238" spans="1:17" s="129" customFormat="1" ht="15">
      <c r="A238" s="33"/>
      <c r="B238" s="33"/>
      <c r="C238" s="33"/>
      <c r="D238" s="33"/>
      <c r="E238" s="33"/>
      <c r="F238" s="33"/>
      <c r="G238" s="33"/>
      <c r="H238" s="33"/>
      <c r="I238" s="33"/>
      <c r="J238" s="33"/>
      <c r="K238" s="33"/>
      <c r="L238" s="33"/>
      <c r="M238" s="33"/>
      <c r="N238" s="33"/>
      <c r="O238" s="33"/>
      <c r="P238" s="33"/>
      <c r="Q238" s="33"/>
    </row>
    <row r="239" spans="1:17" s="129" customFormat="1" ht="15">
      <c r="A239" s="33"/>
      <c r="B239" s="33"/>
      <c r="C239" s="33"/>
      <c r="D239" s="33"/>
      <c r="E239" s="33"/>
      <c r="F239" s="33"/>
      <c r="G239" s="33"/>
      <c r="H239" s="33"/>
      <c r="I239" s="33"/>
      <c r="J239" s="33"/>
      <c r="K239" s="33"/>
      <c r="L239" s="33"/>
      <c r="M239" s="33"/>
      <c r="N239" s="33"/>
      <c r="O239" s="33"/>
      <c r="P239" s="33"/>
      <c r="Q239" s="33"/>
    </row>
    <row r="240" spans="1:17" s="129" customFormat="1" ht="15">
      <c r="A240" s="33"/>
      <c r="B240" s="33"/>
      <c r="C240" s="33"/>
      <c r="D240" s="33"/>
      <c r="E240" s="33"/>
      <c r="F240" s="33"/>
      <c r="G240" s="33"/>
      <c r="H240" s="33"/>
      <c r="I240" s="33"/>
      <c r="J240" s="33"/>
      <c r="K240" s="33"/>
      <c r="L240" s="33"/>
      <c r="M240" s="33"/>
      <c r="N240" s="33"/>
      <c r="O240" s="33"/>
      <c r="P240" s="33"/>
      <c r="Q240" s="33"/>
    </row>
    <row r="241" spans="1:17" s="129" customFormat="1" ht="15">
      <c r="A241" s="33"/>
      <c r="B241" s="33"/>
      <c r="C241" s="33"/>
      <c r="D241" s="33"/>
      <c r="E241" s="33"/>
      <c r="F241" s="33"/>
      <c r="G241" s="33"/>
      <c r="H241" s="33"/>
      <c r="I241" s="33"/>
      <c r="J241" s="33"/>
      <c r="K241" s="33"/>
      <c r="L241" s="33"/>
      <c r="M241" s="33"/>
      <c r="N241" s="33"/>
      <c r="O241" s="33"/>
      <c r="P241" s="33"/>
      <c r="Q241" s="33"/>
    </row>
    <row r="242" spans="1:17" s="129" customFormat="1" ht="15">
      <c r="A242" s="33"/>
      <c r="B242" s="33"/>
      <c r="C242" s="33"/>
      <c r="D242" s="33"/>
      <c r="E242" s="33"/>
      <c r="F242" s="33"/>
      <c r="G242" s="33"/>
      <c r="H242" s="33"/>
      <c r="I242" s="33"/>
      <c r="J242" s="33"/>
      <c r="K242" s="33"/>
      <c r="L242" s="33"/>
      <c r="M242" s="33"/>
      <c r="N242" s="33"/>
      <c r="O242" s="33"/>
      <c r="P242" s="33"/>
      <c r="Q242" s="33"/>
    </row>
    <row r="243" spans="1:17" s="129" customFormat="1" ht="15">
      <c r="A243" s="33"/>
      <c r="B243" s="33"/>
      <c r="C243" s="33"/>
      <c r="D243" s="33"/>
      <c r="E243" s="33"/>
      <c r="F243" s="33"/>
      <c r="G243" s="33"/>
      <c r="H243" s="33"/>
      <c r="I243" s="33"/>
      <c r="J243" s="33"/>
      <c r="K243" s="33"/>
      <c r="L243" s="33"/>
      <c r="M243" s="33"/>
      <c r="N243" s="33"/>
      <c r="O243" s="33"/>
      <c r="P243" s="33"/>
      <c r="Q243" s="33"/>
    </row>
    <row r="244" spans="1:17" s="129" customFormat="1" ht="15">
      <c r="A244" s="33"/>
      <c r="B244" s="33"/>
      <c r="C244" s="33"/>
      <c r="D244" s="33"/>
      <c r="E244" s="33"/>
      <c r="F244" s="33"/>
      <c r="G244" s="33"/>
      <c r="H244" s="33"/>
      <c r="I244" s="33"/>
      <c r="J244" s="33"/>
      <c r="K244" s="33"/>
      <c r="L244" s="33"/>
      <c r="M244" s="33"/>
      <c r="N244" s="33"/>
      <c r="O244" s="33"/>
      <c r="P244" s="33"/>
      <c r="Q244" s="33"/>
    </row>
    <row r="245" spans="1:17" s="129" customFormat="1" ht="15">
      <c r="A245" s="33"/>
      <c r="B245" s="33"/>
      <c r="C245" s="33"/>
      <c r="D245" s="33"/>
      <c r="E245" s="33"/>
      <c r="F245" s="33"/>
      <c r="G245" s="33"/>
      <c r="H245" s="33"/>
      <c r="I245" s="33"/>
      <c r="J245" s="33"/>
      <c r="K245" s="33"/>
      <c r="L245" s="33"/>
      <c r="M245" s="33"/>
      <c r="N245" s="33"/>
      <c r="O245" s="33"/>
      <c r="P245" s="33"/>
      <c r="Q245" s="33"/>
    </row>
    <row r="246" spans="1:17" s="129" customFormat="1" ht="15">
      <c r="A246" s="33"/>
      <c r="B246" s="33"/>
      <c r="C246" s="33"/>
      <c r="D246" s="33"/>
      <c r="E246" s="33"/>
      <c r="F246" s="33"/>
      <c r="G246" s="33"/>
      <c r="H246" s="33"/>
      <c r="I246" s="33"/>
      <c r="J246" s="33"/>
      <c r="K246" s="33"/>
      <c r="L246" s="33"/>
      <c r="M246" s="33"/>
      <c r="N246" s="33"/>
      <c r="O246" s="33"/>
      <c r="P246" s="33"/>
      <c r="Q246" s="33"/>
    </row>
    <row r="247" spans="1:17" s="129" customFormat="1" ht="15">
      <c r="A247" s="33"/>
      <c r="B247" s="33"/>
      <c r="C247" s="33"/>
      <c r="D247" s="33"/>
      <c r="E247" s="33"/>
      <c r="F247" s="33"/>
      <c r="G247" s="33"/>
      <c r="H247" s="33"/>
      <c r="I247" s="33"/>
      <c r="J247" s="33"/>
      <c r="K247" s="33"/>
      <c r="L247" s="33"/>
      <c r="M247" s="33"/>
      <c r="N247" s="33"/>
      <c r="O247" s="33"/>
      <c r="P247" s="33"/>
      <c r="Q247" s="33"/>
    </row>
    <row r="248" spans="1:17" s="129" customFormat="1" ht="15">
      <c r="A248" s="33"/>
      <c r="B248" s="33"/>
      <c r="C248" s="33"/>
      <c r="D248" s="33"/>
      <c r="E248" s="33"/>
      <c r="F248" s="33"/>
      <c r="G248" s="33"/>
      <c r="H248" s="33"/>
      <c r="I248" s="33"/>
      <c r="J248" s="33"/>
      <c r="K248" s="33"/>
      <c r="L248" s="33"/>
      <c r="M248" s="33"/>
      <c r="N248" s="33"/>
      <c r="O248" s="33"/>
      <c r="P248" s="33"/>
      <c r="Q248" s="33"/>
    </row>
    <row r="249" spans="1:17" s="129" customFormat="1" ht="15">
      <c r="A249" s="33"/>
      <c r="B249" s="33"/>
      <c r="C249" s="33"/>
      <c r="D249" s="33"/>
      <c r="E249" s="33"/>
      <c r="F249" s="33"/>
      <c r="G249" s="33"/>
      <c r="H249" s="33"/>
      <c r="I249" s="33"/>
      <c r="J249" s="33"/>
      <c r="K249" s="33"/>
      <c r="L249" s="33"/>
      <c r="M249" s="33"/>
      <c r="N249" s="33"/>
      <c r="O249" s="33"/>
      <c r="P249" s="33"/>
      <c r="Q249" s="33"/>
    </row>
    <row r="250" spans="1:17" s="129" customFormat="1" ht="15">
      <c r="A250" s="33"/>
      <c r="B250" s="33"/>
      <c r="C250" s="33"/>
      <c r="D250" s="33"/>
      <c r="E250" s="33"/>
      <c r="F250" s="33"/>
      <c r="G250" s="33"/>
      <c r="H250" s="33"/>
      <c r="I250" s="33"/>
      <c r="J250" s="33"/>
      <c r="K250" s="33"/>
      <c r="L250" s="33"/>
      <c r="M250" s="33"/>
      <c r="N250" s="33"/>
      <c r="O250" s="33"/>
      <c r="P250" s="33"/>
      <c r="Q250" s="33"/>
    </row>
    <row r="251" spans="1:17" s="129" customFormat="1" ht="15">
      <c r="A251" s="33"/>
      <c r="B251" s="33"/>
      <c r="C251" s="33"/>
      <c r="D251" s="33"/>
      <c r="E251" s="33"/>
      <c r="F251" s="33"/>
      <c r="G251" s="33"/>
      <c r="H251" s="33"/>
      <c r="I251" s="33"/>
      <c r="J251" s="33"/>
      <c r="K251" s="33"/>
      <c r="L251" s="33"/>
      <c r="M251" s="33"/>
      <c r="N251" s="33"/>
      <c r="O251" s="33"/>
      <c r="P251" s="33"/>
      <c r="Q251" s="33"/>
    </row>
    <row r="252" spans="1:17" s="129" customFormat="1" ht="15">
      <c r="A252" s="33"/>
      <c r="B252" s="33"/>
      <c r="C252" s="33"/>
      <c r="D252" s="33"/>
      <c r="E252" s="33"/>
      <c r="F252" s="33"/>
      <c r="G252" s="33"/>
      <c r="H252" s="33"/>
      <c r="I252" s="33"/>
      <c r="J252" s="33"/>
      <c r="K252" s="33"/>
      <c r="L252" s="33"/>
      <c r="M252" s="33"/>
      <c r="N252" s="33"/>
      <c r="O252" s="33"/>
      <c r="P252" s="33"/>
      <c r="Q252" s="33"/>
    </row>
    <row r="253" spans="1:17" s="129" customFormat="1" ht="15">
      <c r="A253" s="33"/>
      <c r="B253" s="33"/>
      <c r="C253" s="33"/>
      <c r="D253" s="33"/>
      <c r="E253" s="33"/>
      <c r="F253" s="33"/>
      <c r="G253" s="33"/>
      <c r="H253" s="33"/>
      <c r="I253" s="33"/>
      <c r="J253" s="33"/>
      <c r="K253" s="33"/>
      <c r="L253" s="33"/>
      <c r="M253" s="33"/>
      <c r="N253" s="33"/>
      <c r="O253" s="33"/>
      <c r="P253" s="33"/>
      <c r="Q253" s="33"/>
    </row>
    <row r="254" spans="1:17" s="129" customFormat="1" ht="15">
      <c r="A254" s="33"/>
      <c r="B254" s="33"/>
      <c r="C254" s="33"/>
      <c r="D254" s="33"/>
      <c r="E254" s="33"/>
      <c r="F254" s="33"/>
      <c r="G254" s="33"/>
      <c r="H254" s="33"/>
      <c r="I254" s="33"/>
      <c r="J254" s="33"/>
      <c r="K254" s="33"/>
      <c r="L254" s="33"/>
      <c r="M254" s="33"/>
      <c r="N254" s="33"/>
      <c r="O254" s="33"/>
      <c r="P254" s="33"/>
      <c r="Q254" s="33"/>
    </row>
    <row r="255" spans="1:17" s="129" customFormat="1" ht="15">
      <c r="A255" s="33"/>
      <c r="B255" s="33"/>
      <c r="C255" s="33"/>
      <c r="D255" s="33"/>
      <c r="E255" s="33"/>
      <c r="F255" s="33"/>
      <c r="G255" s="33"/>
      <c r="H255" s="33"/>
      <c r="I255" s="33"/>
      <c r="J255" s="33"/>
      <c r="K255" s="33"/>
      <c r="L255" s="33"/>
      <c r="M255" s="33"/>
      <c r="N255" s="33"/>
      <c r="O255" s="33"/>
      <c r="P255" s="33"/>
      <c r="Q255" s="33"/>
    </row>
    <row r="256" spans="1:17" s="129" customFormat="1" ht="15">
      <c r="A256" s="33"/>
      <c r="B256" s="33"/>
      <c r="C256" s="33"/>
      <c r="D256" s="33"/>
      <c r="E256" s="33"/>
      <c r="F256" s="33"/>
      <c r="G256" s="33"/>
      <c r="H256" s="33"/>
      <c r="I256" s="33"/>
      <c r="J256" s="33"/>
      <c r="K256" s="33"/>
      <c r="L256" s="33"/>
      <c r="M256" s="33"/>
      <c r="N256" s="33"/>
      <c r="O256" s="33"/>
      <c r="P256" s="33"/>
      <c r="Q256" s="33"/>
    </row>
    <row r="257" spans="1:17" s="129" customFormat="1" ht="15">
      <c r="A257" s="33"/>
      <c r="B257" s="33"/>
      <c r="C257" s="33"/>
      <c r="D257" s="33"/>
      <c r="E257" s="33"/>
      <c r="F257" s="33"/>
      <c r="G257" s="33"/>
      <c r="H257" s="33"/>
      <c r="I257" s="33"/>
      <c r="J257" s="33"/>
      <c r="K257" s="33"/>
      <c r="L257" s="33"/>
      <c r="M257" s="33"/>
      <c r="N257" s="33"/>
      <c r="O257" s="33"/>
      <c r="P257" s="33"/>
      <c r="Q257" s="33"/>
    </row>
    <row r="258" spans="1:17" s="129" customFormat="1" ht="15">
      <c r="A258" s="33"/>
      <c r="B258" s="33"/>
      <c r="C258" s="33"/>
      <c r="D258" s="33"/>
      <c r="E258" s="33"/>
      <c r="F258" s="33"/>
      <c r="G258" s="33"/>
      <c r="H258" s="33"/>
      <c r="I258" s="33"/>
      <c r="J258" s="33"/>
      <c r="K258" s="33"/>
      <c r="L258" s="33"/>
      <c r="M258" s="33"/>
      <c r="N258" s="33"/>
      <c r="O258" s="33"/>
      <c r="P258" s="33"/>
      <c r="Q258" s="33"/>
    </row>
    <row r="259" spans="1:17" s="129" customFormat="1" ht="15">
      <c r="A259" s="33"/>
      <c r="B259" s="33"/>
      <c r="C259" s="33"/>
      <c r="D259" s="33"/>
      <c r="E259" s="33"/>
      <c r="F259" s="33"/>
      <c r="G259" s="33"/>
      <c r="H259" s="33"/>
      <c r="I259" s="33"/>
      <c r="J259" s="33"/>
      <c r="K259" s="33"/>
      <c r="L259" s="33"/>
      <c r="M259" s="33"/>
      <c r="N259" s="33"/>
      <c r="O259" s="33"/>
      <c r="P259" s="33"/>
      <c r="Q259" s="33"/>
    </row>
    <row r="260" spans="1:17" s="129" customFormat="1" ht="15">
      <c r="A260" s="33"/>
      <c r="B260" s="33"/>
      <c r="C260" s="33"/>
      <c r="D260" s="33"/>
      <c r="E260" s="33"/>
      <c r="F260" s="33"/>
      <c r="G260" s="33"/>
      <c r="H260" s="33"/>
      <c r="I260" s="33"/>
      <c r="J260" s="33"/>
      <c r="K260" s="33"/>
      <c r="L260" s="33"/>
      <c r="M260" s="33"/>
      <c r="N260" s="33"/>
      <c r="O260" s="33"/>
      <c r="P260" s="33"/>
      <c r="Q260" s="33"/>
    </row>
  </sheetData>
  <sheetProtection/>
  <mergeCells count="32">
    <mergeCell ref="P17:P19"/>
    <mergeCell ref="Q17:Q19"/>
    <mergeCell ref="H16:K16"/>
    <mergeCell ref="L16:M16"/>
    <mergeCell ref="N16:O16"/>
    <mergeCell ref="P16:Q16"/>
    <mergeCell ref="H17:I18"/>
    <mergeCell ref="J17:K18"/>
    <mergeCell ref="L17:L19"/>
    <mergeCell ref="M17:M19"/>
    <mergeCell ref="N17:N19"/>
    <mergeCell ref="O17:O19"/>
    <mergeCell ref="B11:C11"/>
    <mergeCell ref="B12:C12"/>
    <mergeCell ref="A16:A19"/>
    <mergeCell ref="B16:B19"/>
    <mergeCell ref="C16:C19"/>
    <mergeCell ref="D16:G16"/>
    <mergeCell ref="D17:E18"/>
    <mergeCell ref="F17:G18"/>
    <mergeCell ref="L3:M3"/>
    <mergeCell ref="B5:C5"/>
    <mergeCell ref="B7:C7"/>
    <mergeCell ref="B8:C8"/>
    <mergeCell ref="B9:C9"/>
    <mergeCell ref="B10:C10"/>
    <mergeCell ref="A3:A4"/>
    <mergeCell ref="B3:C4"/>
    <mergeCell ref="D3:E3"/>
    <mergeCell ref="F3:G3"/>
    <mergeCell ref="H3:I3"/>
    <mergeCell ref="J3:K3"/>
  </mergeCells>
  <printOptions horizontalCentered="1" verticalCentered="1"/>
  <pageMargins left="0" right="0" top="0" bottom="0" header="0" footer="0"/>
  <pageSetup fitToHeight="1" fitToWidth="1"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sheetPr>
    <tabColor theme="3" tint="-0.24997000396251678"/>
    <pageSetUpPr fitToPage="1"/>
  </sheetPr>
  <dimension ref="A1:N748"/>
  <sheetViews>
    <sheetView view="pageBreakPreview" zoomScaleSheetLayoutView="100" zoomScalePageLayoutView="0" workbookViewId="0" topLeftCell="A1">
      <selection activeCell="B45" sqref="B45:C45"/>
    </sheetView>
  </sheetViews>
  <sheetFormatPr defaultColWidth="9.00390625" defaultRowHeight="15.75"/>
  <cols>
    <col min="1" max="1" width="5.125" style="5" customWidth="1"/>
    <col min="2" max="2" width="3.875" style="5" hidden="1" customWidth="1"/>
    <col min="3" max="3" width="25.375" style="5" customWidth="1"/>
    <col min="4" max="4" width="38.00390625" style="5" customWidth="1"/>
    <col min="5" max="5" width="38.375" style="213" hidden="1" customWidth="1"/>
    <col min="6" max="6" width="9.75390625" style="5" customWidth="1"/>
    <col min="7" max="8" width="10.00390625" style="5" customWidth="1"/>
    <col min="9" max="9" width="9.00390625" style="5" customWidth="1"/>
    <col min="10" max="11" width="9.875" style="5" customWidth="1"/>
    <col min="12" max="12" width="9.00390625" style="5" customWidth="1"/>
    <col min="13" max="13" width="10.125" style="5" customWidth="1"/>
  </cols>
  <sheetData>
    <row r="1" spans="1:5" s="359" customFormat="1" ht="15">
      <c r="A1" s="405"/>
      <c r="B1" s="405"/>
      <c r="E1" s="41"/>
    </row>
    <row r="2" spans="1:11" s="4" customFormat="1" ht="15">
      <c r="A2" s="2" t="s">
        <v>75</v>
      </c>
      <c r="B2" s="9" t="s">
        <v>75</v>
      </c>
      <c r="C2" s="2" t="s">
        <v>338</v>
      </c>
      <c r="D2" s="2"/>
      <c r="E2" s="44"/>
      <c r="F2" s="2"/>
      <c r="J2" s="149"/>
      <c r="K2" s="149"/>
    </row>
    <row r="3" spans="2:11" s="4" customFormat="1" ht="15">
      <c r="B3" s="9"/>
      <c r="C3" s="2"/>
      <c r="D3" s="2"/>
      <c r="E3" s="44"/>
      <c r="F3" s="2"/>
      <c r="J3" s="149"/>
      <c r="K3" s="149"/>
    </row>
    <row r="4" spans="1:5" s="4" customFormat="1" ht="15">
      <c r="A4" s="2" t="s">
        <v>249</v>
      </c>
      <c r="B4" s="9" t="s">
        <v>76</v>
      </c>
      <c r="C4" s="2" t="s">
        <v>339</v>
      </c>
      <c r="D4" s="2"/>
      <c r="E4" s="44"/>
    </row>
    <row r="5" spans="5:14" s="4" customFormat="1" ht="23.25" customHeight="1">
      <c r="E5" s="41"/>
      <c r="M5" s="3"/>
      <c r="N5" s="3" t="s">
        <v>98</v>
      </c>
    </row>
    <row r="6" spans="1:14" s="4" customFormat="1" ht="43.5" customHeight="1">
      <c r="A6" s="247" t="s">
        <v>107</v>
      </c>
      <c r="B6" s="247" t="s">
        <v>77</v>
      </c>
      <c r="C6" s="247" t="s">
        <v>278</v>
      </c>
      <c r="D6" s="247" t="s">
        <v>34</v>
      </c>
      <c r="E6" s="272" t="s">
        <v>35</v>
      </c>
      <c r="F6" s="237" t="s">
        <v>252</v>
      </c>
      <c r="G6" s="249"/>
      <c r="H6" s="238"/>
      <c r="I6" s="237" t="s">
        <v>259</v>
      </c>
      <c r="J6" s="249"/>
      <c r="K6" s="238"/>
      <c r="L6" s="237" t="s">
        <v>253</v>
      </c>
      <c r="M6" s="249"/>
      <c r="N6" s="238"/>
    </row>
    <row r="7" spans="1:14" s="4" customFormat="1" ht="29.25" customHeight="1">
      <c r="A7" s="248"/>
      <c r="B7" s="248"/>
      <c r="C7" s="248"/>
      <c r="D7" s="248"/>
      <c r="E7" s="273"/>
      <c r="F7" s="39" t="s">
        <v>3</v>
      </c>
      <c r="G7" s="39" t="s">
        <v>4</v>
      </c>
      <c r="H7" s="39" t="s">
        <v>157</v>
      </c>
      <c r="I7" s="39" t="s">
        <v>3</v>
      </c>
      <c r="J7" s="39" t="s">
        <v>4</v>
      </c>
      <c r="K7" s="39" t="s">
        <v>102</v>
      </c>
      <c r="L7" s="10" t="s">
        <v>3</v>
      </c>
      <c r="M7" s="10" t="s">
        <v>4</v>
      </c>
      <c r="N7" s="39" t="s">
        <v>279</v>
      </c>
    </row>
    <row r="8" spans="1:14" s="4" customFormat="1" ht="15">
      <c r="A8" s="10">
        <v>1</v>
      </c>
      <c r="B8" s="10">
        <v>2</v>
      </c>
      <c r="C8" s="10">
        <v>2</v>
      </c>
      <c r="D8" s="10">
        <v>3</v>
      </c>
      <c r="E8" s="217">
        <v>4</v>
      </c>
      <c r="F8" s="10">
        <v>4</v>
      </c>
      <c r="G8" s="10">
        <v>5</v>
      </c>
      <c r="H8" s="10">
        <v>6</v>
      </c>
      <c r="I8" s="10">
        <v>7</v>
      </c>
      <c r="J8" s="10">
        <v>8</v>
      </c>
      <c r="K8" s="10">
        <v>9</v>
      </c>
      <c r="L8" s="10">
        <v>10</v>
      </c>
      <c r="M8" s="10">
        <v>11</v>
      </c>
      <c r="N8" s="10">
        <v>12</v>
      </c>
    </row>
    <row r="9" spans="1:14" s="4" customFormat="1" ht="81.75" customHeight="1">
      <c r="A9" s="247" t="s">
        <v>28</v>
      </c>
      <c r="B9" s="173" t="s">
        <v>135</v>
      </c>
      <c r="C9" s="247" t="s">
        <v>175</v>
      </c>
      <c r="D9" s="12" t="s">
        <v>322</v>
      </c>
      <c r="E9" s="210" t="s">
        <v>225</v>
      </c>
      <c r="F9" s="174">
        <f>'2019-2(6;6.1;6.2)'!D10</f>
        <v>6142986</v>
      </c>
      <c r="G9" s="12" t="s">
        <v>59</v>
      </c>
      <c r="H9" s="174">
        <f>F9</f>
        <v>6142986</v>
      </c>
      <c r="I9" s="174">
        <f>'2019-2(6;6.1;6.2)'!H10</f>
        <v>10976000</v>
      </c>
      <c r="J9" s="12" t="s">
        <v>59</v>
      </c>
      <c r="K9" s="174">
        <f>I9</f>
        <v>10976000</v>
      </c>
      <c r="L9" s="174" t="s">
        <v>59</v>
      </c>
      <c r="M9" s="12" t="s">
        <v>59</v>
      </c>
      <c r="N9" s="12" t="s">
        <v>59</v>
      </c>
    </row>
    <row r="10" spans="1:14" s="4" customFormat="1" ht="57.75" customHeight="1">
      <c r="A10" s="261"/>
      <c r="B10" s="300" t="s">
        <v>135</v>
      </c>
      <c r="C10" s="261"/>
      <c r="D10" s="191" t="s">
        <v>323</v>
      </c>
      <c r="E10" s="211" t="s">
        <v>178</v>
      </c>
      <c r="F10" s="28">
        <f>'2019-2(6;6.1;6.2)'!D12</f>
        <v>2642820</v>
      </c>
      <c r="G10" s="28" t="s">
        <v>59</v>
      </c>
      <c r="H10" s="174">
        <f>F10</f>
        <v>2642820</v>
      </c>
      <c r="I10" s="28">
        <f>'2019-2(6;6.1;6.2)'!H12</f>
        <v>5193620</v>
      </c>
      <c r="J10" s="28" t="s">
        <v>59</v>
      </c>
      <c r="K10" s="174">
        <f>I10</f>
        <v>5193620</v>
      </c>
      <c r="L10" s="28" t="s">
        <v>59</v>
      </c>
      <c r="M10" s="28" t="s">
        <v>59</v>
      </c>
      <c r="N10" s="12" t="s">
        <v>59</v>
      </c>
    </row>
    <row r="11" spans="1:14" s="4" customFormat="1" ht="34.5" customHeight="1">
      <c r="A11" s="261"/>
      <c r="B11" s="301"/>
      <c r="C11" s="261"/>
      <c r="D11" s="175" t="s">
        <v>193</v>
      </c>
      <c r="E11" s="212" t="s">
        <v>193</v>
      </c>
      <c r="F11" s="28" t="s">
        <v>59</v>
      </c>
      <c r="G11" s="28">
        <f>'2019-2(6;6.1;6.2)'!E14</f>
        <v>1259961.09</v>
      </c>
      <c r="H11" s="174">
        <f>G11</f>
        <v>1259961.09</v>
      </c>
      <c r="I11" s="28" t="s">
        <v>59</v>
      </c>
      <c r="J11" s="28" t="s">
        <v>59</v>
      </c>
      <c r="K11" s="28" t="s">
        <v>59</v>
      </c>
      <c r="L11" s="28" t="s">
        <v>59</v>
      </c>
      <c r="M11" s="28" t="s">
        <v>59</v>
      </c>
      <c r="N11" s="12" t="s">
        <v>59</v>
      </c>
    </row>
    <row r="12" spans="1:14" s="4" customFormat="1" ht="38.25" customHeight="1" hidden="1">
      <c r="A12" s="248"/>
      <c r="B12" s="301"/>
      <c r="C12" s="248"/>
      <c r="D12" s="10"/>
      <c r="E12" s="212" t="s">
        <v>231</v>
      </c>
      <c r="F12" s="28" t="s">
        <v>59</v>
      </c>
      <c r="G12" s="28" t="s">
        <v>59</v>
      </c>
      <c r="H12" s="28"/>
      <c r="I12" s="28" t="s">
        <v>59</v>
      </c>
      <c r="J12" s="28" t="s">
        <v>59</v>
      </c>
      <c r="K12" s="28"/>
      <c r="L12" s="28" t="s">
        <v>59</v>
      </c>
      <c r="M12" s="28"/>
      <c r="N12" s="31"/>
    </row>
    <row r="13" spans="1:14" s="4" customFormat="1" ht="65.25" customHeight="1">
      <c r="A13" s="12" t="s">
        <v>20</v>
      </c>
      <c r="B13" s="301"/>
      <c r="C13" s="10" t="s">
        <v>318</v>
      </c>
      <c r="D13" s="175" t="s">
        <v>225</v>
      </c>
      <c r="E13" s="212" t="s">
        <v>225</v>
      </c>
      <c r="F13" s="28" t="s">
        <v>59</v>
      </c>
      <c r="G13" s="28" t="s">
        <v>59</v>
      </c>
      <c r="H13" s="28" t="s">
        <v>59</v>
      </c>
      <c r="I13" s="28" t="s">
        <v>59</v>
      </c>
      <c r="J13" s="28" t="s">
        <v>59</v>
      </c>
      <c r="K13" s="28" t="s">
        <v>59</v>
      </c>
      <c r="L13" s="28">
        <f>'2019-2(6;6.1;6.2)'!L10</f>
        <v>7000000</v>
      </c>
      <c r="M13" s="28" t="s">
        <v>59</v>
      </c>
      <c r="N13" s="174">
        <f>L13</f>
        <v>7000000</v>
      </c>
    </row>
    <row r="14" spans="1:14" s="4" customFormat="1" ht="15">
      <c r="A14" s="10"/>
      <c r="B14" s="10"/>
      <c r="C14" s="176" t="s">
        <v>242</v>
      </c>
      <c r="D14" s="10"/>
      <c r="E14" s="217"/>
      <c r="F14" s="94">
        <f>F9+F10</f>
        <v>8785806</v>
      </c>
      <c r="G14" s="94">
        <f>G11</f>
        <v>1259961.09</v>
      </c>
      <c r="H14" s="94">
        <f>H9+H10+H11</f>
        <v>10045767.09</v>
      </c>
      <c r="I14" s="94">
        <f>I9+I10</f>
        <v>16169620</v>
      </c>
      <c r="J14" s="94" t="str">
        <f>J11</f>
        <v>-</v>
      </c>
      <c r="K14" s="94">
        <f>K9+K10</f>
        <v>16169620</v>
      </c>
      <c r="L14" s="94">
        <f>L13</f>
        <v>7000000</v>
      </c>
      <c r="M14" s="94" t="s">
        <v>59</v>
      </c>
      <c r="N14" s="94">
        <f>N13</f>
        <v>7000000</v>
      </c>
    </row>
    <row r="15" s="4" customFormat="1" ht="15">
      <c r="E15" s="41"/>
    </row>
    <row r="16" spans="1:14" s="41" customFormat="1" ht="15">
      <c r="A16" s="2" t="s">
        <v>250</v>
      </c>
      <c r="B16" s="9" t="s">
        <v>78</v>
      </c>
      <c r="C16" s="2" t="s">
        <v>340</v>
      </c>
      <c r="D16" s="2"/>
      <c r="E16" s="44"/>
      <c r="F16" s="4"/>
      <c r="G16" s="4"/>
      <c r="H16" s="4"/>
      <c r="I16" s="4"/>
      <c r="J16" s="4"/>
      <c r="K16" s="4"/>
      <c r="L16" s="4"/>
      <c r="M16" s="4"/>
      <c r="N16" s="4"/>
    </row>
    <row r="17" spans="1:14" s="41" customFormat="1" ht="17.25" customHeight="1">
      <c r="A17" s="4"/>
      <c r="B17" s="4"/>
      <c r="C17" s="4"/>
      <c r="D17" s="4"/>
      <c r="F17" s="4"/>
      <c r="G17" s="4"/>
      <c r="H17" s="4"/>
      <c r="I17" s="4"/>
      <c r="J17" s="3"/>
      <c r="K17" s="3" t="s">
        <v>98</v>
      </c>
      <c r="L17" s="4"/>
      <c r="M17" s="4"/>
      <c r="N17" s="4"/>
    </row>
    <row r="18" spans="1:14" s="41" customFormat="1" ht="15.75" customHeight="1">
      <c r="A18" s="247" t="s">
        <v>107</v>
      </c>
      <c r="B18" s="247" t="s">
        <v>77</v>
      </c>
      <c r="C18" s="247" t="s">
        <v>278</v>
      </c>
      <c r="D18" s="247" t="s">
        <v>34</v>
      </c>
      <c r="E18" s="272" t="s">
        <v>35</v>
      </c>
      <c r="F18" s="237" t="s">
        <v>201</v>
      </c>
      <c r="G18" s="249"/>
      <c r="H18" s="238"/>
      <c r="I18" s="237" t="s">
        <v>269</v>
      </c>
      <c r="J18" s="249"/>
      <c r="K18" s="238"/>
      <c r="L18" s="256"/>
      <c r="M18" s="256"/>
      <c r="N18" s="4"/>
    </row>
    <row r="19" spans="1:14" s="41" customFormat="1" ht="26.25">
      <c r="A19" s="248"/>
      <c r="B19" s="248"/>
      <c r="C19" s="248"/>
      <c r="D19" s="248"/>
      <c r="E19" s="273"/>
      <c r="F19" s="39" t="s">
        <v>3</v>
      </c>
      <c r="G19" s="39" t="s">
        <v>4</v>
      </c>
      <c r="H19" s="39" t="s">
        <v>157</v>
      </c>
      <c r="I19" s="10" t="s">
        <v>3</v>
      </c>
      <c r="J19" s="10" t="s">
        <v>4</v>
      </c>
      <c r="K19" s="39" t="s">
        <v>102</v>
      </c>
      <c r="L19" s="32"/>
      <c r="M19" s="32"/>
      <c r="N19" s="4"/>
    </row>
    <row r="20" spans="1:14" s="41" customFormat="1" ht="15">
      <c r="A20" s="10">
        <v>1</v>
      </c>
      <c r="B20" s="10">
        <v>2</v>
      </c>
      <c r="C20" s="10">
        <v>2</v>
      </c>
      <c r="D20" s="10">
        <v>3</v>
      </c>
      <c r="E20" s="217">
        <v>4</v>
      </c>
      <c r="F20" s="10">
        <v>4</v>
      </c>
      <c r="G20" s="10">
        <v>5</v>
      </c>
      <c r="H20" s="10">
        <v>6</v>
      </c>
      <c r="I20" s="10">
        <v>7</v>
      </c>
      <c r="J20" s="10">
        <v>8</v>
      </c>
      <c r="K20" s="10">
        <v>9</v>
      </c>
      <c r="L20" s="32"/>
      <c r="M20" s="32"/>
      <c r="N20" s="4"/>
    </row>
    <row r="21" spans="1:13" s="4" customFormat="1" ht="59.25" customHeight="1">
      <c r="A21" s="12" t="s">
        <v>28</v>
      </c>
      <c r="B21" s="300" t="s">
        <v>135</v>
      </c>
      <c r="C21" s="247" t="s">
        <v>318</v>
      </c>
      <c r="D21" s="175" t="s">
        <v>225</v>
      </c>
      <c r="E21" s="212" t="s">
        <v>225</v>
      </c>
      <c r="F21" s="303">
        <f>'2019-2(6.3;6.4)'!D9</f>
        <v>7469000</v>
      </c>
      <c r="G21" s="303" t="s">
        <v>59</v>
      </c>
      <c r="H21" s="174">
        <f>F21</f>
        <v>7469000</v>
      </c>
      <c r="I21" s="303">
        <f>'2019-2(6.3;6.4)'!H9</f>
        <v>7879795</v>
      </c>
      <c r="J21" s="303" t="s">
        <v>59</v>
      </c>
      <c r="K21" s="174">
        <f>I21</f>
        <v>7879795</v>
      </c>
      <c r="L21" s="32"/>
      <c r="M21" s="32"/>
    </row>
    <row r="22" spans="1:13" s="4" customFormat="1" ht="53.25" customHeight="1" hidden="1">
      <c r="A22" s="39"/>
      <c r="B22" s="302"/>
      <c r="C22" s="248"/>
      <c r="D22" s="175"/>
      <c r="E22" s="212" t="s">
        <v>179</v>
      </c>
      <c r="F22" s="304"/>
      <c r="G22" s="304"/>
      <c r="H22" s="177"/>
      <c r="I22" s="304"/>
      <c r="J22" s="304"/>
      <c r="K22" s="28"/>
      <c r="L22" s="32"/>
      <c r="M22" s="32"/>
    </row>
    <row r="23" spans="1:13" s="4" customFormat="1" ht="15">
      <c r="A23" s="10"/>
      <c r="B23" s="10"/>
      <c r="C23" s="176" t="s">
        <v>242</v>
      </c>
      <c r="D23" s="176"/>
      <c r="E23" s="73"/>
      <c r="F23" s="94">
        <f>F21</f>
        <v>7469000</v>
      </c>
      <c r="G23" s="94" t="s">
        <v>59</v>
      </c>
      <c r="H23" s="94">
        <f>H21</f>
        <v>7469000</v>
      </c>
      <c r="I23" s="94">
        <f>I21</f>
        <v>7879795</v>
      </c>
      <c r="J23" s="94" t="s">
        <v>59</v>
      </c>
      <c r="K23" s="94">
        <f>K21</f>
        <v>7879795</v>
      </c>
      <c r="L23" s="32"/>
      <c r="M23" s="32"/>
    </row>
    <row r="24" s="359" customFormat="1" ht="15">
      <c r="E24" s="41"/>
    </row>
    <row r="25" spans="4:9" s="359" customFormat="1" ht="15">
      <c r="D25" s="385"/>
      <c r="E25" s="51"/>
      <c r="F25" s="385"/>
      <c r="G25" s="385"/>
      <c r="H25" s="385"/>
      <c r="I25" s="385"/>
    </row>
    <row r="26" s="359" customFormat="1" ht="15">
      <c r="E26" s="41"/>
    </row>
    <row r="27" s="359" customFormat="1" ht="15">
      <c r="E27" s="41"/>
    </row>
    <row r="28" s="359" customFormat="1" ht="15">
      <c r="E28" s="41"/>
    </row>
    <row r="29" s="359" customFormat="1" ht="15">
      <c r="E29" s="41"/>
    </row>
    <row r="30" s="359" customFormat="1" ht="15">
      <c r="E30" s="41"/>
    </row>
    <row r="31" s="359" customFormat="1" ht="15">
      <c r="E31" s="41"/>
    </row>
    <row r="32" s="359" customFormat="1" ht="15">
      <c r="E32" s="41"/>
    </row>
    <row r="33" s="359" customFormat="1" ht="15">
      <c r="E33" s="41"/>
    </row>
    <row r="34" s="359" customFormat="1" ht="15">
      <c r="E34" s="41"/>
    </row>
    <row r="35" s="359" customFormat="1" ht="15">
      <c r="E35" s="41"/>
    </row>
    <row r="36" s="359" customFormat="1" ht="15">
      <c r="E36" s="41"/>
    </row>
    <row r="37" s="359" customFormat="1" ht="15">
      <c r="E37" s="41"/>
    </row>
    <row r="38" s="359" customFormat="1" ht="15">
      <c r="E38" s="41"/>
    </row>
    <row r="39" s="359" customFormat="1" ht="15">
      <c r="E39" s="41"/>
    </row>
    <row r="40" s="359" customFormat="1" ht="15">
      <c r="E40" s="41"/>
    </row>
    <row r="41" s="359" customFormat="1" ht="15">
      <c r="E41" s="41"/>
    </row>
    <row r="42" s="359" customFormat="1" ht="15">
      <c r="E42" s="41"/>
    </row>
    <row r="43" s="359" customFormat="1" ht="15">
      <c r="E43" s="41"/>
    </row>
    <row r="44" s="359" customFormat="1" ht="15">
      <c r="E44" s="41"/>
    </row>
    <row r="45" s="359" customFormat="1" ht="15">
      <c r="E45" s="41"/>
    </row>
    <row r="46" s="359" customFormat="1" ht="15">
      <c r="E46" s="41"/>
    </row>
    <row r="47" s="359" customFormat="1" ht="15">
      <c r="E47" s="41"/>
    </row>
    <row r="48" s="359" customFormat="1" ht="15">
      <c r="E48" s="41"/>
    </row>
    <row r="49" s="359" customFormat="1" ht="15">
      <c r="E49" s="41"/>
    </row>
    <row r="50" s="359" customFormat="1" ht="15">
      <c r="E50" s="41"/>
    </row>
    <row r="51" s="359" customFormat="1" ht="15">
      <c r="E51" s="41"/>
    </row>
    <row r="52" s="359" customFormat="1" ht="15">
      <c r="E52" s="41"/>
    </row>
    <row r="53" s="359" customFormat="1" ht="15">
      <c r="E53" s="41"/>
    </row>
    <row r="54" s="359" customFormat="1" ht="15">
      <c r="E54" s="41"/>
    </row>
    <row r="55" s="359" customFormat="1" ht="15">
      <c r="E55" s="41"/>
    </row>
    <row r="56" s="359" customFormat="1" ht="15">
      <c r="E56" s="41"/>
    </row>
    <row r="57" s="359" customFormat="1" ht="15">
      <c r="E57" s="41"/>
    </row>
    <row r="58" s="359" customFormat="1" ht="15">
      <c r="E58" s="41"/>
    </row>
    <row r="59" s="359" customFormat="1" ht="15">
      <c r="E59" s="41"/>
    </row>
    <row r="60" s="359" customFormat="1" ht="15">
      <c r="E60" s="41"/>
    </row>
    <row r="61" s="359" customFormat="1" ht="15">
      <c r="E61" s="41"/>
    </row>
    <row r="62" s="359" customFormat="1" ht="15">
      <c r="E62" s="41"/>
    </row>
    <row r="63" s="359" customFormat="1" ht="15">
      <c r="E63" s="41"/>
    </row>
    <row r="64" s="359" customFormat="1" ht="15">
      <c r="E64" s="41"/>
    </row>
    <row r="65" s="359" customFormat="1" ht="15">
      <c r="E65" s="41"/>
    </row>
    <row r="66" s="359" customFormat="1" ht="15">
      <c r="E66" s="41"/>
    </row>
    <row r="67" s="359" customFormat="1" ht="15">
      <c r="E67" s="41"/>
    </row>
    <row r="68" s="359" customFormat="1" ht="15">
      <c r="E68" s="41"/>
    </row>
    <row r="69" s="359" customFormat="1" ht="15">
      <c r="E69" s="41"/>
    </row>
    <row r="70" s="359" customFormat="1" ht="15">
      <c r="E70" s="41"/>
    </row>
    <row r="71" s="359" customFormat="1" ht="15">
      <c r="E71" s="41"/>
    </row>
    <row r="72" s="359" customFormat="1" ht="15">
      <c r="E72" s="41"/>
    </row>
    <row r="73" s="359" customFormat="1" ht="15">
      <c r="E73" s="41"/>
    </row>
    <row r="74" s="359" customFormat="1" ht="15">
      <c r="E74" s="41"/>
    </row>
    <row r="75" s="359" customFormat="1" ht="15">
      <c r="E75" s="41"/>
    </row>
    <row r="76" s="359" customFormat="1" ht="15">
      <c r="E76" s="41"/>
    </row>
    <row r="77" s="359" customFormat="1" ht="15">
      <c r="E77" s="41"/>
    </row>
    <row r="78" s="359" customFormat="1" ht="15">
      <c r="E78" s="41"/>
    </row>
    <row r="79" s="359" customFormat="1" ht="15">
      <c r="E79" s="41"/>
    </row>
    <row r="80" s="359" customFormat="1" ht="15">
      <c r="E80" s="41"/>
    </row>
    <row r="81" s="359" customFormat="1" ht="15">
      <c r="E81" s="41"/>
    </row>
    <row r="82" s="359" customFormat="1" ht="15">
      <c r="E82" s="41"/>
    </row>
    <row r="83" s="359" customFormat="1" ht="15">
      <c r="E83" s="41"/>
    </row>
    <row r="84" s="359" customFormat="1" ht="15">
      <c r="E84" s="41"/>
    </row>
    <row r="85" s="359" customFormat="1" ht="15">
      <c r="E85" s="41"/>
    </row>
    <row r="86" s="359" customFormat="1" ht="15">
      <c r="E86" s="41"/>
    </row>
    <row r="87" s="359" customFormat="1" ht="15">
      <c r="E87" s="41"/>
    </row>
    <row r="88" s="359" customFormat="1" ht="15">
      <c r="E88" s="41"/>
    </row>
    <row r="89" s="359" customFormat="1" ht="15">
      <c r="E89" s="41"/>
    </row>
    <row r="90" s="359" customFormat="1" ht="15">
      <c r="E90" s="41"/>
    </row>
    <row r="91" s="359" customFormat="1" ht="15">
      <c r="E91" s="41"/>
    </row>
    <row r="92" s="359" customFormat="1" ht="15">
      <c r="E92" s="41"/>
    </row>
    <row r="93" s="359" customFormat="1" ht="15">
      <c r="E93" s="41"/>
    </row>
    <row r="94" s="359" customFormat="1" ht="15">
      <c r="E94" s="41"/>
    </row>
    <row r="95" s="359" customFormat="1" ht="15">
      <c r="E95" s="41"/>
    </row>
    <row r="96" s="359" customFormat="1" ht="15">
      <c r="E96" s="41"/>
    </row>
    <row r="97" s="359" customFormat="1" ht="15">
      <c r="E97" s="41"/>
    </row>
    <row r="98" s="359" customFormat="1" ht="15">
      <c r="E98" s="41"/>
    </row>
    <row r="99" s="359" customFormat="1" ht="15">
      <c r="E99" s="41"/>
    </row>
    <row r="100" s="359" customFormat="1" ht="15">
      <c r="E100" s="41"/>
    </row>
    <row r="101" s="359" customFormat="1" ht="15">
      <c r="E101" s="41"/>
    </row>
    <row r="102" s="359" customFormat="1" ht="15">
      <c r="E102" s="41"/>
    </row>
    <row r="103" s="359" customFormat="1" ht="15">
      <c r="E103" s="41"/>
    </row>
    <row r="104" s="359" customFormat="1" ht="15">
      <c r="E104" s="41"/>
    </row>
    <row r="105" s="359" customFormat="1" ht="15">
      <c r="E105" s="41"/>
    </row>
    <row r="106" s="359" customFormat="1" ht="15">
      <c r="E106" s="41"/>
    </row>
    <row r="107" s="359" customFormat="1" ht="15">
      <c r="E107" s="41"/>
    </row>
    <row r="108" s="359" customFormat="1" ht="15">
      <c r="E108" s="41"/>
    </row>
    <row r="109" s="359" customFormat="1" ht="15">
      <c r="E109" s="41"/>
    </row>
    <row r="110" s="359" customFormat="1" ht="15">
      <c r="E110" s="41"/>
    </row>
    <row r="111" s="359" customFormat="1" ht="15">
      <c r="E111" s="41"/>
    </row>
    <row r="112" s="359" customFormat="1" ht="15">
      <c r="E112" s="41"/>
    </row>
    <row r="113" s="359" customFormat="1" ht="15">
      <c r="E113" s="41"/>
    </row>
    <row r="114" s="359" customFormat="1" ht="15">
      <c r="E114" s="41"/>
    </row>
    <row r="115" s="359" customFormat="1" ht="15">
      <c r="E115" s="41"/>
    </row>
    <row r="116" s="359" customFormat="1" ht="15">
      <c r="E116" s="41"/>
    </row>
    <row r="117" s="359" customFormat="1" ht="15">
      <c r="E117" s="41"/>
    </row>
    <row r="118" s="359" customFormat="1" ht="15">
      <c r="E118" s="41"/>
    </row>
    <row r="119" s="359" customFormat="1" ht="15">
      <c r="E119" s="41"/>
    </row>
    <row r="120" s="359" customFormat="1" ht="15">
      <c r="E120" s="41"/>
    </row>
    <row r="121" s="359" customFormat="1" ht="15">
      <c r="E121" s="41"/>
    </row>
    <row r="122" s="359" customFormat="1" ht="15">
      <c r="E122" s="41"/>
    </row>
    <row r="123" s="359" customFormat="1" ht="15">
      <c r="E123" s="41"/>
    </row>
    <row r="124" s="359" customFormat="1" ht="15">
      <c r="E124" s="41"/>
    </row>
    <row r="125" s="359" customFormat="1" ht="15">
      <c r="E125" s="41"/>
    </row>
    <row r="126" s="359" customFormat="1" ht="15">
      <c r="E126" s="41"/>
    </row>
    <row r="127" s="359" customFormat="1" ht="15">
      <c r="E127" s="41"/>
    </row>
    <row r="128" s="359" customFormat="1" ht="15">
      <c r="E128" s="41"/>
    </row>
    <row r="129" s="359" customFormat="1" ht="15">
      <c r="E129" s="41"/>
    </row>
    <row r="130" s="359" customFormat="1" ht="15">
      <c r="E130" s="41"/>
    </row>
    <row r="131" s="359" customFormat="1" ht="15">
      <c r="E131" s="41"/>
    </row>
    <row r="132" s="359" customFormat="1" ht="15">
      <c r="E132" s="41"/>
    </row>
    <row r="133" s="359" customFormat="1" ht="15">
      <c r="E133" s="41"/>
    </row>
    <row r="134" s="359" customFormat="1" ht="15">
      <c r="E134" s="41"/>
    </row>
    <row r="135" s="359" customFormat="1" ht="15">
      <c r="E135" s="41"/>
    </row>
    <row r="136" s="359" customFormat="1" ht="15">
      <c r="E136" s="41"/>
    </row>
    <row r="137" s="359" customFormat="1" ht="15">
      <c r="E137" s="41"/>
    </row>
    <row r="138" s="359" customFormat="1" ht="15">
      <c r="E138" s="41"/>
    </row>
    <row r="139" s="359" customFormat="1" ht="15">
      <c r="E139" s="41"/>
    </row>
    <row r="140" s="359" customFormat="1" ht="15">
      <c r="E140" s="41"/>
    </row>
    <row r="141" s="359" customFormat="1" ht="15">
      <c r="E141" s="41"/>
    </row>
    <row r="142" s="359" customFormat="1" ht="15">
      <c r="E142" s="41"/>
    </row>
    <row r="143" s="359" customFormat="1" ht="15">
      <c r="E143" s="41"/>
    </row>
    <row r="144" s="359" customFormat="1" ht="15">
      <c r="E144" s="41"/>
    </row>
    <row r="145" s="359" customFormat="1" ht="15">
      <c r="E145" s="41"/>
    </row>
    <row r="146" s="13" customFormat="1" ht="15">
      <c r="E146" s="40"/>
    </row>
    <row r="147" s="13" customFormat="1" ht="15">
      <c r="E147" s="40"/>
    </row>
    <row r="148" s="13" customFormat="1" ht="15">
      <c r="E148" s="40"/>
    </row>
    <row r="149" s="13" customFormat="1" ht="15">
      <c r="E149" s="40"/>
    </row>
    <row r="150" s="13" customFormat="1" ht="15">
      <c r="E150" s="40"/>
    </row>
    <row r="151" s="13" customFormat="1" ht="15">
      <c r="E151" s="40"/>
    </row>
    <row r="152" s="13" customFormat="1" ht="15">
      <c r="E152" s="40"/>
    </row>
    <row r="153" s="13" customFormat="1" ht="15">
      <c r="E153" s="40"/>
    </row>
    <row r="154" s="13" customFormat="1" ht="15">
      <c r="E154" s="40"/>
    </row>
    <row r="155" s="13" customFormat="1" ht="15">
      <c r="E155" s="40"/>
    </row>
    <row r="156" s="13" customFormat="1" ht="15">
      <c r="E156" s="40"/>
    </row>
    <row r="157" s="13" customFormat="1" ht="15">
      <c r="E157" s="40"/>
    </row>
    <row r="158" s="13" customFormat="1" ht="15">
      <c r="E158" s="40"/>
    </row>
    <row r="159" s="13" customFormat="1" ht="15">
      <c r="E159" s="40"/>
    </row>
    <row r="160" s="13" customFormat="1" ht="15">
      <c r="E160" s="40"/>
    </row>
    <row r="161" s="13" customFormat="1" ht="15">
      <c r="E161" s="40"/>
    </row>
    <row r="162" s="13" customFormat="1" ht="15">
      <c r="E162" s="40"/>
    </row>
    <row r="163" s="13" customFormat="1" ht="15">
      <c r="E163" s="40"/>
    </row>
    <row r="164" s="13" customFormat="1" ht="15">
      <c r="E164" s="40"/>
    </row>
    <row r="165" s="13" customFormat="1" ht="15">
      <c r="E165" s="40"/>
    </row>
    <row r="166" s="13" customFormat="1" ht="15">
      <c r="E166" s="40"/>
    </row>
    <row r="167" s="13" customFormat="1" ht="15">
      <c r="E167" s="40"/>
    </row>
    <row r="168" s="13" customFormat="1" ht="15">
      <c r="E168" s="40"/>
    </row>
    <row r="169" s="13" customFormat="1" ht="15">
      <c r="E169" s="40"/>
    </row>
    <row r="170" s="13" customFormat="1" ht="15">
      <c r="E170" s="40"/>
    </row>
    <row r="171" s="13" customFormat="1" ht="15">
      <c r="E171" s="40"/>
    </row>
    <row r="172" s="13" customFormat="1" ht="15">
      <c r="E172" s="40"/>
    </row>
    <row r="173" s="13" customFormat="1" ht="15">
      <c r="E173" s="40"/>
    </row>
    <row r="174" s="13" customFormat="1" ht="15">
      <c r="E174" s="40"/>
    </row>
    <row r="175" s="13" customFormat="1" ht="15">
      <c r="E175" s="40"/>
    </row>
    <row r="176" s="13" customFormat="1" ht="15">
      <c r="E176" s="40"/>
    </row>
    <row r="177" s="13" customFormat="1" ht="15">
      <c r="E177" s="40"/>
    </row>
    <row r="178" s="13" customFormat="1" ht="15">
      <c r="E178" s="40"/>
    </row>
    <row r="179" s="13" customFormat="1" ht="15">
      <c r="E179" s="40"/>
    </row>
    <row r="180" s="13" customFormat="1" ht="15">
      <c r="E180" s="40"/>
    </row>
    <row r="181" s="13" customFormat="1" ht="15">
      <c r="E181" s="40"/>
    </row>
    <row r="182" s="13" customFormat="1" ht="15">
      <c r="E182" s="40"/>
    </row>
    <row r="183" s="13" customFormat="1" ht="15">
      <c r="E183" s="40"/>
    </row>
    <row r="184" s="13" customFormat="1" ht="15">
      <c r="E184" s="40"/>
    </row>
    <row r="185" s="13" customFormat="1" ht="15">
      <c r="E185" s="40"/>
    </row>
    <row r="186" s="13" customFormat="1" ht="15">
      <c r="E186" s="40"/>
    </row>
    <row r="187" s="13" customFormat="1" ht="15">
      <c r="E187" s="40"/>
    </row>
    <row r="188" s="13" customFormat="1" ht="15">
      <c r="E188" s="40"/>
    </row>
    <row r="189" s="13" customFormat="1" ht="15">
      <c r="E189" s="40"/>
    </row>
    <row r="190" s="13" customFormat="1" ht="15">
      <c r="E190" s="40"/>
    </row>
    <row r="191" s="13" customFormat="1" ht="15">
      <c r="E191" s="40"/>
    </row>
    <row r="192" s="13" customFormat="1" ht="15">
      <c r="E192" s="40"/>
    </row>
    <row r="193" s="13" customFormat="1" ht="15">
      <c r="E193" s="40"/>
    </row>
    <row r="194" s="13" customFormat="1" ht="15">
      <c r="E194" s="40"/>
    </row>
    <row r="195" s="13" customFormat="1" ht="15">
      <c r="E195" s="40"/>
    </row>
    <row r="196" s="13" customFormat="1" ht="15">
      <c r="E196" s="40"/>
    </row>
    <row r="197" s="13" customFormat="1" ht="15">
      <c r="E197" s="40"/>
    </row>
    <row r="198" s="13" customFormat="1" ht="15">
      <c r="E198" s="40"/>
    </row>
    <row r="199" s="13" customFormat="1" ht="15">
      <c r="E199" s="40"/>
    </row>
    <row r="200" s="13" customFormat="1" ht="15">
      <c r="E200" s="40"/>
    </row>
    <row r="201" s="13" customFormat="1" ht="15">
      <c r="E201" s="40"/>
    </row>
    <row r="202" s="13" customFormat="1" ht="15">
      <c r="E202" s="40"/>
    </row>
    <row r="203" s="13" customFormat="1" ht="15">
      <c r="E203" s="40"/>
    </row>
    <row r="204" s="13" customFormat="1" ht="15">
      <c r="E204" s="40"/>
    </row>
    <row r="205" s="13" customFormat="1" ht="15">
      <c r="E205" s="40"/>
    </row>
    <row r="206" s="13" customFormat="1" ht="15">
      <c r="E206" s="40"/>
    </row>
    <row r="207" s="13" customFormat="1" ht="15">
      <c r="E207" s="40"/>
    </row>
    <row r="208" s="13" customFormat="1" ht="15">
      <c r="E208" s="40"/>
    </row>
    <row r="209" s="13" customFormat="1" ht="15">
      <c r="E209" s="40"/>
    </row>
    <row r="210" s="13" customFormat="1" ht="15">
      <c r="E210" s="40"/>
    </row>
    <row r="211" s="13" customFormat="1" ht="15">
      <c r="E211" s="40"/>
    </row>
    <row r="212" s="13" customFormat="1" ht="15">
      <c r="E212" s="40"/>
    </row>
    <row r="213" s="13" customFormat="1" ht="15">
      <c r="E213" s="40"/>
    </row>
    <row r="214" s="13" customFormat="1" ht="15">
      <c r="E214" s="40"/>
    </row>
    <row r="215" s="13" customFormat="1" ht="15">
      <c r="E215" s="40"/>
    </row>
    <row r="216" s="13" customFormat="1" ht="15">
      <c r="E216" s="40"/>
    </row>
    <row r="217" s="13" customFormat="1" ht="15">
      <c r="E217" s="40"/>
    </row>
    <row r="218" s="13" customFormat="1" ht="15">
      <c r="E218" s="40"/>
    </row>
    <row r="219" s="13" customFormat="1" ht="15">
      <c r="E219" s="40"/>
    </row>
    <row r="220" s="13" customFormat="1" ht="15">
      <c r="E220" s="40"/>
    </row>
    <row r="221" s="13" customFormat="1" ht="15">
      <c r="E221" s="40"/>
    </row>
    <row r="222" s="13" customFormat="1" ht="15">
      <c r="E222" s="40"/>
    </row>
    <row r="223" s="13" customFormat="1" ht="15">
      <c r="E223" s="40"/>
    </row>
    <row r="224" s="13" customFormat="1" ht="15">
      <c r="E224" s="40"/>
    </row>
    <row r="225" s="13" customFormat="1" ht="15">
      <c r="E225" s="40"/>
    </row>
    <row r="226" s="13" customFormat="1" ht="15">
      <c r="E226" s="40"/>
    </row>
    <row r="227" s="13" customFormat="1" ht="15">
      <c r="E227" s="40"/>
    </row>
    <row r="228" s="13" customFormat="1" ht="15">
      <c r="E228" s="40"/>
    </row>
    <row r="229" s="13" customFormat="1" ht="15">
      <c r="E229" s="40"/>
    </row>
    <row r="230" s="13" customFormat="1" ht="15">
      <c r="E230" s="40"/>
    </row>
    <row r="231" s="13" customFormat="1" ht="15">
      <c r="E231" s="40"/>
    </row>
    <row r="232" s="13" customFormat="1" ht="15">
      <c r="E232" s="40"/>
    </row>
    <row r="233" s="13" customFormat="1" ht="15">
      <c r="E233" s="40"/>
    </row>
    <row r="234" s="13" customFormat="1" ht="15">
      <c r="E234" s="40"/>
    </row>
    <row r="235" s="13" customFormat="1" ht="15">
      <c r="E235" s="40"/>
    </row>
    <row r="236" s="13" customFormat="1" ht="15">
      <c r="E236" s="40"/>
    </row>
    <row r="237" s="13" customFormat="1" ht="15">
      <c r="E237" s="40"/>
    </row>
    <row r="238" s="13" customFormat="1" ht="15">
      <c r="E238" s="40"/>
    </row>
    <row r="239" s="13" customFormat="1" ht="15">
      <c r="E239" s="40"/>
    </row>
    <row r="240" s="13" customFormat="1" ht="15">
      <c r="E240" s="40"/>
    </row>
    <row r="241" s="13" customFormat="1" ht="15">
      <c r="E241" s="40"/>
    </row>
    <row r="242" s="13" customFormat="1" ht="15">
      <c r="E242" s="40"/>
    </row>
    <row r="243" s="13" customFormat="1" ht="15">
      <c r="E243" s="40"/>
    </row>
    <row r="244" s="13" customFormat="1" ht="15">
      <c r="E244" s="40"/>
    </row>
    <row r="245" s="13" customFormat="1" ht="15">
      <c r="E245" s="40"/>
    </row>
    <row r="246" s="13" customFormat="1" ht="15">
      <c r="E246" s="40"/>
    </row>
    <row r="247" s="13" customFormat="1" ht="15">
      <c r="E247" s="40"/>
    </row>
    <row r="248" s="13" customFormat="1" ht="15">
      <c r="E248" s="40"/>
    </row>
    <row r="249" s="13" customFormat="1" ht="15">
      <c r="E249" s="40"/>
    </row>
    <row r="250" s="13" customFormat="1" ht="15">
      <c r="E250" s="40"/>
    </row>
    <row r="251" s="13" customFormat="1" ht="15">
      <c r="E251" s="40"/>
    </row>
    <row r="252" s="13" customFormat="1" ht="15">
      <c r="E252" s="40"/>
    </row>
    <row r="253" s="13" customFormat="1" ht="15">
      <c r="E253" s="40"/>
    </row>
    <row r="254" s="13" customFormat="1" ht="15">
      <c r="E254" s="40"/>
    </row>
    <row r="255" s="13" customFormat="1" ht="15">
      <c r="E255" s="40"/>
    </row>
    <row r="256" s="13" customFormat="1" ht="15">
      <c r="E256" s="40"/>
    </row>
    <row r="257" s="13" customFormat="1" ht="15">
      <c r="E257" s="40"/>
    </row>
    <row r="258" s="13" customFormat="1" ht="15">
      <c r="E258" s="40"/>
    </row>
    <row r="259" s="13" customFormat="1" ht="15">
      <c r="E259" s="40"/>
    </row>
    <row r="260" s="13" customFormat="1" ht="15">
      <c r="E260" s="40"/>
    </row>
    <row r="261" s="13" customFormat="1" ht="15">
      <c r="E261" s="40"/>
    </row>
    <row r="262" s="13" customFormat="1" ht="15">
      <c r="E262" s="40"/>
    </row>
    <row r="263" s="13" customFormat="1" ht="15">
      <c r="E263" s="40"/>
    </row>
    <row r="264" s="13" customFormat="1" ht="15">
      <c r="E264" s="40"/>
    </row>
    <row r="265" s="13" customFormat="1" ht="15">
      <c r="E265" s="40"/>
    </row>
    <row r="266" s="13" customFormat="1" ht="15">
      <c r="E266" s="40"/>
    </row>
    <row r="267" s="13" customFormat="1" ht="15">
      <c r="E267" s="40"/>
    </row>
    <row r="268" s="13" customFormat="1" ht="15">
      <c r="E268" s="40"/>
    </row>
    <row r="269" s="13" customFormat="1" ht="15">
      <c r="E269" s="40"/>
    </row>
    <row r="270" s="13" customFormat="1" ht="15">
      <c r="E270" s="40"/>
    </row>
    <row r="271" s="13" customFormat="1" ht="15">
      <c r="E271" s="40"/>
    </row>
    <row r="272" s="13" customFormat="1" ht="15">
      <c r="E272" s="40"/>
    </row>
    <row r="273" s="13" customFormat="1" ht="15">
      <c r="E273" s="40"/>
    </row>
    <row r="274" s="13" customFormat="1" ht="15">
      <c r="E274" s="40"/>
    </row>
    <row r="275" s="13" customFormat="1" ht="15">
      <c r="E275" s="40"/>
    </row>
    <row r="276" s="13" customFormat="1" ht="15">
      <c r="E276" s="40"/>
    </row>
    <row r="277" s="13" customFormat="1" ht="15">
      <c r="E277" s="40"/>
    </row>
    <row r="278" s="13" customFormat="1" ht="15">
      <c r="E278" s="40"/>
    </row>
    <row r="279" s="13" customFormat="1" ht="15">
      <c r="E279" s="40"/>
    </row>
    <row r="280" s="13" customFormat="1" ht="15">
      <c r="E280" s="40"/>
    </row>
    <row r="281" s="13" customFormat="1" ht="15">
      <c r="E281" s="40"/>
    </row>
    <row r="282" s="13" customFormat="1" ht="15">
      <c r="E282" s="40"/>
    </row>
    <row r="283" s="13" customFormat="1" ht="15">
      <c r="E283" s="40"/>
    </row>
    <row r="284" s="13" customFormat="1" ht="15">
      <c r="E284" s="40"/>
    </row>
    <row r="285" s="13" customFormat="1" ht="15">
      <c r="E285" s="40"/>
    </row>
    <row r="286" s="13" customFormat="1" ht="15">
      <c r="E286" s="40"/>
    </row>
    <row r="287" s="13" customFormat="1" ht="15">
      <c r="E287" s="40"/>
    </row>
    <row r="288" s="13" customFormat="1" ht="15">
      <c r="E288" s="40"/>
    </row>
    <row r="289" s="13" customFormat="1" ht="15">
      <c r="E289" s="40"/>
    </row>
    <row r="290" s="13" customFormat="1" ht="15">
      <c r="E290" s="40"/>
    </row>
    <row r="291" s="13" customFormat="1" ht="15">
      <c r="E291" s="40"/>
    </row>
    <row r="292" s="13" customFormat="1" ht="15">
      <c r="E292" s="40"/>
    </row>
    <row r="293" s="13" customFormat="1" ht="15">
      <c r="E293" s="40"/>
    </row>
    <row r="294" s="13" customFormat="1" ht="15">
      <c r="E294" s="40"/>
    </row>
    <row r="295" s="13" customFormat="1" ht="15">
      <c r="E295" s="40"/>
    </row>
    <row r="296" s="13" customFormat="1" ht="15">
      <c r="E296" s="40"/>
    </row>
    <row r="297" s="13" customFormat="1" ht="15">
      <c r="E297" s="40"/>
    </row>
    <row r="298" s="13" customFormat="1" ht="15">
      <c r="E298" s="40"/>
    </row>
    <row r="299" s="13" customFormat="1" ht="15">
      <c r="E299" s="40"/>
    </row>
    <row r="300" s="13" customFormat="1" ht="15">
      <c r="E300" s="40"/>
    </row>
    <row r="301" s="13" customFormat="1" ht="15">
      <c r="E301" s="40"/>
    </row>
    <row r="302" s="13" customFormat="1" ht="15">
      <c r="E302" s="40"/>
    </row>
    <row r="303" s="13" customFormat="1" ht="15">
      <c r="E303" s="40"/>
    </row>
    <row r="304" s="13" customFormat="1" ht="15">
      <c r="E304" s="40"/>
    </row>
    <row r="305" s="13" customFormat="1" ht="15">
      <c r="E305" s="40"/>
    </row>
    <row r="306" s="13" customFormat="1" ht="15">
      <c r="E306" s="40"/>
    </row>
    <row r="307" s="13" customFormat="1" ht="15">
      <c r="E307" s="40"/>
    </row>
    <row r="308" s="13" customFormat="1" ht="15">
      <c r="E308" s="40"/>
    </row>
    <row r="309" s="13" customFormat="1" ht="15">
      <c r="E309" s="40"/>
    </row>
    <row r="310" s="13" customFormat="1" ht="15">
      <c r="E310" s="40"/>
    </row>
    <row r="311" s="13" customFormat="1" ht="15">
      <c r="E311" s="40"/>
    </row>
    <row r="312" s="13" customFormat="1" ht="15">
      <c r="E312" s="40"/>
    </row>
    <row r="313" s="13" customFormat="1" ht="15">
      <c r="E313" s="40"/>
    </row>
    <row r="314" s="13" customFormat="1" ht="15">
      <c r="E314" s="40"/>
    </row>
    <row r="315" s="13" customFormat="1" ht="15">
      <c r="E315" s="40"/>
    </row>
    <row r="316" s="13" customFormat="1" ht="15">
      <c r="E316" s="40"/>
    </row>
    <row r="317" s="13" customFormat="1" ht="15">
      <c r="E317" s="40"/>
    </row>
    <row r="318" s="13" customFormat="1" ht="15">
      <c r="E318" s="40"/>
    </row>
    <row r="319" s="13" customFormat="1" ht="15">
      <c r="E319" s="40"/>
    </row>
    <row r="320" s="13" customFormat="1" ht="15">
      <c r="E320" s="40"/>
    </row>
    <row r="321" s="13" customFormat="1" ht="15">
      <c r="E321" s="40"/>
    </row>
    <row r="322" s="13" customFormat="1" ht="15">
      <c r="E322" s="40"/>
    </row>
    <row r="323" s="13" customFormat="1" ht="15">
      <c r="E323" s="40"/>
    </row>
    <row r="324" s="13" customFormat="1" ht="15">
      <c r="E324" s="40"/>
    </row>
    <row r="325" s="13" customFormat="1" ht="15">
      <c r="E325" s="40"/>
    </row>
    <row r="326" s="13" customFormat="1" ht="15">
      <c r="E326" s="40"/>
    </row>
    <row r="327" s="13" customFormat="1" ht="15">
      <c r="E327" s="40"/>
    </row>
    <row r="328" s="13" customFormat="1" ht="15">
      <c r="E328" s="40"/>
    </row>
    <row r="329" s="13" customFormat="1" ht="15">
      <c r="E329" s="40"/>
    </row>
    <row r="330" s="13" customFormat="1" ht="15">
      <c r="E330" s="40"/>
    </row>
    <row r="331" s="13" customFormat="1" ht="15">
      <c r="E331" s="40"/>
    </row>
    <row r="332" s="13" customFormat="1" ht="15">
      <c r="E332" s="40"/>
    </row>
    <row r="333" s="13" customFormat="1" ht="15">
      <c r="E333" s="40"/>
    </row>
    <row r="334" s="13" customFormat="1" ht="15">
      <c r="E334" s="40"/>
    </row>
    <row r="335" s="13" customFormat="1" ht="15">
      <c r="E335" s="40"/>
    </row>
    <row r="336" s="13" customFormat="1" ht="15">
      <c r="E336" s="40"/>
    </row>
    <row r="337" s="13" customFormat="1" ht="15">
      <c r="E337" s="40"/>
    </row>
    <row r="338" s="13" customFormat="1" ht="15">
      <c r="E338" s="40"/>
    </row>
    <row r="339" s="13" customFormat="1" ht="15">
      <c r="E339" s="40"/>
    </row>
    <row r="340" s="13" customFormat="1" ht="15">
      <c r="E340" s="40"/>
    </row>
    <row r="341" s="13" customFormat="1" ht="15">
      <c r="E341" s="40"/>
    </row>
    <row r="342" s="13" customFormat="1" ht="15">
      <c r="E342" s="40"/>
    </row>
    <row r="343" s="13" customFormat="1" ht="15">
      <c r="E343" s="40"/>
    </row>
    <row r="344" s="13" customFormat="1" ht="15">
      <c r="E344" s="40"/>
    </row>
    <row r="345" s="13" customFormat="1" ht="15">
      <c r="E345" s="40"/>
    </row>
    <row r="346" s="13" customFormat="1" ht="15">
      <c r="E346" s="40"/>
    </row>
    <row r="347" s="13" customFormat="1" ht="15">
      <c r="E347" s="40"/>
    </row>
    <row r="348" s="13" customFormat="1" ht="15">
      <c r="E348" s="40"/>
    </row>
    <row r="349" s="13" customFormat="1" ht="15">
      <c r="E349" s="40"/>
    </row>
    <row r="350" s="13" customFormat="1" ht="15">
      <c r="E350" s="40"/>
    </row>
    <row r="351" s="13" customFormat="1" ht="15">
      <c r="E351" s="40"/>
    </row>
    <row r="352" s="13" customFormat="1" ht="15">
      <c r="E352" s="40"/>
    </row>
    <row r="353" s="13" customFormat="1" ht="15">
      <c r="E353" s="40"/>
    </row>
    <row r="354" s="13" customFormat="1" ht="15">
      <c r="E354" s="40"/>
    </row>
    <row r="355" s="13" customFormat="1" ht="15">
      <c r="E355" s="40"/>
    </row>
    <row r="356" s="13" customFormat="1" ht="15">
      <c r="E356" s="40"/>
    </row>
    <row r="357" s="13" customFormat="1" ht="15">
      <c r="E357" s="40"/>
    </row>
    <row r="358" s="13" customFormat="1" ht="15">
      <c r="E358" s="40"/>
    </row>
    <row r="359" s="13" customFormat="1" ht="15">
      <c r="E359" s="40"/>
    </row>
    <row r="360" s="13" customFormat="1" ht="15">
      <c r="E360" s="40"/>
    </row>
    <row r="361" s="13" customFormat="1" ht="15">
      <c r="E361" s="40"/>
    </row>
    <row r="362" s="13" customFormat="1" ht="15">
      <c r="E362" s="40"/>
    </row>
    <row r="363" s="13" customFormat="1" ht="15">
      <c r="E363" s="40"/>
    </row>
    <row r="364" s="13" customFormat="1" ht="15">
      <c r="E364" s="40"/>
    </row>
    <row r="365" s="13" customFormat="1" ht="15">
      <c r="E365" s="40"/>
    </row>
    <row r="366" s="13" customFormat="1" ht="15">
      <c r="E366" s="40"/>
    </row>
    <row r="367" s="13" customFormat="1" ht="15">
      <c r="E367" s="40"/>
    </row>
    <row r="368" s="13" customFormat="1" ht="15">
      <c r="E368" s="40"/>
    </row>
    <row r="369" s="13" customFormat="1" ht="15">
      <c r="E369" s="40"/>
    </row>
    <row r="370" s="13" customFormat="1" ht="15">
      <c r="E370" s="40"/>
    </row>
    <row r="371" s="13" customFormat="1" ht="15">
      <c r="E371" s="40"/>
    </row>
    <row r="372" s="13" customFormat="1" ht="15">
      <c r="E372" s="40"/>
    </row>
    <row r="373" s="13" customFormat="1" ht="15">
      <c r="E373" s="40"/>
    </row>
    <row r="374" s="13" customFormat="1" ht="15">
      <c r="E374" s="40"/>
    </row>
    <row r="375" s="13" customFormat="1" ht="15">
      <c r="E375" s="40"/>
    </row>
    <row r="376" s="13" customFormat="1" ht="15">
      <c r="E376" s="40"/>
    </row>
    <row r="377" s="13" customFormat="1" ht="15">
      <c r="E377" s="40"/>
    </row>
    <row r="378" s="13" customFormat="1" ht="15">
      <c r="E378" s="40"/>
    </row>
    <row r="379" s="13" customFormat="1" ht="15">
      <c r="E379" s="40"/>
    </row>
    <row r="380" s="13" customFormat="1" ht="15">
      <c r="E380" s="40"/>
    </row>
    <row r="381" s="13" customFormat="1" ht="15">
      <c r="E381" s="40"/>
    </row>
    <row r="382" s="13" customFormat="1" ht="15">
      <c r="E382" s="40"/>
    </row>
    <row r="383" s="13" customFormat="1" ht="15">
      <c r="E383" s="40"/>
    </row>
    <row r="384" s="13" customFormat="1" ht="15">
      <c r="E384" s="40"/>
    </row>
    <row r="385" s="13" customFormat="1" ht="15">
      <c r="E385" s="40"/>
    </row>
    <row r="386" s="13" customFormat="1" ht="15">
      <c r="E386" s="40"/>
    </row>
    <row r="387" s="13" customFormat="1" ht="15">
      <c r="E387" s="40"/>
    </row>
    <row r="388" s="13" customFormat="1" ht="15">
      <c r="E388" s="40"/>
    </row>
    <row r="389" s="13" customFormat="1" ht="15">
      <c r="E389" s="40"/>
    </row>
    <row r="390" s="13" customFormat="1" ht="15">
      <c r="E390" s="40"/>
    </row>
    <row r="391" s="13" customFormat="1" ht="15">
      <c r="E391" s="40"/>
    </row>
    <row r="392" s="13" customFormat="1" ht="15">
      <c r="E392" s="40"/>
    </row>
    <row r="393" s="13" customFormat="1" ht="15">
      <c r="E393" s="40"/>
    </row>
    <row r="394" s="13" customFormat="1" ht="15">
      <c r="E394" s="40"/>
    </row>
    <row r="395" s="13" customFormat="1" ht="15">
      <c r="E395" s="40"/>
    </row>
    <row r="396" s="13" customFormat="1" ht="15">
      <c r="E396" s="40"/>
    </row>
    <row r="397" s="13" customFormat="1" ht="15">
      <c r="E397" s="40"/>
    </row>
    <row r="398" s="13" customFormat="1" ht="15">
      <c r="E398" s="40"/>
    </row>
    <row r="399" s="13" customFormat="1" ht="15">
      <c r="E399" s="40"/>
    </row>
    <row r="400" s="13" customFormat="1" ht="15">
      <c r="E400" s="40"/>
    </row>
    <row r="401" s="13" customFormat="1" ht="15">
      <c r="E401" s="40"/>
    </row>
    <row r="402" s="13" customFormat="1" ht="15">
      <c r="E402" s="40"/>
    </row>
    <row r="403" s="13" customFormat="1" ht="15">
      <c r="E403" s="40"/>
    </row>
    <row r="404" s="13" customFormat="1" ht="15">
      <c r="E404" s="40"/>
    </row>
    <row r="405" s="13" customFormat="1" ht="15">
      <c r="E405" s="40"/>
    </row>
    <row r="406" s="13" customFormat="1" ht="15">
      <c r="E406" s="40"/>
    </row>
    <row r="407" s="13" customFormat="1" ht="15">
      <c r="E407" s="40"/>
    </row>
    <row r="408" s="13" customFormat="1" ht="15">
      <c r="E408" s="40"/>
    </row>
    <row r="409" s="13" customFormat="1" ht="15">
      <c r="E409" s="40"/>
    </row>
    <row r="410" s="13" customFormat="1" ht="15">
      <c r="E410" s="40"/>
    </row>
    <row r="411" s="13" customFormat="1" ht="15">
      <c r="E411" s="40"/>
    </row>
    <row r="412" s="13" customFormat="1" ht="15">
      <c r="E412" s="40"/>
    </row>
    <row r="413" s="13" customFormat="1" ht="15">
      <c r="E413" s="40"/>
    </row>
    <row r="414" s="13" customFormat="1" ht="15">
      <c r="E414" s="40"/>
    </row>
    <row r="415" s="13" customFormat="1" ht="15">
      <c r="E415" s="40"/>
    </row>
    <row r="416" s="13" customFormat="1" ht="15">
      <c r="E416" s="40"/>
    </row>
    <row r="417" s="13" customFormat="1" ht="15">
      <c r="E417" s="40"/>
    </row>
    <row r="418" s="13" customFormat="1" ht="15">
      <c r="E418" s="40"/>
    </row>
    <row r="419" s="13" customFormat="1" ht="15">
      <c r="E419" s="40"/>
    </row>
    <row r="420" s="13" customFormat="1" ht="15">
      <c r="E420" s="40"/>
    </row>
    <row r="421" s="13" customFormat="1" ht="15">
      <c r="E421" s="40"/>
    </row>
    <row r="422" s="13" customFormat="1" ht="15">
      <c r="E422" s="40"/>
    </row>
    <row r="423" s="13" customFormat="1" ht="15">
      <c r="E423" s="40"/>
    </row>
    <row r="424" s="13" customFormat="1" ht="15">
      <c r="E424" s="40"/>
    </row>
    <row r="425" s="13" customFormat="1" ht="15">
      <c r="E425" s="40"/>
    </row>
    <row r="426" s="13" customFormat="1" ht="15">
      <c r="E426" s="40"/>
    </row>
    <row r="427" s="13" customFormat="1" ht="15">
      <c r="E427" s="40"/>
    </row>
    <row r="428" s="13" customFormat="1" ht="15">
      <c r="E428" s="40"/>
    </row>
    <row r="429" s="13" customFormat="1" ht="15">
      <c r="E429" s="40"/>
    </row>
    <row r="430" s="13" customFormat="1" ht="15">
      <c r="E430" s="40"/>
    </row>
    <row r="431" s="13" customFormat="1" ht="15">
      <c r="E431" s="40"/>
    </row>
    <row r="432" s="13" customFormat="1" ht="15">
      <c r="E432" s="40"/>
    </row>
    <row r="433" s="13" customFormat="1" ht="15">
      <c r="E433" s="40"/>
    </row>
    <row r="434" s="13" customFormat="1" ht="15">
      <c r="E434" s="40"/>
    </row>
    <row r="435" s="13" customFormat="1" ht="15">
      <c r="E435" s="40"/>
    </row>
    <row r="436" s="13" customFormat="1" ht="15">
      <c r="E436" s="40"/>
    </row>
    <row r="437" s="13" customFormat="1" ht="15">
      <c r="E437" s="40"/>
    </row>
    <row r="438" s="13" customFormat="1" ht="15">
      <c r="E438" s="40"/>
    </row>
    <row r="439" s="13" customFormat="1" ht="15">
      <c r="E439" s="40"/>
    </row>
    <row r="440" s="13" customFormat="1" ht="15">
      <c r="E440" s="40"/>
    </row>
    <row r="441" s="13" customFormat="1" ht="15">
      <c r="E441" s="40"/>
    </row>
    <row r="442" s="13" customFormat="1" ht="15">
      <c r="E442" s="40"/>
    </row>
    <row r="443" s="13" customFormat="1" ht="15">
      <c r="E443" s="40"/>
    </row>
    <row r="444" s="13" customFormat="1" ht="15">
      <c r="E444" s="40"/>
    </row>
    <row r="445" s="13" customFormat="1" ht="15">
      <c r="E445" s="40"/>
    </row>
    <row r="446" s="13" customFormat="1" ht="15">
      <c r="E446" s="40"/>
    </row>
    <row r="447" s="13" customFormat="1" ht="15">
      <c r="E447" s="40"/>
    </row>
    <row r="448" s="13" customFormat="1" ht="15">
      <c r="E448" s="40"/>
    </row>
    <row r="449" s="13" customFormat="1" ht="15">
      <c r="E449" s="40"/>
    </row>
    <row r="450" s="13" customFormat="1" ht="15">
      <c r="E450" s="40"/>
    </row>
    <row r="451" s="13" customFormat="1" ht="15">
      <c r="E451" s="40"/>
    </row>
    <row r="452" s="13" customFormat="1" ht="15">
      <c r="E452" s="40"/>
    </row>
    <row r="453" s="13" customFormat="1" ht="15">
      <c r="E453" s="40"/>
    </row>
    <row r="454" s="13" customFormat="1" ht="15">
      <c r="E454" s="40"/>
    </row>
    <row r="455" s="13" customFormat="1" ht="15">
      <c r="E455" s="40"/>
    </row>
    <row r="456" s="13" customFormat="1" ht="15">
      <c r="E456" s="40"/>
    </row>
    <row r="457" s="13" customFormat="1" ht="15">
      <c r="E457" s="40"/>
    </row>
    <row r="458" s="13" customFormat="1" ht="15">
      <c r="E458" s="40"/>
    </row>
    <row r="459" s="13" customFormat="1" ht="15">
      <c r="E459" s="40"/>
    </row>
    <row r="460" s="13" customFormat="1" ht="15">
      <c r="E460" s="40"/>
    </row>
    <row r="461" s="13" customFormat="1" ht="15">
      <c r="E461" s="40"/>
    </row>
    <row r="462" s="13" customFormat="1" ht="15">
      <c r="E462" s="40"/>
    </row>
    <row r="463" s="13" customFormat="1" ht="15">
      <c r="E463" s="40"/>
    </row>
    <row r="464" s="13" customFormat="1" ht="15">
      <c r="E464" s="40"/>
    </row>
    <row r="465" s="13" customFormat="1" ht="15">
      <c r="E465" s="40"/>
    </row>
    <row r="466" s="13" customFormat="1" ht="15">
      <c r="E466" s="40"/>
    </row>
    <row r="467" s="13" customFormat="1" ht="15">
      <c r="E467" s="40"/>
    </row>
    <row r="468" s="13" customFormat="1" ht="15">
      <c r="E468" s="40"/>
    </row>
    <row r="469" s="13" customFormat="1" ht="15">
      <c r="E469" s="40"/>
    </row>
    <row r="470" s="13" customFormat="1" ht="15">
      <c r="E470" s="40"/>
    </row>
    <row r="471" s="13" customFormat="1" ht="15">
      <c r="E471" s="40"/>
    </row>
    <row r="472" s="13" customFormat="1" ht="15">
      <c r="E472" s="40"/>
    </row>
    <row r="473" s="13" customFormat="1" ht="15">
      <c r="E473" s="40"/>
    </row>
    <row r="474" s="13" customFormat="1" ht="15">
      <c r="E474" s="40"/>
    </row>
    <row r="475" s="13" customFormat="1" ht="15">
      <c r="E475" s="40"/>
    </row>
    <row r="476" s="13" customFormat="1" ht="15">
      <c r="E476" s="40"/>
    </row>
    <row r="477" s="13" customFormat="1" ht="15">
      <c r="E477" s="40"/>
    </row>
    <row r="478" s="13" customFormat="1" ht="15">
      <c r="E478" s="40"/>
    </row>
    <row r="479" s="13" customFormat="1" ht="15">
      <c r="E479" s="40"/>
    </row>
    <row r="480" s="13" customFormat="1" ht="15">
      <c r="E480" s="40"/>
    </row>
    <row r="481" s="13" customFormat="1" ht="15">
      <c r="E481" s="40"/>
    </row>
    <row r="482" s="13" customFormat="1" ht="15">
      <c r="E482" s="40"/>
    </row>
    <row r="483" s="13" customFormat="1" ht="15">
      <c r="E483" s="40"/>
    </row>
    <row r="484" s="13" customFormat="1" ht="15">
      <c r="E484" s="40"/>
    </row>
    <row r="485" s="13" customFormat="1" ht="15">
      <c r="E485" s="40"/>
    </row>
    <row r="486" s="13" customFormat="1" ht="15">
      <c r="E486" s="40"/>
    </row>
    <row r="487" s="13" customFormat="1" ht="15">
      <c r="E487" s="40"/>
    </row>
    <row r="488" s="13" customFormat="1" ht="15">
      <c r="E488" s="40"/>
    </row>
    <row r="489" s="13" customFormat="1" ht="15">
      <c r="E489" s="40"/>
    </row>
    <row r="490" s="13" customFormat="1" ht="15">
      <c r="E490" s="40"/>
    </row>
    <row r="491" s="13" customFormat="1" ht="15">
      <c r="E491" s="40"/>
    </row>
    <row r="492" s="13" customFormat="1" ht="15">
      <c r="E492" s="40"/>
    </row>
    <row r="493" s="13" customFormat="1" ht="15">
      <c r="E493" s="40"/>
    </row>
    <row r="494" s="13" customFormat="1" ht="15">
      <c r="E494" s="40"/>
    </row>
    <row r="495" s="13" customFormat="1" ht="15">
      <c r="E495" s="40"/>
    </row>
    <row r="496" s="13" customFormat="1" ht="15">
      <c r="E496" s="40"/>
    </row>
    <row r="497" s="13" customFormat="1" ht="15">
      <c r="E497" s="40"/>
    </row>
    <row r="498" s="13" customFormat="1" ht="15">
      <c r="E498" s="40"/>
    </row>
    <row r="499" s="13" customFormat="1" ht="15">
      <c r="E499" s="40"/>
    </row>
    <row r="500" s="13" customFormat="1" ht="15">
      <c r="E500" s="40"/>
    </row>
    <row r="501" s="13" customFormat="1" ht="15">
      <c r="E501" s="40"/>
    </row>
    <row r="502" s="13" customFormat="1" ht="15">
      <c r="E502" s="40"/>
    </row>
    <row r="503" s="13" customFormat="1" ht="15">
      <c r="E503" s="40"/>
    </row>
    <row r="504" s="13" customFormat="1" ht="15">
      <c r="E504" s="40"/>
    </row>
    <row r="505" s="13" customFormat="1" ht="15">
      <c r="E505" s="40"/>
    </row>
    <row r="506" s="13" customFormat="1" ht="15">
      <c r="E506" s="40"/>
    </row>
    <row r="507" s="13" customFormat="1" ht="15">
      <c r="E507" s="40"/>
    </row>
    <row r="508" s="13" customFormat="1" ht="15">
      <c r="E508" s="40"/>
    </row>
    <row r="509" s="13" customFormat="1" ht="15">
      <c r="E509" s="40"/>
    </row>
    <row r="510" s="13" customFormat="1" ht="15">
      <c r="E510" s="40"/>
    </row>
    <row r="511" s="13" customFormat="1" ht="15">
      <c r="E511" s="40"/>
    </row>
    <row r="512" s="13" customFormat="1" ht="15">
      <c r="E512" s="40"/>
    </row>
    <row r="513" s="13" customFormat="1" ht="15">
      <c r="E513" s="40"/>
    </row>
    <row r="514" s="13" customFormat="1" ht="15">
      <c r="E514" s="40"/>
    </row>
    <row r="515" s="13" customFormat="1" ht="15">
      <c r="E515" s="40"/>
    </row>
    <row r="516" s="13" customFormat="1" ht="15">
      <c r="E516" s="40"/>
    </row>
    <row r="517" s="13" customFormat="1" ht="15">
      <c r="E517" s="40"/>
    </row>
    <row r="518" s="13" customFormat="1" ht="15">
      <c r="E518" s="40"/>
    </row>
    <row r="519" s="13" customFormat="1" ht="15">
      <c r="E519" s="40"/>
    </row>
    <row r="520" s="13" customFormat="1" ht="15">
      <c r="E520" s="40"/>
    </row>
    <row r="521" s="13" customFormat="1" ht="15">
      <c r="E521" s="40"/>
    </row>
    <row r="522" s="13" customFormat="1" ht="15">
      <c r="E522" s="40"/>
    </row>
    <row r="523" s="13" customFormat="1" ht="15">
      <c r="E523" s="40"/>
    </row>
    <row r="524" s="13" customFormat="1" ht="15">
      <c r="E524" s="40"/>
    </row>
    <row r="525" s="13" customFormat="1" ht="15">
      <c r="E525" s="40"/>
    </row>
    <row r="526" s="13" customFormat="1" ht="15">
      <c r="E526" s="40"/>
    </row>
    <row r="527" s="13" customFormat="1" ht="15">
      <c r="E527" s="40"/>
    </row>
    <row r="528" s="13" customFormat="1" ht="15">
      <c r="E528" s="40"/>
    </row>
    <row r="529" s="13" customFormat="1" ht="15">
      <c r="E529" s="40"/>
    </row>
    <row r="530" s="13" customFormat="1" ht="15">
      <c r="E530" s="40"/>
    </row>
    <row r="531" s="13" customFormat="1" ht="15">
      <c r="E531" s="40"/>
    </row>
    <row r="532" s="13" customFormat="1" ht="15">
      <c r="E532" s="40"/>
    </row>
    <row r="533" s="13" customFormat="1" ht="15">
      <c r="E533" s="40"/>
    </row>
    <row r="534" s="13" customFormat="1" ht="15">
      <c r="E534" s="40"/>
    </row>
    <row r="535" s="13" customFormat="1" ht="15">
      <c r="E535" s="40"/>
    </row>
    <row r="536" s="13" customFormat="1" ht="15">
      <c r="E536" s="40"/>
    </row>
    <row r="537" s="13" customFormat="1" ht="15">
      <c r="E537" s="40"/>
    </row>
    <row r="538" s="13" customFormat="1" ht="15">
      <c r="E538" s="40"/>
    </row>
    <row r="539" s="13" customFormat="1" ht="15">
      <c r="E539" s="40"/>
    </row>
    <row r="540" s="13" customFormat="1" ht="15">
      <c r="E540" s="40"/>
    </row>
    <row r="541" s="13" customFormat="1" ht="15">
      <c r="E541" s="40"/>
    </row>
    <row r="542" s="13" customFormat="1" ht="15">
      <c r="E542" s="40"/>
    </row>
    <row r="543" s="13" customFormat="1" ht="15">
      <c r="E543" s="40"/>
    </row>
    <row r="544" s="13" customFormat="1" ht="15">
      <c r="E544" s="40"/>
    </row>
    <row r="545" s="13" customFormat="1" ht="15">
      <c r="E545" s="40"/>
    </row>
    <row r="546" s="13" customFormat="1" ht="15">
      <c r="E546" s="40"/>
    </row>
    <row r="547" s="13" customFormat="1" ht="15">
      <c r="E547" s="40"/>
    </row>
    <row r="548" s="13" customFormat="1" ht="15">
      <c r="E548" s="40"/>
    </row>
    <row r="549" s="13" customFormat="1" ht="15">
      <c r="E549" s="40"/>
    </row>
    <row r="550" s="13" customFormat="1" ht="15">
      <c r="E550" s="40"/>
    </row>
    <row r="551" s="13" customFormat="1" ht="15">
      <c r="E551" s="40"/>
    </row>
    <row r="552" s="13" customFormat="1" ht="15">
      <c r="E552" s="40"/>
    </row>
    <row r="553" s="13" customFormat="1" ht="15">
      <c r="E553" s="40"/>
    </row>
    <row r="554" s="13" customFormat="1" ht="15">
      <c r="E554" s="40"/>
    </row>
    <row r="555" s="13" customFormat="1" ht="15">
      <c r="E555" s="40"/>
    </row>
    <row r="556" s="13" customFormat="1" ht="15">
      <c r="E556" s="40"/>
    </row>
    <row r="557" s="13" customFormat="1" ht="15">
      <c r="E557" s="40"/>
    </row>
    <row r="558" s="13" customFormat="1" ht="15">
      <c r="E558" s="40"/>
    </row>
    <row r="559" s="13" customFormat="1" ht="15">
      <c r="E559" s="40"/>
    </row>
    <row r="560" s="13" customFormat="1" ht="15">
      <c r="E560" s="40"/>
    </row>
    <row r="561" s="13" customFormat="1" ht="15">
      <c r="E561" s="40"/>
    </row>
    <row r="562" s="13" customFormat="1" ht="15">
      <c r="E562" s="40"/>
    </row>
    <row r="563" s="13" customFormat="1" ht="15">
      <c r="E563" s="40"/>
    </row>
    <row r="564" s="13" customFormat="1" ht="15">
      <c r="E564" s="40"/>
    </row>
    <row r="565" s="13" customFormat="1" ht="15">
      <c r="E565" s="40"/>
    </row>
    <row r="566" s="13" customFormat="1" ht="15">
      <c r="E566" s="40"/>
    </row>
    <row r="567" s="13" customFormat="1" ht="15">
      <c r="E567" s="40"/>
    </row>
    <row r="568" s="13" customFormat="1" ht="15">
      <c r="E568" s="40"/>
    </row>
    <row r="569" s="13" customFormat="1" ht="15">
      <c r="E569" s="40"/>
    </row>
    <row r="570" s="13" customFormat="1" ht="15">
      <c r="E570" s="40"/>
    </row>
    <row r="571" s="13" customFormat="1" ht="15">
      <c r="E571" s="40"/>
    </row>
    <row r="572" s="13" customFormat="1" ht="15">
      <c r="E572" s="40"/>
    </row>
    <row r="573" s="13" customFormat="1" ht="15">
      <c r="E573" s="40"/>
    </row>
    <row r="574" s="13" customFormat="1" ht="15">
      <c r="E574" s="40"/>
    </row>
    <row r="575" s="13" customFormat="1" ht="15">
      <c r="E575" s="40"/>
    </row>
    <row r="576" s="13" customFormat="1" ht="15">
      <c r="E576" s="40"/>
    </row>
    <row r="577" s="13" customFormat="1" ht="15">
      <c r="E577" s="40"/>
    </row>
    <row r="578" s="13" customFormat="1" ht="15">
      <c r="E578" s="40"/>
    </row>
    <row r="579" s="13" customFormat="1" ht="15">
      <c r="E579" s="40"/>
    </row>
    <row r="580" s="13" customFormat="1" ht="15">
      <c r="E580" s="40"/>
    </row>
    <row r="581" s="13" customFormat="1" ht="15">
      <c r="E581" s="40"/>
    </row>
    <row r="582" s="13" customFormat="1" ht="15">
      <c r="E582" s="40"/>
    </row>
    <row r="583" s="13" customFormat="1" ht="15">
      <c r="E583" s="40"/>
    </row>
    <row r="584" s="13" customFormat="1" ht="15">
      <c r="E584" s="40"/>
    </row>
    <row r="585" s="13" customFormat="1" ht="15">
      <c r="E585" s="40"/>
    </row>
    <row r="586" s="13" customFormat="1" ht="15">
      <c r="E586" s="40"/>
    </row>
    <row r="587" s="13" customFormat="1" ht="15">
      <c r="E587" s="40"/>
    </row>
    <row r="588" s="13" customFormat="1" ht="15">
      <c r="E588" s="40"/>
    </row>
    <row r="589" s="13" customFormat="1" ht="15">
      <c r="E589" s="40"/>
    </row>
    <row r="590" s="13" customFormat="1" ht="15">
      <c r="E590" s="40"/>
    </row>
    <row r="591" s="13" customFormat="1" ht="15">
      <c r="E591" s="40"/>
    </row>
    <row r="592" s="13" customFormat="1" ht="15">
      <c r="E592" s="40"/>
    </row>
    <row r="593" s="13" customFormat="1" ht="15">
      <c r="E593" s="40"/>
    </row>
    <row r="594" s="13" customFormat="1" ht="15">
      <c r="E594" s="40"/>
    </row>
    <row r="595" s="13" customFormat="1" ht="15">
      <c r="E595" s="40"/>
    </row>
    <row r="596" s="13" customFormat="1" ht="15">
      <c r="E596" s="40"/>
    </row>
    <row r="597" s="13" customFormat="1" ht="15">
      <c r="E597" s="40"/>
    </row>
    <row r="598" s="13" customFormat="1" ht="15">
      <c r="E598" s="40"/>
    </row>
    <row r="599" s="13" customFormat="1" ht="15">
      <c r="E599" s="40"/>
    </row>
    <row r="600" s="13" customFormat="1" ht="15">
      <c r="E600" s="40"/>
    </row>
    <row r="601" s="13" customFormat="1" ht="15">
      <c r="E601" s="40"/>
    </row>
    <row r="602" s="13" customFormat="1" ht="15">
      <c r="E602" s="40"/>
    </row>
    <row r="603" s="13" customFormat="1" ht="15">
      <c r="E603" s="40"/>
    </row>
    <row r="604" s="13" customFormat="1" ht="15">
      <c r="E604" s="40"/>
    </row>
    <row r="605" s="13" customFormat="1" ht="15">
      <c r="E605" s="40"/>
    </row>
    <row r="606" s="13" customFormat="1" ht="15">
      <c r="E606" s="40"/>
    </row>
    <row r="607" s="13" customFormat="1" ht="15">
      <c r="E607" s="40"/>
    </row>
    <row r="608" s="13" customFormat="1" ht="15">
      <c r="E608" s="40"/>
    </row>
    <row r="609" s="13" customFormat="1" ht="15">
      <c r="E609" s="40"/>
    </row>
    <row r="610" s="13" customFormat="1" ht="15">
      <c r="E610" s="40"/>
    </row>
    <row r="611" s="13" customFormat="1" ht="15">
      <c r="E611" s="40"/>
    </row>
    <row r="612" s="13" customFormat="1" ht="15">
      <c r="E612" s="40"/>
    </row>
    <row r="613" s="13" customFormat="1" ht="15">
      <c r="E613" s="40"/>
    </row>
    <row r="614" s="13" customFormat="1" ht="15">
      <c r="E614" s="40"/>
    </row>
    <row r="615" s="13" customFormat="1" ht="15">
      <c r="E615" s="40"/>
    </row>
    <row r="616" s="13" customFormat="1" ht="15">
      <c r="E616" s="40"/>
    </row>
    <row r="617" s="13" customFormat="1" ht="15">
      <c r="E617" s="40"/>
    </row>
    <row r="618" s="13" customFormat="1" ht="15">
      <c r="E618" s="40"/>
    </row>
    <row r="619" s="13" customFormat="1" ht="15">
      <c r="E619" s="40"/>
    </row>
    <row r="620" s="13" customFormat="1" ht="15">
      <c r="E620" s="40"/>
    </row>
    <row r="621" s="13" customFormat="1" ht="15">
      <c r="E621" s="40"/>
    </row>
    <row r="622" s="13" customFormat="1" ht="15">
      <c r="E622" s="40"/>
    </row>
    <row r="623" s="13" customFormat="1" ht="15">
      <c r="E623" s="40"/>
    </row>
    <row r="624" s="13" customFormat="1" ht="15">
      <c r="E624" s="40"/>
    </row>
    <row r="625" s="13" customFormat="1" ht="15">
      <c r="E625" s="40"/>
    </row>
    <row r="626" s="13" customFormat="1" ht="15">
      <c r="E626" s="40"/>
    </row>
    <row r="627" s="13" customFormat="1" ht="15">
      <c r="E627" s="40"/>
    </row>
    <row r="628" s="13" customFormat="1" ht="15">
      <c r="E628" s="40"/>
    </row>
    <row r="629" s="13" customFormat="1" ht="15">
      <c r="E629" s="40"/>
    </row>
    <row r="630" s="13" customFormat="1" ht="15">
      <c r="E630" s="40"/>
    </row>
    <row r="631" s="13" customFormat="1" ht="15">
      <c r="E631" s="40"/>
    </row>
    <row r="632" s="13" customFormat="1" ht="15">
      <c r="E632" s="40"/>
    </row>
    <row r="633" s="13" customFormat="1" ht="15">
      <c r="E633" s="40"/>
    </row>
    <row r="634" s="13" customFormat="1" ht="15">
      <c r="E634" s="40"/>
    </row>
    <row r="635" s="13" customFormat="1" ht="15">
      <c r="E635" s="40"/>
    </row>
    <row r="636" s="13" customFormat="1" ht="15">
      <c r="E636" s="40"/>
    </row>
    <row r="637" s="13" customFormat="1" ht="15">
      <c r="E637" s="40"/>
    </row>
    <row r="638" s="13" customFormat="1" ht="15">
      <c r="E638" s="40"/>
    </row>
    <row r="639" s="13" customFormat="1" ht="15">
      <c r="E639" s="40"/>
    </row>
    <row r="640" s="13" customFormat="1" ht="15">
      <c r="E640" s="40"/>
    </row>
    <row r="641" s="13" customFormat="1" ht="15">
      <c r="E641" s="40"/>
    </row>
    <row r="642" s="13" customFormat="1" ht="15">
      <c r="E642" s="40"/>
    </row>
    <row r="643" s="13" customFormat="1" ht="15">
      <c r="E643" s="40"/>
    </row>
    <row r="644" s="13" customFormat="1" ht="15">
      <c r="E644" s="40"/>
    </row>
    <row r="645" s="13" customFormat="1" ht="15">
      <c r="E645" s="40"/>
    </row>
    <row r="646" s="13" customFormat="1" ht="15">
      <c r="E646" s="40"/>
    </row>
    <row r="647" s="13" customFormat="1" ht="15">
      <c r="E647" s="40"/>
    </row>
    <row r="648" s="13" customFormat="1" ht="15">
      <c r="E648" s="40"/>
    </row>
    <row r="649" s="13" customFormat="1" ht="15">
      <c r="E649" s="40"/>
    </row>
    <row r="650" s="13" customFormat="1" ht="15">
      <c r="E650" s="40"/>
    </row>
    <row r="651" s="13" customFormat="1" ht="15">
      <c r="E651" s="40"/>
    </row>
    <row r="652" s="13" customFormat="1" ht="15">
      <c r="E652" s="40"/>
    </row>
    <row r="653" s="13" customFormat="1" ht="15">
      <c r="E653" s="40"/>
    </row>
    <row r="654" s="13" customFormat="1" ht="15">
      <c r="E654" s="40"/>
    </row>
    <row r="655" s="13" customFormat="1" ht="15">
      <c r="E655" s="40"/>
    </row>
    <row r="656" s="13" customFormat="1" ht="15">
      <c r="E656" s="40"/>
    </row>
    <row r="657" s="13" customFormat="1" ht="15">
      <c r="E657" s="40"/>
    </row>
    <row r="658" s="13" customFormat="1" ht="15">
      <c r="E658" s="40"/>
    </row>
    <row r="659" s="13" customFormat="1" ht="15">
      <c r="E659" s="40"/>
    </row>
    <row r="660" s="13" customFormat="1" ht="15">
      <c r="E660" s="40"/>
    </row>
    <row r="661" s="13" customFormat="1" ht="15">
      <c r="E661" s="40"/>
    </row>
    <row r="662" s="13" customFormat="1" ht="15">
      <c r="E662" s="40"/>
    </row>
    <row r="663" s="13" customFormat="1" ht="15">
      <c r="E663" s="40"/>
    </row>
    <row r="664" s="13" customFormat="1" ht="15">
      <c r="E664" s="40"/>
    </row>
    <row r="665" s="13" customFormat="1" ht="15">
      <c r="E665" s="40"/>
    </row>
    <row r="666" s="13" customFormat="1" ht="15">
      <c r="E666" s="40"/>
    </row>
    <row r="667" s="13" customFormat="1" ht="15">
      <c r="E667" s="40"/>
    </row>
    <row r="668" s="13" customFormat="1" ht="15">
      <c r="E668" s="40"/>
    </row>
    <row r="669" s="13" customFormat="1" ht="15">
      <c r="E669" s="40"/>
    </row>
    <row r="670" s="13" customFormat="1" ht="15">
      <c r="E670" s="40"/>
    </row>
    <row r="671" s="13" customFormat="1" ht="15">
      <c r="E671" s="40"/>
    </row>
    <row r="672" s="13" customFormat="1" ht="15">
      <c r="E672" s="40"/>
    </row>
    <row r="673" s="13" customFormat="1" ht="15">
      <c r="E673" s="40"/>
    </row>
    <row r="674" s="13" customFormat="1" ht="15">
      <c r="E674" s="40"/>
    </row>
    <row r="675" s="13" customFormat="1" ht="15">
      <c r="E675" s="40"/>
    </row>
    <row r="676" s="13" customFormat="1" ht="15">
      <c r="E676" s="40"/>
    </row>
    <row r="677" s="13" customFormat="1" ht="15">
      <c r="E677" s="40"/>
    </row>
    <row r="678" s="13" customFormat="1" ht="15">
      <c r="E678" s="40"/>
    </row>
    <row r="679" s="13" customFormat="1" ht="15">
      <c r="E679" s="40"/>
    </row>
    <row r="680" s="13" customFormat="1" ht="15">
      <c r="E680" s="40"/>
    </row>
    <row r="681" s="13" customFormat="1" ht="15">
      <c r="E681" s="40"/>
    </row>
    <row r="682" s="13" customFormat="1" ht="15">
      <c r="E682" s="40"/>
    </row>
    <row r="683" s="13" customFormat="1" ht="15">
      <c r="E683" s="40"/>
    </row>
    <row r="684" s="13" customFormat="1" ht="15">
      <c r="E684" s="40"/>
    </row>
    <row r="685" s="13" customFormat="1" ht="15">
      <c r="E685" s="40"/>
    </row>
    <row r="686" s="13" customFormat="1" ht="15">
      <c r="E686" s="40"/>
    </row>
    <row r="687" s="13" customFormat="1" ht="15">
      <c r="E687" s="40"/>
    </row>
    <row r="688" s="13" customFormat="1" ht="15">
      <c r="E688" s="40"/>
    </row>
    <row r="689" s="13" customFormat="1" ht="15">
      <c r="E689" s="40"/>
    </row>
    <row r="690" s="13" customFormat="1" ht="15">
      <c r="E690" s="40"/>
    </row>
    <row r="691" s="13" customFormat="1" ht="15">
      <c r="E691" s="40"/>
    </row>
    <row r="692" s="13" customFormat="1" ht="15">
      <c r="E692" s="40"/>
    </row>
    <row r="693" s="13" customFormat="1" ht="15">
      <c r="E693" s="40"/>
    </row>
    <row r="694" s="13" customFormat="1" ht="15">
      <c r="E694" s="40"/>
    </row>
    <row r="695" s="13" customFormat="1" ht="15">
      <c r="E695" s="40"/>
    </row>
    <row r="696" s="13" customFormat="1" ht="15">
      <c r="E696" s="40"/>
    </row>
    <row r="697" s="13" customFormat="1" ht="15">
      <c r="E697" s="40"/>
    </row>
    <row r="698" s="13" customFormat="1" ht="15">
      <c r="E698" s="40"/>
    </row>
    <row r="699" s="13" customFormat="1" ht="15">
      <c r="E699" s="40"/>
    </row>
    <row r="700" s="13" customFormat="1" ht="15">
      <c r="E700" s="40"/>
    </row>
    <row r="701" s="13" customFormat="1" ht="15">
      <c r="E701" s="40"/>
    </row>
    <row r="702" s="13" customFormat="1" ht="15">
      <c r="E702" s="40"/>
    </row>
    <row r="703" s="13" customFormat="1" ht="15">
      <c r="E703" s="40"/>
    </row>
    <row r="704" s="13" customFormat="1" ht="15">
      <c r="E704" s="40"/>
    </row>
    <row r="705" s="13" customFormat="1" ht="15">
      <c r="E705" s="40"/>
    </row>
    <row r="706" s="13" customFormat="1" ht="15">
      <c r="E706" s="40"/>
    </row>
    <row r="707" s="13" customFormat="1" ht="15">
      <c r="E707" s="40"/>
    </row>
    <row r="708" s="13" customFormat="1" ht="15">
      <c r="E708" s="40"/>
    </row>
    <row r="709" s="13" customFormat="1" ht="15">
      <c r="E709" s="40"/>
    </row>
    <row r="710" s="13" customFormat="1" ht="15">
      <c r="E710" s="40"/>
    </row>
    <row r="711" s="13" customFormat="1" ht="15">
      <c r="E711" s="40"/>
    </row>
    <row r="712" s="13" customFormat="1" ht="15">
      <c r="E712" s="40"/>
    </row>
    <row r="713" s="13" customFormat="1" ht="15">
      <c r="E713" s="40"/>
    </row>
    <row r="714" s="13" customFormat="1" ht="15">
      <c r="E714" s="40"/>
    </row>
    <row r="715" s="13" customFormat="1" ht="15">
      <c r="E715" s="40"/>
    </row>
    <row r="716" s="13" customFormat="1" ht="15">
      <c r="E716" s="40"/>
    </row>
    <row r="717" s="13" customFormat="1" ht="15">
      <c r="E717" s="40"/>
    </row>
    <row r="718" s="13" customFormat="1" ht="15">
      <c r="E718" s="40"/>
    </row>
    <row r="719" s="13" customFormat="1" ht="15">
      <c r="E719" s="40"/>
    </row>
    <row r="720" s="13" customFormat="1" ht="15">
      <c r="E720" s="40"/>
    </row>
    <row r="721" s="13" customFormat="1" ht="15">
      <c r="E721" s="40"/>
    </row>
    <row r="722" s="13" customFormat="1" ht="15">
      <c r="E722" s="40"/>
    </row>
    <row r="723" s="13" customFormat="1" ht="15">
      <c r="E723" s="40"/>
    </row>
    <row r="724" s="13" customFormat="1" ht="15">
      <c r="E724" s="40"/>
    </row>
    <row r="725" s="13" customFormat="1" ht="15">
      <c r="E725" s="40"/>
    </row>
    <row r="726" s="13" customFormat="1" ht="15">
      <c r="E726" s="40"/>
    </row>
    <row r="727" s="13" customFormat="1" ht="15">
      <c r="E727" s="40"/>
    </row>
    <row r="728" s="13" customFormat="1" ht="15">
      <c r="E728" s="40"/>
    </row>
    <row r="729" s="13" customFormat="1" ht="15">
      <c r="E729" s="40"/>
    </row>
    <row r="730" s="13" customFormat="1" ht="15">
      <c r="E730" s="40"/>
    </row>
    <row r="731" s="13" customFormat="1" ht="15">
      <c r="E731" s="40"/>
    </row>
    <row r="732" s="13" customFormat="1" ht="15">
      <c r="E732" s="40"/>
    </row>
    <row r="733" s="13" customFormat="1" ht="15">
      <c r="E733" s="40"/>
    </row>
    <row r="734" s="13" customFormat="1" ht="15">
      <c r="E734" s="40"/>
    </row>
    <row r="735" s="13" customFormat="1" ht="15">
      <c r="E735" s="40"/>
    </row>
    <row r="736" s="13" customFormat="1" ht="15">
      <c r="E736" s="40"/>
    </row>
    <row r="737" s="13" customFormat="1" ht="15">
      <c r="E737" s="40"/>
    </row>
    <row r="738" s="13" customFormat="1" ht="15">
      <c r="E738" s="40"/>
    </row>
    <row r="739" s="13" customFormat="1" ht="15">
      <c r="E739" s="40"/>
    </row>
    <row r="740" s="13" customFormat="1" ht="15">
      <c r="E740" s="40"/>
    </row>
    <row r="741" s="13" customFormat="1" ht="15">
      <c r="E741" s="40"/>
    </row>
    <row r="742" s="13" customFormat="1" ht="15">
      <c r="E742" s="40"/>
    </row>
    <row r="743" s="13" customFormat="1" ht="15">
      <c r="E743" s="40"/>
    </row>
    <row r="744" s="13" customFormat="1" ht="15">
      <c r="E744" s="40"/>
    </row>
    <row r="745" s="13" customFormat="1" ht="15">
      <c r="E745" s="40"/>
    </row>
    <row r="746" s="13" customFormat="1" ht="15">
      <c r="E746" s="40"/>
    </row>
    <row r="747" s="13" customFormat="1" ht="15">
      <c r="E747" s="40"/>
    </row>
    <row r="748" s="13" customFormat="1" ht="15">
      <c r="E748" s="40"/>
    </row>
  </sheetData>
  <sheetProtection/>
  <mergeCells count="25">
    <mergeCell ref="A6:A7"/>
    <mergeCell ref="C6:C7"/>
    <mergeCell ref="B6:B7"/>
    <mergeCell ref="L6:N6"/>
    <mergeCell ref="D6:D7"/>
    <mergeCell ref="I21:I22"/>
    <mergeCell ref="F18:H18"/>
    <mergeCell ref="I18:K18"/>
    <mergeCell ref="J21:J22"/>
    <mergeCell ref="L18:M18"/>
    <mergeCell ref="E6:E7"/>
    <mergeCell ref="F6:H6"/>
    <mergeCell ref="I6:K6"/>
    <mergeCell ref="A18:A19"/>
    <mergeCell ref="A9:A12"/>
    <mergeCell ref="C9:C12"/>
    <mergeCell ref="F21:F22"/>
    <mergeCell ref="G21:G22"/>
    <mergeCell ref="E18:E19"/>
    <mergeCell ref="C21:C22"/>
    <mergeCell ref="B18:B19"/>
    <mergeCell ref="C18:C19"/>
    <mergeCell ref="D18:D19"/>
    <mergeCell ref="B10:B13"/>
    <mergeCell ref="B21:B22"/>
  </mergeCells>
  <printOptions horizontalCentered="1"/>
  <pageMargins left="0" right="0" top="0" bottom="0" header="0" footer="0"/>
  <pageSetup fitToHeight="1" fitToWidth="1"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sheetPr>
    <tabColor theme="3" tint="-0.24997000396251678"/>
    <pageSetUpPr fitToPage="1"/>
  </sheetPr>
  <dimension ref="A1:O47"/>
  <sheetViews>
    <sheetView view="pageBreakPreview" zoomScale="85" zoomScaleSheetLayoutView="85" zoomScalePageLayoutView="70" workbookViewId="0" topLeftCell="A45">
      <selection activeCell="A48" sqref="A48:IV49"/>
    </sheetView>
  </sheetViews>
  <sheetFormatPr defaultColWidth="9.00390625" defaultRowHeight="15.75"/>
  <cols>
    <col min="1" max="1" width="10.875" style="5" customWidth="1"/>
    <col min="2" max="2" width="16.25390625" style="5" customWidth="1"/>
    <col min="3" max="3" width="11.50390625" style="5" customWidth="1"/>
    <col min="4" max="4" width="10.00390625" style="5" customWidth="1"/>
    <col min="5" max="5" width="11.625" style="5" customWidth="1"/>
    <col min="6" max="6" width="9.00390625" style="5" customWidth="1"/>
    <col min="7" max="7" width="11.75390625" style="5" customWidth="1"/>
    <col min="8" max="8" width="9.50390625" style="5" customWidth="1"/>
    <col min="9" max="9" width="10.75390625" style="5" customWidth="1"/>
    <col min="10" max="10" width="9.00390625" style="5" customWidth="1"/>
    <col min="11" max="11" width="11.25390625" style="5" customWidth="1"/>
    <col min="12" max="12" width="9.25390625" style="5" customWidth="1"/>
    <col min="13" max="13" width="11.50390625" style="5" customWidth="1"/>
    <col min="14" max="14" width="9.00390625" style="5" customWidth="1"/>
    <col min="15" max="15" width="17.75390625" style="5" customWidth="1"/>
  </cols>
  <sheetData>
    <row r="1" spans="1:10" s="4" customFormat="1" ht="30.75" customHeight="1">
      <c r="A1" s="257" t="s">
        <v>341</v>
      </c>
      <c r="B1" s="257"/>
      <c r="C1" s="257"/>
      <c r="D1" s="257"/>
      <c r="E1" s="257"/>
      <c r="F1" s="257"/>
      <c r="G1" s="257"/>
      <c r="H1" s="257"/>
      <c r="I1" s="257"/>
      <c r="J1" s="257"/>
    </row>
    <row r="2" s="4" customFormat="1" ht="15">
      <c r="C2" s="2"/>
    </row>
    <row r="3" spans="1:9" s="41" customFormat="1" ht="15" customHeight="1" hidden="1">
      <c r="A3" s="42" t="s">
        <v>80</v>
      </c>
      <c r="B3" s="42"/>
      <c r="C3" s="311" t="s">
        <v>202</v>
      </c>
      <c r="D3" s="311"/>
      <c r="E3" s="311"/>
      <c r="F3" s="311"/>
      <c r="G3" s="311"/>
      <c r="H3" s="311"/>
      <c r="I3" s="311"/>
    </row>
    <row r="4" spans="3:13" s="4" customFormat="1" ht="15">
      <c r="C4" s="2"/>
      <c r="J4" s="3"/>
      <c r="K4" s="3"/>
      <c r="L4" s="3"/>
      <c r="M4" s="3" t="s">
        <v>98</v>
      </c>
    </row>
    <row r="5" spans="1:13" s="4" customFormat="1" ht="42" customHeight="1">
      <c r="A5" s="247" t="s">
        <v>280</v>
      </c>
      <c r="B5" s="247" t="s">
        <v>281</v>
      </c>
      <c r="C5" s="247" t="s">
        <v>282</v>
      </c>
      <c r="D5" s="237" t="s">
        <v>252</v>
      </c>
      <c r="E5" s="249"/>
      <c r="F5" s="237" t="s">
        <v>259</v>
      </c>
      <c r="G5" s="249"/>
      <c r="H5" s="237" t="s">
        <v>253</v>
      </c>
      <c r="I5" s="249"/>
      <c r="J5" s="237" t="s">
        <v>253</v>
      </c>
      <c r="K5" s="249"/>
      <c r="L5" s="228" t="s">
        <v>253</v>
      </c>
      <c r="M5" s="228"/>
    </row>
    <row r="6" spans="1:13" s="4" customFormat="1" ht="105" customHeight="1">
      <c r="A6" s="248"/>
      <c r="B6" s="248"/>
      <c r="C6" s="248"/>
      <c r="D6" s="10" t="s">
        <v>283</v>
      </c>
      <c r="E6" s="10" t="s">
        <v>284</v>
      </c>
      <c r="F6" s="10" t="s">
        <v>283</v>
      </c>
      <c r="G6" s="10" t="s">
        <v>284</v>
      </c>
      <c r="H6" s="10" t="s">
        <v>283</v>
      </c>
      <c r="I6" s="10" t="s">
        <v>284</v>
      </c>
      <c r="J6" s="10" t="s">
        <v>283</v>
      </c>
      <c r="K6" s="10" t="s">
        <v>284</v>
      </c>
      <c r="L6" s="10" t="s">
        <v>283</v>
      </c>
      <c r="M6" s="10" t="s">
        <v>284</v>
      </c>
    </row>
    <row r="7" spans="1:13" s="97" customFormat="1" ht="12.75">
      <c r="A7" s="10">
        <v>1</v>
      </c>
      <c r="B7" s="10">
        <v>2</v>
      </c>
      <c r="C7" s="10">
        <v>3</v>
      </c>
      <c r="D7" s="10">
        <v>4</v>
      </c>
      <c r="E7" s="10">
        <v>5</v>
      </c>
      <c r="F7" s="10">
        <v>6</v>
      </c>
      <c r="G7" s="10">
        <v>7</v>
      </c>
      <c r="H7" s="10">
        <v>8</v>
      </c>
      <c r="I7" s="10">
        <v>9</v>
      </c>
      <c r="J7" s="10">
        <v>10</v>
      </c>
      <c r="K7" s="10">
        <v>11</v>
      </c>
      <c r="L7" s="10">
        <v>12</v>
      </c>
      <c r="M7" s="10">
        <v>13</v>
      </c>
    </row>
    <row r="8" spans="1:15" s="49" customFormat="1" ht="12.75">
      <c r="A8" s="10"/>
      <c r="B8" s="10"/>
      <c r="C8" s="176"/>
      <c r="D8" s="10"/>
      <c r="E8" s="10"/>
      <c r="F8" s="10"/>
      <c r="G8" s="10"/>
      <c r="H8" s="10"/>
      <c r="I8" s="10"/>
      <c r="J8" s="10"/>
      <c r="K8" s="10"/>
      <c r="L8" s="10"/>
      <c r="M8" s="10"/>
      <c r="N8" s="97"/>
      <c r="O8" s="97"/>
    </row>
    <row r="9" spans="1:15" s="41" customFormat="1" ht="15">
      <c r="A9" s="31"/>
      <c r="B9" s="31"/>
      <c r="C9" s="171"/>
      <c r="D9" s="178"/>
      <c r="E9" s="178"/>
      <c r="F9" s="178"/>
      <c r="G9" s="178"/>
      <c r="H9" s="178"/>
      <c r="I9" s="178"/>
      <c r="J9" s="178"/>
      <c r="K9" s="178"/>
      <c r="L9" s="178"/>
      <c r="M9" s="178"/>
      <c r="N9" s="4"/>
      <c r="O9" s="4"/>
    </row>
    <row r="10" spans="1:15" s="41" customFormat="1" ht="15">
      <c r="A10" s="31"/>
      <c r="B10" s="31"/>
      <c r="C10" s="31"/>
      <c r="D10" s="178"/>
      <c r="E10" s="178"/>
      <c r="F10" s="178"/>
      <c r="G10" s="178"/>
      <c r="H10" s="178"/>
      <c r="I10" s="178"/>
      <c r="J10" s="178"/>
      <c r="K10" s="178"/>
      <c r="L10" s="178"/>
      <c r="M10" s="178"/>
      <c r="N10" s="4"/>
      <c r="O10" s="4"/>
    </row>
    <row r="11" spans="1:15" s="41" customFormat="1" ht="15">
      <c r="A11" s="31"/>
      <c r="B11" s="31"/>
      <c r="C11" s="31"/>
      <c r="D11" s="178"/>
      <c r="E11" s="178"/>
      <c r="F11" s="178"/>
      <c r="G11" s="178"/>
      <c r="H11" s="178"/>
      <c r="I11" s="178"/>
      <c r="J11" s="178"/>
      <c r="K11" s="178"/>
      <c r="L11" s="178"/>
      <c r="M11" s="178"/>
      <c r="N11" s="4"/>
      <c r="O11" s="4"/>
    </row>
    <row r="12" spans="1:15" s="41" customFormat="1" ht="15">
      <c r="A12" s="31"/>
      <c r="B12" s="31"/>
      <c r="C12" s="31"/>
      <c r="D12" s="178"/>
      <c r="E12" s="178"/>
      <c r="F12" s="178"/>
      <c r="G12" s="178"/>
      <c r="H12" s="178"/>
      <c r="I12" s="178"/>
      <c r="J12" s="178"/>
      <c r="K12" s="178"/>
      <c r="L12" s="178"/>
      <c r="M12" s="178"/>
      <c r="N12" s="4"/>
      <c r="O12" s="4"/>
    </row>
    <row r="13" spans="1:15" s="41" customFormat="1" ht="15">
      <c r="A13" s="31"/>
      <c r="B13" s="31"/>
      <c r="C13" s="171"/>
      <c r="D13" s="178"/>
      <c r="E13" s="178"/>
      <c r="F13" s="178"/>
      <c r="G13" s="178"/>
      <c r="H13" s="178"/>
      <c r="I13" s="178"/>
      <c r="J13" s="178"/>
      <c r="K13" s="178"/>
      <c r="L13" s="178"/>
      <c r="M13" s="178"/>
      <c r="N13" s="4"/>
      <c r="O13" s="4"/>
    </row>
    <row r="14" spans="1:15" s="41" customFormat="1" ht="15">
      <c r="A14" s="31"/>
      <c r="B14" s="31"/>
      <c r="C14" s="31"/>
      <c r="D14" s="178"/>
      <c r="E14" s="178"/>
      <c r="F14" s="178"/>
      <c r="G14" s="178"/>
      <c r="H14" s="178"/>
      <c r="I14" s="178"/>
      <c r="J14" s="178"/>
      <c r="K14" s="178"/>
      <c r="L14" s="178"/>
      <c r="M14" s="178"/>
      <c r="N14" s="4"/>
      <c r="O14" s="4"/>
    </row>
    <row r="15" spans="1:15" s="41" customFormat="1" ht="15">
      <c r="A15" s="31"/>
      <c r="B15" s="31"/>
      <c r="C15" s="171"/>
      <c r="D15" s="178"/>
      <c r="E15" s="178"/>
      <c r="F15" s="178"/>
      <c r="G15" s="178"/>
      <c r="H15" s="178"/>
      <c r="I15" s="178"/>
      <c r="J15" s="178"/>
      <c r="K15" s="178"/>
      <c r="L15" s="178"/>
      <c r="M15" s="178"/>
      <c r="N15" s="4"/>
      <c r="O15" s="4"/>
    </row>
    <row r="16" spans="1:14" s="41" customFormat="1" ht="15" customHeight="1" hidden="1">
      <c r="A16" s="42" t="s">
        <v>79</v>
      </c>
      <c r="B16" s="311" t="s">
        <v>161</v>
      </c>
      <c r="C16" s="311"/>
      <c r="D16" s="311"/>
      <c r="E16" s="311"/>
      <c r="F16" s="311"/>
      <c r="G16" s="311"/>
      <c r="H16" s="311"/>
      <c r="I16" s="311"/>
      <c r="J16" s="311"/>
      <c r="K16" s="311"/>
      <c r="L16" s="311"/>
      <c r="M16" s="311"/>
      <c r="N16" s="311"/>
    </row>
    <row r="17" s="41" customFormat="1" ht="15" hidden="1">
      <c r="B17" s="44"/>
    </row>
    <row r="18" spans="1:14" s="41" customFormat="1" ht="15" customHeight="1" hidden="1">
      <c r="A18" s="42" t="s">
        <v>80</v>
      </c>
      <c r="B18" s="311" t="s">
        <v>202</v>
      </c>
      <c r="C18" s="311"/>
      <c r="D18" s="311"/>
      <c r="E18" s="311"/>
      <c r="F18" s="311"/>
      <c r="G18" s="311"/>
      <c r="H18" s="311"/>
      <c r="I18" s="311"/>
      <c r="J18" s="311"/>
      <c r="K18" s="311"/>
      <c r="L18" s="311"/>
      <c r="M18" s="311"/>
      <c r="N18" s="311"/>
    </row>
    <row r="19" spans="2:15" s="41" customFormat="1" ht="15" hidden="1">
      <c r="B19" s="44"/>
      <c r="O19" s="45" t="s">
        <v>98</v>
      </c>
    </row>
    <row r="20" spans="1:15" s="41" customFormat="1" ht="35.25" customHeight="1" hidden="1">
      <c r="A20" s="272" t="s">
        <v>156</v>
      </c>
      <c r="B20" s="272" t="s">
        <v>108</v>
      </c>
      <c r="C20" s="305" t="s">
        <v>199</v>
      </c>
      <c r="D20" s="306"/>
      <c r="E20" s="306"/>
      <c r="F20" s="307"/>
      <c r="G20" s="305" t="s">
        <v>197</v>
      </c>
      <c r="H20" s="306"/>
      <c r="I20" s="306"/>
      <c r="J20" s="307"/>
      <c r="K20" s="305" t="s">
        <v>200</v>
      </c>
      <c r="L20" s="306"/>
      <c r="M20" s="306"/>
      <c r="N20" s="307"/>
      <c r="O20" s="310" t="s">
        <v>81</v>
      </c>
    </row>
    <row r="21" spans="1:15" s="41" customFormat="1" ht="26.25" hidden="1">
      <c r="A21" s="273"/>
      <c r="B21" s="273"/>
      <c r="C21" s="217" t="s">
        <v>3</v>
      </c>
      <c r="D21" s="217" t="s">
        <v>4</v>
      </c>
      <c r="E21" s="217" t="s">
        <v>62</v>
      </c>
      <c r="F21" s="217" t="s">
        <v>100</v>
      </c>
      <c r="G21" s="217" t="s">
        <v>3</v>
      </c>
      <c r="H21" s="217" t="s">
        <v>4</v>
      </c>
      <c r="I21" s="217" t="s">
        <v>62</v>
      </c>
      <c r="J21" s="217" t="s">
        <v>100</v>
      </c>
      <c r="K21" s="217" t="s">
        <v>3</v>
      </c>
      <c r="L21" s="217" t="s">
        <v>4</v>
      </c>
      <c r="M21" s="217" t="s">
        <v>62</v>
      </c>
      <c r="N21" s="217" t="s">
        <v>100</v>
      </c>
      <c r="O21" s="310"/>
    </row>
    <row r="22" spans="1:15" s="49" customFormat="1" ht="12.75" hidden="1">
      <c r="A22" s="217">
        <v>1</v>
      </c>
      <c r="B22" s="217">
        <v>2</v>
      </c>
      <c r="C22" s="217">
        <v>3</v>
      </c>
      <c r="D22" s="217">
        <v>4</v>
      </c>
      <c r="E22" s="217">
        <v>5</v>
      </c>
      <c r="F22" s="217">
        <v>5</v>
      </c>
      <c r="G22" s="217">
        <v>6</v>
      </c>
      <c r="H22" s="217">
        <v>7</v>
      </c>
      <c r="I22" s="217">
        <v>9</v>
      </c>
      <c r="J22" s="217">
        <v>8</v>
      </c>
      <c r="K22" s="217">
        <v>9</v>
      </c>
      <c r="L22" s="217">
        <v>10</v>
      </c>
      <c r="M22" s="217">
        <v>13</v>
      </c>
      <c r="N22" s="217">
        <v>11</v>
      </c>
      <c r="O22" s="216">
        <v>12</v>
      </c>
    </row>
    <row r="23" spans="1:15" s="49" customFormat="1" ht="12.75" hidden="1">
      <c r="A23" s="217"/>
      <c r="B23" s="73" t="s">
        <v>104</v>
      </c>
      <c r="C23" s="217"/>
      <c r="D23" s="217"/>
      <c r="E23" s="217"/>
      <c r="F23" s="217"/>
      <c r="G23" s="217"/>
      <c r="H23" s="217"/>
      <c r="I23" s="217"/>
      <c r="J23" s="217"/>
      <c r="K23" s="217"/>
      <c r="L23" s="217"/>
      <c r="M23" s="217"/>
      <c r="N23" s="217"/>
      <c r="O23" s="216"/>
    </row>
    <row r="24" spans="1:15" s="41" customFormat="1" ht="15" hidden="1">
      <c r="A24" s="53"/>
      <c r="B24" s="70" t="s">
        <v>170</v>
      </c>
      <c r="C24" s="72" t="s">
        <v>59</v>
      </c>
      <c r="D24" s="72" t="s">
        <v>59</v>
      </c>
      <c r="E24" s="72" t="s">
        <v>59</v>
      </c>
      <c r="F24" s="72" t="s">
        <v>59</v>
      </c>
      <c r="G24" s="72" t="s">
        <v>59</v>
      </c>
      <c r="H24" s="72" t="s">
        <v>59</v>
      </c>
      <c r="I24" s="72" t="s">
        <v>59</v>
      </c>
      <c r="J24" s="72" t="s">
        <v>59</v>
      </c>
      <c r="K24" s="72" t="s">
        <v>59</v>
      </c>
      <c r="L24" s="72" t="s">
        <v>59</v>
      </c>
      <c r="M24" s="72" t="s">
        <v>59</v>
      </c>
      <c r="N24" s="72" t="s">
        <v>59</v>
      </c>
      <c r="O24" s="72" t="s">
        <v>59</v>
      </c>
    </row>
    <row r="25" spans="1:15" s="41" customFormat="1" ht="15" hidden="1">
      <c r="A25" s="53"/>
      <c r="B25" s="53" t="s">
        <v>82</v>
      </c>
      <c r="C25" s="72" t="s">
        <v>59</v>
      </c>
      <c r="D25" s="72" t="s">
        <v>59</v>
      </c>
      <c r="E25" s="72" t="s">
        <v>59</v>
      </c>
      <c r="F25" s="72" t="s">
        <v>59</v>
      </c>
      <c r="G25" s="72" t="s">
        <v>59</v>
      </c>
      <c r="H25" s="72" t="s">
        <v>59</v>
      </c>
      <c r="I25" s="72" t="s">
        <v>59</v>
      </c>
      <c r="J25" s="72" t="s">
        <v>59</v>
      </c>
      <c r="K25" s="72" t="s">
        <v>59</v>
      </c>
      <c r="L25" s="72" t="s">
        <v>59</v>
      </c>
      <c r="M25" s="72" t="s">
        <v>59</v>
      </c>
      <c r="N25" s="72" t="s">
        <v>59</v>
      </c>
      <c r="O25" s="72" t="s">
        <v>59</v>
      </c>
    </row>
    <row r="26" spans="1:15" s="41" customFormat="1" ht="15" hidden="1">
      <c r="A26" s="53"/>
      <c r="B26" s="53" t="s">
        <v>171</v>
      </c>
      <c r="C26" s="72" t="s">
        <v>7</v>
      </c>
      <c r="D26" s="72" t="s">
        <v>59</v>
      </c>
      <c r="E26" s="72" t="s">
        <v>59</v>
      </c>
      <c r="F26" s="72" t="s">
        <v>59</v>
      </c>
      <c r="G26" s="72" t="s">
        <v>7</v>
      </c>
      <c r="H26" s="72" t="s">
        <v>59</v>
      </c>
      <c r="I26" s="72" t="s">
        <v>59</v>
      </c>
      <c r="J26" s="72" t="s">
        <v>59</v>
      </c>
      <c r="K26" s="72" t="s">
        <v>7</v>
      </c>
      <c r="L26" s="72" t="s">
        <v>59</v>
      </c>
      <c r="M26" s="72" t="s">
        <v>59</v>
      </c>
      <c r="N26" s="72" t="s">
        <v>59</v>
      </c>
      <c r="O26" s="72" t="s">
        <v>59</v>
      </c>
    </row>
    <row r="27" spans="1:15" s="41" customFormat="1" ht="15" hidden="1">
      <c r="A27" s="53"/>
      <c r="B27" s="53"/>
      <c r="C27" s="72"/>
      <c r="D27" s="72"/>
      <c r="E27" s="72"/>
      <c r="F27" s="72"/>
      <c r="G27" s="72"/>
      <c r="H27" s="72"/>
      <c r="I27" s="72"/>
      <c r="J27" s="72"/>
      <c r="K27" s="72"/>
      <c r="L27" s="72"/>
      <c r="M27" s="72"/>
      <c r="N27" s="72"/>
      <c r="O27" s="72"/>
    </row>
    <row r="28" spans="1:15" s="41" customFormat="1" ht="15" hidden="1">
      <c r="A28" s="53"/>
      <c r="B28" s="70" t="s">
        <v>172</v>
      </c>
      <c r="C28" s="72" t="s">
        <v>59</v>
      </c>
      <c r="D28" s="72" t="s">
        <v>59</v>
      </c>
      <c r="E28" s="72" t="s">
        <v>59</v>
      </c>
      <c r="F28" s="72" t="s">
        <v>59</v>
      </c>
      <c r="G28" s="72" t="s">
        <v>59</v>
      </c>
      <c r="H28" s="72" t="s">
        <v>59</v>
      </c>
      <c r="I28" s="72" t="s">
        <v>59</v>
      </c>
      <c r="J28" s="72" t="s">
        <v>59</v>
      </c>
      <c r="K28" s="72" t="s">
        <v>59</v>
      </c>
      <c r="L28" s="72" t="s">
        <v>59</v>
      </c>
      <c r="M28" s="72" t="s">
        <v>59</v>
      </c>
      <c r="N28" s="72" t="s">
        <v>59</v>
      </c>
      <c r="O28" s="72" t="s">
        <v>59</v>
      </c>
    </row>
    <row r="29" spans="1:15" s="41" customFormat="1" ht="15" hidden="1">
      <c r="A29" s="53"/>
      <c r="B29" s="53"/>
      <c r="C29" s="72"/>
      <c r="D29" s="72"/>
      <c r="E29" s="72"/>
      <c r="F29" s="72"/>
      <c r="G29" s="72"/>
      <c r="H29" s="72"/>
      <c r="I29" s="72"/>
      <c r="J29" s="72"/>
      <c r="K29" s="72"/>
      <c r="L29" s="72"/>
      <c r="M29" s="72"/>
      <c r="N29" s="72"/>
      <c r="O29" s="72"/>
    </row>
    <row r="30" spans="1:15" s="41" customFormat="1" ht="15" hidden="1">
      <c r="A30" s="53"/>
      <c r="B30" s="70" t="s">
        <v>2</v>
      </c>
      <c r="C30" s="72" t="s">
        <v>59</v>
      </c>
      <c r="D30" s="72" t="s">
        <v>59</v>
      </c>
      <c r="E30" s="72" t="s">
        <v>59</v>
      </c>
      <c r="F30" s="72" t="s">
        <v>59</v>
      </c>
      <c r="G30" s="72" t="s">
        <v>59</v>
      </c>
      <c r="H30" s="72" t="s">
        <v>59</v>
      </c>
      <c r="I30" s="72" t="s">
        <v>59</v>
      </c>
      <c r="J30" s="72" t="s">
        <v>59</v>
      </c>
      <c r="K30" s="72" t="s">
        <v>59</v>
      </c>
      <c r="L30" s="72" t="s">
        <v>59</v>
      </c>
      <c r="M30" s="72" t="s">
        <v>59</v>
      </c>
      <c r="N30" s="72" t="s">
        <v>59</v>
      </c>
      <c r="O30" s="72" t="s">
        <v>59</v>
      </c>
    </row>
    <row r="31" s="41" customFormat="1" ht="15" hidden="1"/>
    <row r="32" spans="1:2" s="41" customFormat="1" ht="15" hidden="1">
      <c r="A32" s="55" t="s">
        <v>83</v>
      </c>
      <c r="B32" s="56" t="s">
        <v>203</v>
      </c>
    </row>
    <row r="33" spans="6:15" s="41" customFormat="1" ht="15" hidden="1">
      <c r="F33" s="45"/>
      <c r="G33" s="45"/>
      <c r="H33" s="45"/>
      <c r="I33" s="45"/>
      <c r="J33" s="45"/>
      <c r="K33" s="71"/>
      <c r="L33" s="71"/>
      <c r="M33" s="71"/>
      <c r="O33" s="45" t="s">
        <v>98</v>
      </c>
    </row>
    <row r="34" spans="1:15" s="41" customFormat="1" ht="15.75" customHeight="1" hidden="1">
      <c r="A34" s="272" t="s">
        <v>156</v>
      </c>
      <c r="B34" s="272" t="s">
        <v>108</v>
      </c>
      <c r="C34" s="305" t="s">
        <v>189</v>
      </c>
      <c r="D34" s="306"/>
      <c r="E34" s="306"/>
      <c r="F34" s="307"/>
      <c r="G34" s="305" t="s">
        <v>201</v>
      </c>
      <c r="H34" s="306"/>
      <c r="I34" s="306"/>
      <c r="J34" s="307"/>
      <c r="K34" s="310" t="s">
        <v>81</v>
      </c>
      <c r="L34" s="310"/>
      <c r="M34" s="310"/>
      <c r="N34" s="310"/>
      <c r="O34" s="310"/>
    </row>
    <row r="35" spans="1:15" s="41" customFormat="1" ht="26.25" hidden="1">
      <c r="A35" s="273"/>
      <c r="B35" s="273"/>
      <c r="C35" s="217" t="s">
        <v>3</v>
      </c>
      <c r="D35" s="217" t="s">
        <v>4</v>
      </c>
      <c r="E35" s="217" t="s">
        <v>62</v>
      </c>
      <c r="F35" s="217" t="s">
        <v>100</v>
      </c>
      <c r="G35" s="217" t="s">
        <v>3</v>
      </c>
      <c r="H35" s="217" t="s">
        <v>4</v>
      </c>
      <c r="I35" s="217" t="s">
        <v>62</v>
      </c>
      <c r="J35" s="217" t="s">
        <v>100</v>
      </c>
      <c r="K35" s="310"/>
      <c r="L35" s="310"/>
      <c r="M35" s="310"/>
      <c r="N35" s="310"/>
      <c r="O35" s="310"/>
    </row>
    <row r="36" spans="1:15" s="49" customFormat="1" ht="12.75" hidden="1">
      <c r="A36" s="217">
        <v>1</v>
      </c>
      <c r="B36" s="217">
        <v>2</v>
      </c>
      <c r="C36" s="217">
        <v>3</v>
      </c>
      <c r="D36" s="217">
        <v>4</v>
      </c>
      <c r="E36" s="217">
        <v>5</v>
      </c>
      <c r="F36" s="217">
        <v>5</v>
      </c>
      <c r="G36" s="217">
        <v>6</v>
      </c>
      <c r="H36" s="217">
        <v>7</v>
      </c>
      <c r="I36" s="217">
        <v>9</v>
      </c>
      <c r="J36" s="217">
        <v>8</v>
      </c>
      <c r="K36" s="308">
        <v>9</v>
      </c>
      <c r="L36" s="308"/>
      <c r="M36" s="308"/>
      <c r="N36" s="308"/>
      <c r="O36" s="308"/>
    </row>
    <row r="37" spans="1:15" s="49" customFormat="1" ht="12.75" hidden="1">
      <c r="A37" s="217"/>
      <c r="B37" s="73" t="s">
        <v>104</v>
      </c>
      <c r="C37" s="217"/>
      <c r="D37" s="217"/>
      <c r="E37" s="217"/>
      <c r="F37" s="217"/>
      <c r="G37" s="217"/>
      <c r="H37" s="217"/>
      <c r="I37" s="217"/>
      <c r="J37" s="217"/>
      <c r="K37" s="308"/>
      <c r="L37" s="308"/>
      <c r="M37" s="308"/>
      <c r="N37" s="308"/>
      <c r="O37" s="308"/>
    </row>
    <row r="38" spans="1:15" s="41" customFormat="1" ht="15" hidden="1">
      <c r="A38" s="53"/>
      <c r="B38" s="70" t="s">
        <v>170</v>
      </c>
      <c r="C38" s="72" t="s">
        <v>59</v>
      </c>
      <c r="D38" s="72" t="s">
        <v>59</v>
      </c>
      <c r="E38" s="72" t="s">
        <v>59</v>
      </c>
      <c r="F38" s="72" t="s">
        <v>59</v>
      </c>
      <c r="G38" s="72" t="s">
        <v>59</v>
      </c>
      <c r="H38" s="72" t="s">
        <v>59</v>
      </c>
      <c r="I38" s="72" t="s">
        <v>59</v>
      </c>
      <c r="J38" s="72" t="s">
        <v>59</v>
      </c>
      <c r="K38" s="308" t="s">
        <v>59</v>
      </c>
      <c r="L38" s="308"/>
      <c r="M38" s="308" t="s">
        <v>59</v>
      </c>
      <c r="N38" s="308"/>
      <c r="O38" s="308"/>
    </row>
    <row r="39" spans="1:15" s="41" customFormat="1" ht="15" hidden="1">
      <c r="A39" s="53"/>
      <c r="B39" s="53" t="s">
        <v>82</v>
      </c>
      <c r="C39" s="72" t="s">
        <v>59</v>
      </c>
      <c r="D39" s="72" t="s">
        <v>59</v>
      </c>
      <c r="E39" s="72" t="s">
        <v>59</v>
      </c>
      <c r="F39" s="72" t="s">
        <v>59</v>
      </c>
      <c r="G39" s="72" t="s">
        <v>59</v>
      </c>
      <c r="H39" s="72" t="s">
        <v>59</v>
      </c>
      <c r="I39" s="72" t="s">
        <v>59</v>
      </c>
      <c r="J39" s="72" t="s">
        <v>59</v>
      </c>
      <c r="K39" s="308" t="s">
        <v>59</v>
      </c>
      <c r="L39" s="308" t="s">
        <v>59</v>
      </c>
      <c r="M39" s="308" t="s">
        <v>59</v>
      </c>
      <c r="N39" s="308"/>
      <c r="O39" s="308"/>
    </row>
    <row r="40" spans="1:15" s="41" customFormat="1" ht="15" hidden="1">
      <c r="A40" s="53"/>
      <c r="B40" s="53" t="s">
        <v>171</v>
      </c>
      <c r="C40" s="72" t="s">
        <v>7</v>
      </c>
      <c r="D40" s="72" t="s">
        <v>59</v>
      </c>
      <c r="E40" s="72" t="s">
        <v>59</v>
      </c>
      <c r="F40" s="72" t="s">
        <v>59</v>
      </c>
      <c r="G40" s="72" t="s">
        <v>7</v>
      </c>
      <c r="H40" s="72" t="s">
        <v>59</v>
      </c>
      <c r="I40" s="72" t="s">
        <v>59</v>
      </c>
      <c r="J40" s="72" t="s">
        <v>59</v>
      </c>
      <c r="K40" s="308" t="s">
        <v>59</v>
      </c>
      <c r="L40" s="308" t="s">
        <v>59</v>
      </c>
      <c r="M40" s="308" t="s">
        <v>59</v>
      </c>
      <c r="N40" s="308"/>
      <c r="O40" s="308"/>
    </row>
    <row r="41" spans="1:15" s="41" customFormat="1" ht="15" hidden="1">
      <c r="A41" s="53"/>
      <c r="B41" s="53"/>
      <c r="C41" s="72"/>
      <c r="D41" s="72"/>
      <c r="E41" s="72"/>
      <c r="F41" s="72"/>
      <c r="G41" s="72"/>
      <c r="H41" s="72"/>
      <c r="I41" s="72"/>
      <c r="J41" s="72"/>
      <c r="K41" s="308"/>
      <c r="L41" s="308"/>
      <c r="M41" s="308"/>
      <c r="N41" s="308"/>
      <c r="O41" s="308"/>
    </row>
    <row r="42" spans="1:15" s="41" customFormat="1" ht="15" hidden="1">
      <c r="A42" s="53"/>
      <c r="B42" s="70" t="s">
        <v>172</v>
      </c>
      <c r="C42" s="72" t="s">
        <v>59</v>
      </c>
      <c r="D42" s="72" t="s">
        <v>59</v>
      </c>
      <c r="E42" s="72" t="s">
        <v>59</v>
      </c>
      <c r="F42" s="72" t="s">
        <v>59</v>
      </c>
      <c r="G42" s="72" t="s">
        <v>59</v>
      </c>
      <c r="H42" s="72" t="s">
        <v>59</v>
      </c>
      <c r="I42" s="72" t="s">
        <v>59</v>
      </c>
      <c r="J42" s="72" t="s">
        <v>59</v>
      </c>
      <c r="K42" s="308" t="s">
        <v>59</v>
      </c>
      <c r="L42" s="308" t="s">
        <v>59</v>
      </c>
      <c r="M42" s="308" t="s">
        <v>59</v>
      </c>
      <c r="N42" s="308"/>
      <c r="O42" s="308"/>
    </row>
    <row r="43" spans="1:15" s="41" customFormat="1" ht="15" hidden="1">
      <c r="A43" s="53"/>
      <c r="B43" s="53"/>
      <c r="C43" s="72"/>
      <c r="D43" s="72"/>
      <c r="E43" s="72"/>
      <c r="F43" s="72"/>
      <c r="G43" s="72"/>
      <c r="H43" s="72"/>
      <c r="I43" s="72"/>
      <c r="J43" s="72"/>
      <c r="K43" s="308"/>
      <c r="L43" s="308"/>
      <c r="M43" s="308"/>
      <c r="N43" s="308"/>
      <c r="O43" s="308"/>
    </row>
    <row r="44" spans="1:15" s="41" customFormat="1" ht="15" hidden="1">
      <c r="A44" s="53"/>
      <c r="B44" s="70" t="s">
        <v>2</v>
      </c>
      <c r="C44" s="72" t="s">
        <v>59</v>
      </c>
      <c r="D44" s="72" t="s">
        <v>59</v>
      </c>
      <c r="E44" s="72" t="s">
        <v>59</v>
      </c>
      <c r="F44" s="72" t="s">
        <v>59</v>
      </c>
      <c r="G44" s="72" t="s">
        <v>59</v>
      </c>
      <c r="H44" s="72" t="s">
        <v>59</v>
      </c>
      <c r="I44" s="72" t="s">
        <v>59</v>
      </c>
      <c r="J44" s="72" t="s">
        <v>59</v>
      </c>
      <c r="K44" s="308" t="s">
        <v>59</v>
      </c>
      <c r="L44" s="308" t="s">
        <v>59</v>
      </c>
      <c r="M44" s="308" t="s">
        <v>59</v>
      </c>
      <c r="N44" s="308"/>
      <c r="O44" s="308"/>
    </row>
    <row r="45" s="4" customFormat="1" ht="15"/>
    <row r="46" spans="1:12" s="4" customFormat="1" ht="33" customHeight="1">
      <c r="A46" s="269" t="s">
        <v>285</v>
      </c>
      <c r="B46" s="269"/>
      <c r="C46" s="269"/>
      <c r="D46" s="269"/>
      <c r="E46" s="269"/>
      <c r="F46" s="269"/>
      <c r="G46" s="269"/>
      <c r="H46" s="269"/>
      <c r="I46" s="269"/>
      <c r="J46" s="269"/>
      <c r="K46" s="269"/>
      <c r="L46" s="269"/>
    </row>
    <row r="47" spans="1:15" s="41" customFormat="1" ht="165.75" customHeight="1">
      <c r="A47" s="309" t="s">
        <v>362</v>
      </c>
      <c r="B47" s="309"/>
      <c r="C47" s="309"/>
      <c r="D47" s="309"/>
      <c r="E47" s="309"/>
      <c r="F47" s="309"/>
      <c r="G47" s="309"/>
      <c r="H47" s="309"/>
      <c r="I47" s="309"/>
      <c r="J47" s="309"/>
      <c r="K47" s="309"/>
      <c r="L47" s="309"/>
      <c r="M47" s="309"/>
      <c r="N47" s="309"/>
      <c r="O47" s="309"/>
    </row>
    <row r="48" s="359" customFormat="1" ht="15"/>
    <row r="49" s="359" customFormat="1" ht="15"/>
    <row r="50" s="359" customFormat="1" ht="15"/>
    <row r="51" s="359" customFormat="1" ht="15"/>
    <row r="52" s="359" customFormat="1" ht="15"/>
    <row r="53" s="359" customFormat="1" ht="15"/>
    <row r="54" s="359" customFormat="1" ht="15"/>
    <row r="55" s="359" customFormat="1" ht="15"/>
    <row r="56" s="359" customFormat="1" ht="15"/>
    <row r="57" s="359" customFormat="1" ht="15"/>
    <row r="58" s="359" customFormat="1" ht="15"/>
    <row r="59" s="359" customFormat="1" ht="15"/>
    <row r="60" s="359" customFormat="1" ht="15"/>
    <row r="61" s="359" customFormat="1" ht="15"/>
    <row r="62" s="359" customFormat="1" ht="15"/>
    <row r="63" s="359" customFormat="1" ht="15"/>
    <row r="64" s="359" customFormat="1" ht="15"/>
    <row r="65" s="359" customFormat="1" ht="15"/>
    <row r="66" s="359" customFormat="1" ht="15"/>
    <row r="67" s="359" customFormat="1" ht="15"/>
    <row r="68" s="359" customFormat="1" ht="15"/>
    <row r="69" s="359" customFormat="1" ht="15"/>
    <row r="70" s="359" customFormat="1" ht="15"/>
    <row r="71" s="359" customFormat="1" ht="15"/>
    <row r="72" s="359" customFormat="1" ht="15"/>
    <row r="73" s="359" customFormat="1" ht="15"/>
    <row r="74" s="359" customFormat="1" ht="15"/>
    <row r="75" s="359" customFormat="1" ht="15"/>
    <row r="76" s="359" customFormat="1" ht="15"/>
    <row r="77" s="359" customFormat="1" ht="15"/>
    <row r="78" s="359" customFormat="1" ht="15"/>
    <row r="79" s="359" customFormat="1" ht="15"/>
    <row r="80" s="359" customFormat="1" ht="15"/>
    <row r="81" s="359" customFormat="1" ht="15"/>
    <row r="82" s="359" customFormat="1" ht="15"/>
    <row r="83" s="359" customFormat="1" ht="15"/>
    <row r="84" s="359" customFormat="1" ht="15"/>
    <row r="85" s="359" customFormat="1" ht="15"/>
    <row r="86" s="359" customFormat="1" ht="15"/>
    <row r="87" s="359" customFormat="1" ht="15"/>
    <row r="88" s="359" customFormat="1" ht="15"/>
    <row r="89" s="359" customFormat="1" ht="15"/>
    <row r="90" s="359" customFormat="1" ht="15"/>
    <row r="91" s="359" customFormat="1" ht="15"/>
    <row r="92" s="359" customFormat="1" ht="15"/>
    <row r="93" s="359" customFormat="1" ht="15"/>
    <row r="94" s="359" customFormat="1" ht="15"/>
    <row r="95" s="359" customFormat="1" ht="15"/>
    <row r="96" s="359" customFormat="1" ht="15"/>
    <row r="97" s="359" customFormat="1" ht="15"/>
    <row r="98" s="359" customFormat="1" ht="15"/>
    <row r="99" s="359" customFormat="1" ht="15"/>
    <row r="100" s="359" customFormat="1" ht="15"/>
    <row r="101" s="359" customFormat="1" ht="15"/>
    <row r="102" s="359" customFormat="1" ht="15"/>
    <row r="103" s="359" customFormat="1" ht="15"/>
    <row r="104" s="359" customFormat="1" ht="15"/>
    <row r="105" s="359" customFormat="1" ht="15"/>
    <row r="106" s="359" customFormat="1" ht="15"/>
    <row r="107" s="359" customFormat="1" ht="15"/>
    <row r="108" s="359" customFormat="1" ht="15"/>
    <row r="109" s="359" customFormat="1" ht="15"/>
    <row r="110" s="359" customFormat="1" ht="15"/>
    <row r="111" s="359" customFormat="1" ht="15"/>
    <row r="112" s="359" customFormat="1" ht="15"/>
    <row r="113" s="359" customFormat="1" ht="15"/>
    <row r="114" s="359" customFormat="1" ht="15"/>
    <row r="115" s="359" customFormat="1" ht="15"/>
    <row r="116" s="359" customFormat="1" ht="15"/>
    <row r="117" s="359" customFormat="1" ht="15"/>
    <row r="118" s="359" customFormat="1" ht="15"/>
    <row r="119" s="359" customFormat="1" ht="15"/>
    <row r="120" s="359" customFormat="1" ht="15"/>
    <row r="121" s="359" customFormat="1" ht="15"/>
    <row r="122" s="359" customFormat="1" ht="15"/>
    <row r="123" s="359" customFormat="1" ht="15"/>
    <row r="124" s="359" customFormat="1" ht="15"/>
    <row r="125" s="359" customFormat="1" ht="15"/>
    <row r="126" s="359" customFormat="1" ht="15"/>
    <row r="127" s="359" customFormat="1" ht="15"/>
    <row r="128" s="359" customFormat="1" ht="15"/>
    <row r="129" s="359" customFormat="1" ht="15"/>
    <row r="130" s="359" customFormat="1" ht="15"/>
    <row r="131" s="359" customFormat="1" ht="15"/>
    <row r="132" s="359" customFormat="1" ht="15"/>
    <row r="133" s="359" customFormat="1" ht="15"/>
    <row r="134" s="359" customFormat="1" ht="15"/>
    <row r="135" s="359" customFormat="1" ht="15"/>
    <row r="136" s="359" customFormat="1" ht="15"/>
    <row r="137" s="359" customFormat="1" ht="15"/>
    <row r="138" s="359" customFormat="1" ht="15"/>
    <row r="139" s="359" customFormat="1" ht="15"/>
    <row r="140" s="359" customFormat="1" ht="15"/>
    <row r="141" s="359" customFormat="1" ht="15"/>
    <row r="142" s="359" customFormat="1" ht="15"/>
    <row r="143" s="359" customFormat="1" ht="15"/>
    <row r="144" s="13" customFormat="1" ht="15"/>
    <row r="145" s="13" customFormat="1" ht="15"/>
    <row r="146" s="13" customFormat="1" ht="15"/>
    <row r="147" s="13" customFormat="1" ht="15"/>
    <row r="148" s="13" customFormat="1" ht="15"/>
    <row r="149" s="13" customFormat="1" ht="15"/>
    <row r="150" s="13" customFormat="1" ht="15"/>
    <row r="151" s="13" customFormat="1" ht="15"/>
    <row r="152" s="13" customFormat="1" ht="15"/>
    <row r="153" s="13" customFormat="1" ht="15"/>
    <row r="154" s="13" customFormat="1" ht="15"/>
    <row r="155" s="13" customFormat="1" ht="15"/>
    <row r="156" s="13" customFormat="1" ht="15"/>
    <row r="157" s="13" customFormat="1" ht="15"/>
    <row r="158" s="13" customFormat="1" ht="15"/>
    <row r="159" s="13" customFormat="1" ht="15"/>
    <row r="160" s="13" customFormat="1" ht="15"/>
    <row r="161" s="13" customFormat="1" ht="15"/>
    <row r="162" s="13" customFormat="1" ht="15"/>
    <row r="163" s="13" customFormat="1" ht="15"/>
    <row r="164" s="13" customFormat="1" ht="15"/>
    <row r="165" s="13" customFormat="1" ht="15"/>
    <row r="166" s="13" customFormat="1" ht="15"/>
    <row r="167" s="13" customFormat="1" ht="15"/>
    <row r="168" s="13" customFormat="1" ht="15"/>
    <row r="169" s="13" customFormat="1" ht="15"/>
    <row r="170" s="13" customFormat="1" ht="15"/>
    <row r="171" s="13" customFormat="1" ht="15"/>
    <row r="172" s="13" customFormat="1" ht="15"/>
    <row r="173" s="13" customFormat="1" ht="15"/>
    <row r="174" s="13" customFormat="1" ht="15"/>
    <row r="175" s="13" customFormat="1" ht="15"/>
    <row r="176" s="13" customFormat="1" ht="15"/>
    <row r="177" s="13" customFormat="1" ht="15"/>
    <row r="178" s="13" customFormat="1" ht="15"/>
    <row r="179" s="13" customFormat="1" ht="15"/>
    <row r="180" s="13" customFormat="1" ht="15"/>
    <row r="181" s="13" customFormat="1" ht="15"/>
    <row r="182" s="13" customFormat="1" ht="15"/>
    <row r="183" s="13" customFormat="1" ht="15"/>
    <row r="184" s="13" customFormat="1" ht="15"/>
    <row r="185" s="13" customFormat="1" ht="15"/>
    <row r="186" s="13" customFormat="1" ht="15"/>
    <row r="187" s="13" customFormat="1" ht="15"/>
    <row r="188" s="13" customFormat="1" ht="15"/>
    <row r="189" s="13" customFormat="1" ht="15"/>
    <row r="190" s="13" customFormat="1" ht="15"/>
    <row r="191" s="13" customFormat="1" ht="15"/>
    <row r="192" s="13" customFormat="1" ht="15"/>
    <row r="193" s="13" customFormat="1" ht="15"/>
    <row r="194" s="13" customFormat="1" ht="15"/>
    <row r="195" s="13" customFormat="1" ht="15"/>
    <row r="196" s="13" customFormat="1" ht="15"/>
    <row r="197" s="13" customFormat="1" ht="15"/>
    <row r="198" s="13" customFormat="1" ht="15"/>
    <row r="199" s="13" customFormat="1" ht="15"/>
    <row r="200" s="13" customFormat="1" ht="15"/>
    <row r="201" s="13" customFormat="1" ht="15"/>
    <row r="202" s="13" customFormat="1" ht="15"/>
    <row r="203" s="13" customFormat="1" ht="15"/>
    <row r="204" s="13" customFormat="1" ht="15"/>
    <row r="205" s="13" customFormat="1" ht="15"/>
    <row r="206" s="13" customFormat="1" ht="15"/>
    <row r="207" s="13" customFormat="1" ht="15"/>
    <row r="208" s="13" customFormat="1" ht="15"/>
    <row r="209" s="13" customFormat="1" ht="15"/>
    <row r="210" s="13" customFormat="1" ht="15"/>
    <row r="211" s="13" customFormat="1" ht="15"/>
    <row r="212" s="13" customFormat="1" ht="15"/>
    <row r="213" s="13" customFormat="1" ht="15"/>
    <row r="214" s="13" customFormat="1" ht="15"/>
    <row r="215" s="13" customFormat="1" ht="15"/>
    <row r="216" s="13" customFormat="1" ht="15"/>
    <row r="217" s="13" customFormat="1" ht="15"/>
    <row r="218" s="13" customFormat="1" ht="15"/>
    <row r="219" s="13" customFormat="1" ht="15"/>
    <row r="220" s="13" customFormat="1" ht="15"/>
    <row r="221" s="13" customFormat="1" ht="15"/>
    <row r="222" s="13" customFormat="1" ht="15"/>
    <row r="223" s="13" customFormat="1" ht="15"/>
    <row r="224" s="13" customFormat="1" ht="15"/>
    <row r="225" s="13" customFormat="1" ht="15"/>
    <row r="226" s="13" customFormat="1" ht="15"/>
    <row r="227" s="13" customFormat="1" ht="15"/>
    <row r="228" s="13" customFormat="1" ht="15"/>
    <row r="229" s="13" customFormat="1" ht="15"/>
    <row r="230" s="13" customFormat="1" ht="15"/>
    <row r="231" s="13" customFormat="1" ht="15"/>
    <row r="232" s="13" customFormat="1" ht="15"/>
    <row r="233" s="13" customFormat="1" ht="15"/>
    <row r="234" s="13" customFormat="1" ht="15"/>
    <row r="235" s="13" customFormat="1" ht="15"/>
    <row r="236" s="13" customFormat="1" ht="15"/>
    <row r="237" s="13" customFormat="1" ht="15"/>
    <row r="238" s="13" customFormat="1" ht="15"/>
    <row r="239" s="13" customFormat="1" ht="15"/>
    <row r="240" s="13" customFormat="1" ht="15"/>
    <row r="241" s="13" customFormat="1" ht="15"/>
    <row r="242" s="13" customFormat="1" ht="15"/>
    <row r="243" s="13" customFormat="1" ht="15"/>
    <row r="244" s="13" customFormat="1" ht="15"/>
    <row r="245" s="13" customFormat="1" ht="15"/>
    <row r="246" s="13" customFormat="1" ht="15"/>
    <row r="247" s="13" customFormat="1" ht="15"/>
    <row r="248" s="13" customFormat="1" ht="15"/>
    <row r="249" s="13" customFormat="1" ht="15"/>
    <row r="250" s="13" customFormat="1" ht="15"/>
    <row r="251" s="13" customFormat="1" ht="15"/>
    <row r="252" s="13" customFormat="1" ht="15"/>
    <row r="253" s="13" customFormat="1" ht="15"/>
    <row r="254" s="13" customFormat="1" ht="15"/>
    <row r="255" s="13" customFormat="1" ht="15"/>
    <row r="256" s="13" customFormat="1" ht="15"/>
    <row r="257" s="13" customFormat="1" ht="15"/>
    <row r="258" s="13" customFormat="1" ht="15"/>
    <row r="259" s="13" customFormat="1" ht="15"/>
    <row r="260" s="13" customFormat="1" ht="15"/>
    <row r="261" s="13" customFormat="1" ht="15"/>
    <row r="262" s="13" customFormat="1" ht="15"/>
    <row r="263" s="13" customFormat="1" ht="15"/>
    <row r="264" s="13" customFormat="1" ht="15"/>
    <row r="265" s="13" customFormat="1" ht="15"/>
    <row r="266" s="13" customFormat="1" ht="15"/>
    <row r="267" s="13" customFormat="1" ht="15"/>
    <row r="268" s="13" customFormat="1" ht="15"/>
    <row r="269" s="13" customFormat="1" ht="15"/>
    <row r="270" s="13" customFormat="1" ht="15"/>
    <row r="271" s="13" customFormat="1" ht="15"/>
    <row r="272" s="13" customFormat="1" ht="15"/>
    <row r="273" s="13" customFormat="1" ht="15"/>
    <row r="274" s="13" customFormat="1" ht="15"/>
    <row r="275" s="13" customFormat="1" ht="15"/>
    <row r="276" s="13" customFormat="1" ht="15"/>
    <row r="277" s="13" customFormat="1" ht="15"/>
    <row r="278" s="13" customFormat="1" ht="15"/>
    <row r="279" s="13" customFormat="1" ht="15"/>
    <row r="280" s="13" customFormat="1" ht="15"/>
    <row r="281" s="13" customFormat="1" ht="15"/>
    <row r="282" s="13" customFormat="1" ht="15"/>
    <row r="283" s="13" customFormat="1" ht="15"/>
    <row r="284" s="13" customFormat="1" ht="15"/>
    <row r="285" s="13" customFormat="1" ht="15"/>
    <row r="286" s="13" customFormat="1" ht="15"/>
    <row r="287" s="13" customFormat="1" ht="15"/>
    <row r="288" s="13" customFormat="1" ht="15"/>
    <row r="289" s="13" customFormat="1" ht="15"/>
    <row r="290" s="13" customFormat="1" ht="15"/>
    <row r="291" s="13" customFormat="1" ht="15"/>
    <row r="292" s="13" customFormat="1" ht="15"/>
    <row r="293" s="13" customFormat="1" ht="15"/>
    <row r="294" s="13" customFormat="1" ht="15"/>
    <row r="295" s="13" customFormat="1" ht="15"/>
    <row r="296" s="13" customFormat="1" ht="15"/>
    <row r="297" s="13" customFormat="1" ht="15"/>
    <row r="298" s="13" customFormat="1" ht="15"/>
    <row r="299" s="13" customFormat="1" ht="15"/>
    <row r="300" s="13" customFormat="1" ht="15"/>
    <row r="301" s="13" customFormat="1" ht="15"/>
    <row r="302" s="13" customFormat="1" ht="15"/>
    <row r="303" s="13" customFormat="1" ht="15"/>
    <row r="304" s="13" customFormat="1" ht="15"/>
    <row r="305" s="13" customFormat="1" ht="15"/>
    <row r="306" s="13" customFormat="1" ht="15"/>
    <row r="307" s="13" customFormat="1" ht="15"/>
    <row r="308" s="13" customFormat="1" ht="15"/>
    <row r="309" s="13" customFormat="1" ht="15"/>
    <row r="310" s="13" customFormat="1" ht="15"/>
    <row r="311" s="13" customFormat="1" ht="15"/>
    <row r="312" s="13" customFormat="1" ht="15"/>
    <row r="313" s="13" customFormat="1" ht="15"/>
    <row r="314" s="13" customFormat="1" ht="15"/>
    <row r="315" s="13" customFormat="1" ht="15"/>
    <row r="316" s="13" customFormat="1" ht="15"/>
    <row r="317" s="13" customFormat="1" ht="15"/>
    <row r="318" s="13" customFormat="1" ht="15"/>
    <row r="319" s="13" customFormat="1" ht="15"/>
    <row r="320" s="13" customFormat="1" ht="15"/>
    <row r="321" s="13" customFormat="1" ht="15"/>
    <row r="322" s="13" customFormat="1" ht="15"/>
    <row r="323" s="13" customFormat="1" ht="15"/>
    <row r="324" s="13" customFormat="1" ht="15"/>
    <row r="325" s="13" customFormat="1" ht="15"/>
    <row r="326" s="13" customFormat="1" ht="15"/>
    <row r="327" s="13" customFormat="1" ht="15"/>
    <row r="328" s="13" customFormat="1" ht="15"/>
    <row r="329" s="13" customFormat="1" ht="15"/>
    <row r="330" s="13" customFormat="1" ht="15"/>
    <row r="331" s="13" customFormat="1" ht="15"/>
    <row r="332" s="13" customFormat="1" ht="15"/>
    <row r="333" s="13" customFormat="1" ht="15"/>
    <row r="334" s="13" customFormat="1" ht="15"/>
    <row r="335" s="13" customFormat="1" ht="15"/>
    <row r="336" s="13" customFormat="1" ht="15"/>
    <row r="337" s="13" customFormat="1" ht="15"/>
    <row r="338" s="13" customFormat="1" ht="15"/>
    <row r="339" s="13" customFormat="1" ht="15"/>
    <row r="340" s="13" customFormat="1" ht="15"/>
    <row r="341" s="13" customFormat="1" ht="15"/>
    <row r="342" s="13" customFormat="1" ht="15"/>
    <row r="343" s="13" customFormat="1" ht="15"/>
    <row r="344" s="13" customFormat="1" ht="15"/>
    <row r="345" s="13" customFormat="1" ht="15"/>
    <row r="346" s="13" customFormat="1" ht="15"/>
    <row r="347" s="13" customFormat="1" ht="15"/>
    <row r="348" s="13" customFormat="1" ht="15"/>
    <row r="349" s="13" customFormat="1" ht="15"/>
    <row r="350" s="13" customFormat="1" ht="15"/>
    <row r="351" s="13" customFormat="1" ht="15"/>
    <row r="352" s="13" customFormat="1" ht="15"/>
    <row r="353" s="13" customFormat="1" ht="15"/>
    <row r="354" s="13" customFormat="1" ht="15"/>
    <row r="355" s="13" customFormat="1" ht="15"/>
    <row r="356" s="13" customFormat="1" ht="15"/>
    <row r="357" s="13" customFormat="1" ht="15"/>
    <row r="358" s="13" customFormat="1" ht="15"/>
    <row r="359" s="13" customFormat="1" ht="15"/>
    <row r="360" s="13" customFormat="1" ht="15"/>
    <row r="361" s="13" customFormat="1" ht="15"/>
    <row r="362" s="13" customFormat="1" ht="15"/>
    <row r="363" s="13" customFormat="1" ht="15"/>
    <row r="364" s="13" customFormat="1" ht="15"/>
    <row r="365" s="13" customFormat="1" ht="15"/>
    <row r="366" s="13" customFormat="1" ht="15"/>
    <row r="367" s="13" customFormat="1" ht="15"/>
    <row r="368" s="13" customFormat="1" ht="15"/>
    <row r="369" s="13" customFormat="1" ht="15"/>
    <row r="370" s="13" customFormat="1" ht="15"/>
    <row r="371" s="13" customFormat="1" ht="15"/>
    <row r="372" s="13" customFormat="1" ht="15"/>
    <row r="373" s="13" customFormat="1" ht="15"/>
    <row r="374" s="13" customFormat="1" ht="15"/>
    <row r="375" s="13" customFormat="1" ht="15"/>
    <row r="376" s="13" customFormat="1" ht="15"/>
    <row r="377" s="13" customFormat="1" ht="15"/>
    <row r="378" s="13" customFormat="1" ht="15"/>
    <row r="379" s="13" customFormat="1" ht="15"/>
    <row r="380" s="13" customFormat="1" ht="15"/>
    <row r="381" s="13" customFormat="1" ht="15"/>
    <row r="382" s="13" customFormat="1" ht="15"/>
    <row r="383" s="13" customFormat="1" ht="15"/>
    <row r="384" s="13" customFormat="1" ht="15"/>
    <row r="385" s="13" customFormat="1" ht="15"/>
    <row r="386" s="13" customFormat="1" ht="15"/>
    <row r="387" s="13" customFormat="1" ht="15"/>
    <row r="388" s="13" customFormat="1" ht="15"/>
    <row r="389" s="13" customFormat="1" ht="15"/>
    <row r="390" s="13" customFormat="1" ht="15"/>
    <row r="391" s="13" customFormat="1" ht="15"/>
    <row r="392" s="13" customFormat="1" ht="15"/>
    <row r="393" s="13" customFormat="1" ht="15"/>
    <row r="394" s="13" customFormat="1" ht="15"/>
    <row r="395" s="13" customFormat="1" ht="15"/>
    <row r="396" s="13" customFormat="1" ht="15"/>
    <row r="397" s="13" customFormat="1" ht="15"/>
    <row r="398" s="13" customFormat="1" ht="15"/>
    <row r="399" s="13" customFormat="1" ht="15"/>
    <row r="400" s="13" customFormat="1" ht="15"/>
    <row r="401" s="13" customFormat="1" ht="15"/>
    <row r="402" s="13" customFormat="1" ht="15"/>
    <row r="403" s="13" customFormat="1" ht="15"/>
    <row r="404" s="13" customFormat="1" ht="15"/>
    <row r="405" s="13" customFormat="1" ht="15"/>
    <row r="406" s="13" customFormat="1" ht="15"/>
    <row r="407" s="13" customFormat="1" ht="15"/>
    <row r="408" s="13" customFormat="1" ht="15"/>
    <row r="409" s="13" customFormat="1" ht="15"/>
    <row r="410" s="13" customFormat="1" ht="15"/>
    <row r="411" s="13" customFormat="1" ht="15"/>
    <row r="412" s="13" customFormat="1" ht="15"/>
    <row r="413" s="13" customFormat="1" ht="15"/>
    <row r="414" s="13" customFormat="1" ht="15"/>
    <row r="415" s="13" customFormat="1" ht="15"/>
    <row r="416" s="13" customFormat="1" ht="15"/>
    <row r="417" s="13" customFormat="1" ht="15"/>
    <row r="418" s="13" customFormat="1" ht="15"/>
    <row r="419" s="13" customFormat="1" ht="15"/>
    <row r="420" s="13" customFormat="1" ht="15"/>
    <row r="421" s="13" customFormat="1" ht="15"/>
    <row r="422" s="13" customFormat="1" ht="15"/>
    <row r="423" s="13" customFormat="1" ht="15"/>
    <row r="424" s="13" customFormat="1" ht="15"/>
    <row r="425" s="13" customFormat="1" ht="15"/>
    <row r="426" s="13" customFormat="1" ht="15"/>
    <row r="427" s="13" customFormat="1" ht="15"/>
    <row r="428" s="13" customFormat="1" ht="15"/>
    <row r="429" s="13" customFormat="1" ht="15"/>
    <row r="430" s="13" customFormat="1" ht="15"/>
    <row r="431" s="13" customFormat="1" ht="15"/>
    <row r="432" s="13" customFormat="1" ht="15"/>
    <row r="433" s="13" customFormat="1" ht="15"/>
    <row r="434" s="13" customFormat="1" ht="15"/>
    <row r="435" s="13" customFormat="1" ht="15"/>
    <row r="436" s="13" customFormat="1" ht="15"/>
    <row r="437" s="13" customFormat="1" ht="15"/>
    <row r="438" s="13" customFormat="1" ht="15"/>
    <row r="439" s="13" customFormat="1" ht="15"/>
    <row r="440" s="13" customFormat="1" ht="15"/>
    <row r="441" s="13" customFormat="1" ht="15"/>
    <row r="442" s="13" customFormat="1" ht="15"/>
    <row r="443" s="13" customFormat="1" ht="15"/>
    <row r="444" s="13" customFormat="1" ht="15"/>
    <row r="445" s="13" customFormat="1" ht="15"/>
    <row r="446" s="13" customFormat="1" ht="15"/>
    <row r="447" s="13" customFormat="1" ht="15"/>
    <row r="448" s="13" customFormat="1" ht="15"/>
    <row r="449" s="13" customFormat="1" ht="15"/>
    <row r="450" s="13" customFormat="1" ht="15"/>
    <row r="451" s="13" customFormat="1" ht="15"/>
    <row r="452" s="13" customFormat="1" ht="15"/>
    <row r="453" s="13" customFormat="1" ht="15"/>
    <row r="454" s="13" customFormat="1" ht="15"/>
    <row r="455" s="13" customFormat="1" ht="15"/>
    <row r="456" s="13" customFormat="1" ht="15"/>
    <row r="457" s="13" customFormat="1" ht="15"/>
    <row r="458" s="13" customFormat="1" ht="15"/>
    <row r="459" s="13" customFormat="1" ht="15"/>
    <row r="460" s="13" customFormat="1" ht="15"/>
    <row r="461" s="13" customFormat="1" ht="15"/>
    <row r="462" s="13" customFormat="1" ht="15"/>
    <row r="463" s="13" customFormat="1" ht="15"/>
    <row r="464" s="13" customFormat="1" ht="15"/>
    <row r="465" s="13" customFormat="1" ht="15"/>
    <row r="466" s="13" customFormat="1" ht="15"/>
    <row r="467" s="13" customFormat="1" ht="15"/>
    <row r="468" s="13" customFormat="1" ht="15"/>
    <row r="469" s="13" customFormat="1" ht="15"/>
    <row r="470" s="13" customFormat="1" ht="15"/>
    <row r="471" s="13" customFormat="1" ht="15"/>
    <row r="472" s="13" customFormat="1" ht="15"/>
    <row r="473" s="13" customFormat="1" ht="15"/>
    <row r="474" s="13" customFormat="1" ht="15"/>
    <row r="475" s="13" customFormat="1" ht="15"/>
    <row r="476" s="13" customFormat="1" ht="15"/>
    <row r="477" s="13" customFormat="1" ht="15"/>
    <row r="478" s="13" customFormat="1" ht="15"/>
    <row r="479" s="13" customFormat="1" ht="15"/>
    <row r="480" s="13" customFormat="1" ht="15"/>
    <row r="481" s="13" customFormat="1" ht="15"/>
    <row r="482" s="13" customFormat="1" ht="15"/>
    <row r="483" s="13" customFormat="1" ht="15"/>
    <row r="484" s="13" customFormat="1" ht="15"/>
    <row r="485" s="13" customFormat="1" ht="15"/>
    <row r="486" s="13" customFormat="1" ht="15"/>
    <row r="487" s="13" customFormat="1" ht="15"/>
    <row r="488" s="13" customFormat="1" ht="15"/>
    <row r="489" s="13" customFormat="1" ht="15"/>
    <row r="490" s="13" customFormat="1" ht="15"/>
    <row r="491" s="13" customFormat="1" ht="15"/>
    <row r="492" s="13" customFormat="1" ht="15"/>
    <row r="493" s="13" customFormat="1" ht="15"/>
    <row r="494" s="13" customFormat="1" ht="15"/>
    <row r="495" s="13" customFormat="1" ht="15"/>
    <row r="496" s="13" customFormat="1" ht="15"/>
    <row r="497" s="13" customFormat="1" ht="15"/>
    <row r="498" s="13" customFormat="1" ht="15"/>
    <row r="499" s="13" customFormat="1" ht="15"/>
    <row r="500" s="13" customFormat="1" ht="15"/>
    <row r="501" s="13" customFormat="1" ht="15"/>
    <row r="502" s="13" customFormat="1" ht="15"/>
    <row r="503" s="13" customFormat="1" ht="15"/>
    <row r="504" s="13" customFormat="1" ht="15"/>
    <row r="505" s="13" customFormat="1" ht="15"/>
    <row r="506" s="13" customFormat="1" ht="15"/>
    <row r="507" s="13" customFormat="1" ht="15"/>
    <row r="508" s="13" customFormat="1" ht="15"/>
    <row r="509" s="13" customFormat="1" ht="15"/>
    <row r="510" s="13" customFormat="1" ht="15"/>
    <row r="511" s="13" customFormat="1" ht="15"/>
    <row r="512" s="13" customFormat="1" ht="15"/>
    <row r="513" s="13" customFormat="1" ht="15"/>
    <row r="514" s="13" customFormat="1" ht="15"/>
    <row r="515" s="13" customFormat="1" ht="15"/>
    <row r="516" s="13" customFormat="1" ht="15"/>
    <row r="517" s="13" customFormat="1" ht="15"/>
    <row r="518" s="13" customFormat="1" ht="15"/>
    <row r="519" s="13" customFormat="1" ht="15"/>
    <row r="520" s="13" customFormat="1" ht="15"/>
    <row r="521" s="13" customFormat="1" ht="15"/>
    <row r="522" s="13" customFormat="1" ht="15"/>
    <row r="523" s="13" customFormat="1" ht="15"/>
    <row r="524" s="13" customFormat="1" ht="15"/>
    <row r="525" s="13" customFormat="1" ht="15"/>
    <row r="526" s="13" customFormat="1" ht="15"/>
    <row r="527" s="13" customFormat="1" ht="15"/>
    <row r="528" s="13" customFormat="1" ht="15"/>
    <row r="529" s="13" customFormat="1" ht="15"/>
    <row r="530" s="13" customFormat="1" ht="15"/>
    <row r="531" s="13" customFormat="1" ht="15"/>
    <row r="532" s="13" customFormat="1" ht="15"/>
    <row r="533" s="13" customFormat="1" ht="15"/>
    <row r="534" s="13" customFormat="1" ht="15"/>
    <row r="535" s="13" customFormat="1" ht="15"/>
    <row r="536" s="13" customFormat="1" ht="15"/>
    <row r="537" s="13" customFormat="1" ht="15"/>
    <row r="538" s="13" customFormat="1" ht="15"/>
    <row r="539" s="13" customFormat="1" ht="15"/>
    <row r="540" s="13" customFormat="1" ht="15"/>
    <row r="541" s="13" customFormat="1" ht="15"/>
    <row r="542" s="13" customFormat="1" ht="15"/>
    <row r="543" s="13" customFormat="1" ht="15"/>
    <row r="544" s="13" customFormat="1" ht="15"/>
    <row r="545" s="13" customFormat="1" ht="15"/>
    <row r="546" s="13" customFormat="1" ht="15"/>
    <row r="547" s="13" customFormat="1" ht="15"/>
    <row r="548" s="13" customFormat="1" ht="15"/>
    <row r="549" s="13" customFormat="1" ht="15"/>
    <row r="550" s="13" customFormat="1" ht="15"/>
    <row r="551" s="13" customFormat="1" ht="15"/>
    <row r="552" s="13" customFormat="1" ht="15"/>
    <row r="553" s="13" customFormat="1" ht="15"/>
    <row r="554" s="13" customFormat="1" ht="15"/>
    <row r="555" s="13" customFormat="1" ht="15"/>
    <row r="556" s="13" customFormat="1" ht="15"/>
    <row r="557" s="13" customFormat="1" ht="15"/>
    <row r="558" s="13" customFormat="1" ht="15"/>
    <row r="559" s="13" customFormat="1" ht="15"/>
    <row r="560" s="13" customFormat="1" ht="15"/>
    <row r="561" s="13" customFormat="1" ht="15"/>
    <row r="562" s="13" customFormat="1" ht="15"/>
    <row r="563" s="13" customFormat="1" ht="15"/>
    <row r="564" s="13" customFormat="1" ht="15"/>
    <row r="565" s="13" customFormat="1" ht="15"/>
    <row r="566" s="13" customFormat="1" ht="15"/>
    <row r="567" s="13" customFormat="1" ht="15"/>
    <row r="568" s="13" customFormat="1" ht="15"/>
    <row r="569" s="13" customFormat="1" ht="15"/>
    <row r="570" s="13" customFormat="1" ht="15"/>
    <row r="571" s="13" customFormat="1" ht="15"/>
    <row r="572" s="13" customFormat="1" ht="15"/>
    <row r="573" s="13" customFormat="1" ht="15"/>
    <row r="574" s="13" customFormat="1" ht="15"/>
    <row r="575" s="13" customFormat="1" ht="15"/>
    <row r="576" s="13" customFormat="1" ht="15"/>
    <row r="577" s="13" customFormat="1" ht="15"/>
    <row r="578" s="13" customFormat="1" ht="15"/>
    <row r="579" s="13" customFormat="1" ht="15"/>
    <row r="580" s="13" customFormat="1" ht="15"/>
    <row r="581" s="13" customFormat="1" ht="15"/>
    <row r="582" s="13" customFormat="1" ht="15"/>
    <row r="583" s="13" customFormat="1" ht="15"/>
    <row r="584" s="13" customFormat="1" ht="15"/>
    <row r="585" s="13" customFormat="1" ht="15"/>
    <row r="586" s="13" customFormat="1" ht="15"/>
    <row r="587" s="13" customFormat="1" ht="15"/>
    <row r="588" s="13" customFormat="1" ht="15"/>
    <row r="589" s="13" customFormat="1" ht="15"/>
    <row r="590" s="13" customFormat="1" ht="15"/>
    <row r="591" s="13" customFormat="1" ht="15"/>
    <row r="592" s="13" customFormat="1" ht="15"/>
    <row r="593" s="13" customFormat="1" ht="15"/>
    <row r="594" s="13" customFormat="1" ht="15"/>
    <row r="595" s="13" customFormat="1" ht="15"/>
    <row r="596" s="13" customFormat="1" ht="15"/>
    <row r="597" s="13" customFormat="1" ht="15"/>
    <row r="598" s="13" customFormat="1" ht="15"/>
    <row r="599" s="13" customFormat="1" ht="15"/>
    <row r="600" s="13" customFormat="1" ht="15"/>
    <row r="601" s="13" customFormat="1" ht="15"/>
    <row r="602" s="13" customFormat="1" ht="15"/>
    <row r="603" s="13" customFormat="1" ht="15"/>
    <row r="604" s="13" customFormat="1" ht="15"/>
    <row r="605" s="13" customFormat="1" ht="15"/>
    <row r="606" s="13" customFormat="1" ht="15"/>
    <row r="607" s="13" customFormat="1" ht="15"/>
    <row r="608" s="13" customFormat="1" ht="15"/>
    <row r="609" s="13" customFormat="1" ht="15"/>
    <row r="610" s="13" customFormat="1" ht="15"/>
    <row r="611" s="13" customFormat="1" ht="15"/>
    <row r="612" s="13" customFormat="1" ht="15"/>
    <row r="613" s="13" customFormat="1" ht="15"/>
    <row r="614" s="13" customFormat="1" ht="15"/>
    <row r="615" s="13" customFormat="1" ht="15"/>
    <row r="616" s="13" customFormat="1" ht="15"/>
    <row r="617" s="13" customFormat="1" ht="15"/>
    <row r="618" s="13" customFormat="1" ht="15"/>
    <row r="619" s="13" customFormat="1" ht="15"/>
    <row r="620" s="13" customFormat="1" ht="15"/>
    <row r="621" s="13" customFormat="1" ht="15"/>
    <row r="622" s="13" customFormat="1" ht="15"/>
    <row r="623" s="13" customFormat="1" ht="15"/>
    <row r="624" s="13" customFormat="1" ht="15"/>
    <row r="625" s="13" customFormat="1" ht="15"/>
    <row r="626" s="13" customFormat="1" ht="15"/>
    <row r="627" s="13" customFormat="1" ht="15"/>
    <row r="628" s="13" customFormat="1" ht="15"/>
    <row r="629" s="13" customFormat="1" ht="15"/>
    <row r="630" s="13" customFormat="1" ht="15"/>
    <row r="631" s="13" customFormat="1" ht="15"/>
    <row r="632" s="13" customFormat="1" ht="15"/>
    <row r="633" s="13" customFormat="1" ht="15"/>
    <row r="634" s="13" customFormat="1" ht="15"/>
    <row r="635" s="13" customFormat="1" ht="15"/>
    <row r="636" s="13" customFormat="1" ht="15"/>
    <row r="637" s="13" customFormat="1" ht="15"/>
    <row r="638" s="13" customFormat="1" ht="15"/>
    <row r="639" s="13" customFormat="1" ht="15"/>
    <row r="640" s="13" customFormat="1" ht="15"/>
    <row r="641" s="13" customFormat="1" ht="15"/>
    <row r="642" s="13" customFormat="1" ht="15"/>
    <row r="643" s="13" customFormat="1" ht="15"/>
    <row r="644" s="13" customFormat="1" ht="15"/>
    <row r="645" s="13" customFormat="1" ht="15"/>
    <row r="646" s="13" customFormat="1" ht="15"/>
    <row r="647" s="13" customFormat="1" ht="15"/>
    <row r="648" s="13" customFormat="1" ht="15"/>
    <row r="649" s="13" customFormat="1" ht="15"/>
    <row r="650" s="13" customFormat="1" ht="15"/>
    <row r="651" s="13" customFormat="1" ht="15"/>
    <row r="652" s="13" customFormat="1" ht="15"/>
    <row r="653" s="13" customFormat="1" ht="15"/>
    <row r="654" s="13" customFormat="1" ht="15"/>
    <row r="655" s="13" customFormat="1" ht="15"/>
    <row r="656" s="13" customFormat="1" ht="15"/>
    <row r="657" s="13" customFormat="1" ht="15"/>
    <row r="658" s="13" customFormat="1" ht="15"/>
    <row r="659" s="13" customFormat="1" ht="15"/>
    <row r="660" s="13" customFormat="1" ht="15"/>
    <row r="661" s="13" customFormat="1" ht="15"/>
    <row r="662" s="13" customFormat="1" ht="15"/>
    <row r="663" s="13" customFormat="1" ht="15"/>
    <row r="664" s="13" customFormat="1" ht="15"/>
    <row r="665" s="13" customFormat="1" ht="15"/>
    <row r="666" s="13" customFormat="1" ht="15"/>
    <row r="667" s="13" customFormat="1" ht="15"/>
    <row r="668" s="13" customFormat="1" ht="15"/>
    <row r="669" s="13" customFormat="1" ht="15"/>
    <row r="670" s="13" customFormat="1" ht="15"/>
    <row r="671" s="13" customFormat="1" ht="15"/>
    <row r="672" s="13" customFormat="1" ht="15"/>
    <row r="673" s="13" customFormat="1" ht="15"/>
    <row r="674" s="13" customFormat="1" ht="15"/>
    <row r="675" s="13" customFormat="1" ht="15"/>
    <row r="676" s="13" customFormat="1" ht="15"/>
    <row r="677" s="13" customFormat="1" ht="15"/>
    <row r="678" s="13" customFormat="1" ht="15"/>
    <row r="679" s="13" customFormat="1" ht="15"/>
    <row r="680" s="13" customFormat="1" ht="15"/>
    <row r="681" s="13" customFormat="1" ht="15"/>
    <row r="682" s="13" customFormat="1" ht="15"/>
    <row r="683" s="13" customFormat="1" ht="15"/>
    <row r="684" s="13" customFormat="1" ht="15"/>
    <row r="685" s="13" customFormat="1" ht="15"/>
    <row r="686" s="13" customFormat="1" ht="15"/>
    <row r="687" s="13" customFormat="1" ht="15"/>
    <row r="688" s="13" customFormat="1" ht="15"/>
    <row r="689" s="13" customFormat="1" ht="15"/>
    <row r="690" s="13" customFormat="1" ht="15"/>
    <row r="691" s="13" customFormat="1" ht="15"/>
    <row r="692" s="13" customFormat="1" ht="15"/>
    <row r="693" s="13" customFormat="1" ht="15"/>
    <row r="694" s="13" customFormat="1" ht="15"/>
    <row r="695" s="13" customFormat="1" ht="15"/>
    <row r="696" s="13" customFormat="1" ht="15"/>
    <row r="697" s="13" customFormat="1" ht="15"/>
    <row r="698" s="13" customFormat="1" ht="15"/>
    <row r="699" s="13" customFormat="1" ht="15"/>
    <row r="700" s="13" customFormat="1" ht="15"/>
    <row r="701" s="13" customFormat="1" ht="15"/>
    <row r="702" s="13" customFormat="1" ht="15"/>
    <row r="703" s="13" customFormat="1" ht="15"/>
    <row r="704" s="13" customFormat="1" ht="15"/>
    <row r="705" s="13" customFormat="1" ht="15"/>
    <row r="706" s="13" customFormat="1" ht="15"/>
    <row r="707" s="13" customFormat="1" ht="15"/>
    <row r="708" s="13" customFormat="1" ht="15"/>
    <row r="709" s="13" customFormat="1" ht="15"/>
    <row r="710" s="13" customFormat="1" ht="15"/>
    <row r="711" s="13" customFormat="1" ht="15"/>
    <row r="712" s="13" customFormat="1" ht="15"/>
    <row r="713" s="13" customFormat="1" ht="15"/>
    <row r="714" s="13" customFormat="1" ht="15"/>
    <row r="715" s="13" customFormat="1" ht="15"/>
    <row r="716" s="13" customFormat="1" ht="15"/>
    <row r="717" s="13" customFormat="1" ht="15"/>
    <row r="718" s="13" customFormat="1" ht="15"/>
    <row r="719" s="13" customFormat="1" ht="15"/>
    <row r="720" s="13" customFormat="1" ht="15"/>
    <row r="721" s="13" customFormat="1" ht="15"/>
    <row r="722" s="13" customFormat="1" ht="15"/>
    <row r="723" s="13" customFormat="1" ht="15"/>
    <row r="724" s="13" customFormat="1" ht="15"/>
    <row r="725" s="13" customFormat="1" ht="15"/>
    <row r="726" s="13" customFormat="1" ht="15"/>
    <row r="727" s="13" customFormat="1" ht="15"/>
    <row r="728" s="13" customFormat="1" ht="15"/>
    <row r="729" s="13" customFormat="1" ht="15"/>
    <row r="730" s="13" customFormat="1" ht="15"/>
    <row r="731" s="13" customFormat="1" ht="15"/>
    <row r="732" s="13" customFormat="1" ht="15"/>
    <row r="733" s="13" customFormat="1" ht="15"/>
    <row r="734" s="13" customFormat="1" ht="15"/>
    <row r="735" s="13" customFormat="1" ht="15"/>
    <row r="736" s="13" customFormat="1" ht="15"/>
    <row r="737" s="13" customFormat="1" ht="15"/>
    <row r="738" s="13" customFormat="1" ht="15"/>
    <row r="739" s="13" customFormat="1" ht="15"/>
    <row r="740" s="13" customFormat="1" ht="15"/>
    <row r="741" s="13" customFormat="1" ht="15"/>
    <row r="742" s="13" customFormat="1" ht="15"/>
    <row r="743" s="13" customFormat="1" ht="15"/>
    <row r="744" s="13" customFormat="1" ht="15"/>
    <row r="745" s="13" customFormat="1" ht="15"/>
    <row r="746" s="13" customFormat="1" ht="15"/>
    <row r="747" s="13" customFormat="1" ht="15"/>
    <row r="748" s="13" customFormat="1" ht="15"/>
    <row r="749" s="13" customFormat="1" ht="15"/>
    <row r="750" s="13" customFormat="1" ht="15"/>
    <row r="751" s="13" customFormat="1" ht="15"/>
    <row r="752" s="13" customFormat="1" ht="15"/>
    <row r="753" s="13" customFormat="1" ht="15"/>
    <row r="754" s="13" customFormat="1" ht="15"/>
    <row r="755" s="13" customFormat="1" ht="15"/>
    <row r="756" s="13" customFormat="1" ht="15"/>
    <row r="757" s="13" customFormat="1" ht="15"/>
    <row r="758" s="13" customFormat="1" ht="15"/>
    <row r="759" s="13" customFormat="1" ht="15"/>
    <row r="760" s="13" customFormat="1" ht="15"/>
  </sheetData>
  <sheetProtection/>
  <mergeCells count="34">
    <mergeCell ref="A1:J1"/>
    <mergeCell ref="J5:K5"/>
    <mergeCell ref="L5:M5"/>
    <mergeCell ref="A46:L46"/>
    <mergeCell ref="C3:I3"/>
    <mergeCell ref="A5:A6"/>
    <mergeCell ref="B5:B6"/>
    <mergeCell ref="C5:C6"/>
    <mergeCell ref="D5:E5"/>
    <mergeCell ref="F5:G5"/>
    <mergeCell ref="H5:I5"/>
    <mergeCell ref="A47:O47"/>
    <mergeCell ref="K44:O44"/>
    <mergeCell ref="K34:O35"/>
    <mergeCell ref="K36:O36"/>
    <mergeCell ref="K37:O37"/>
    <mergeCell ref="K40:O40"/>
    <mergeCell ref="B16:N16"/>
    <mergeCell ref="B18:N18"/>
    <mergeCell ref="O20:O21"/>
    <mergeCell ref="K42:O42"/>
    <mergeCell ref="A34:A35"/>
    <mergeCell ref="C34:F34"/>
    <mergeCell ref="G34:J34"/>
    <mergeCell ref="B34:B35"/>
    <mergeCell ref="K43:O43"/>
    <mergeCell ref="A20:A21"/>
    <mergeCell ref="C20:F20"/>
    <mergeCell ref="G20:J20"/>
    <mergeCell ref="K38:O38"/>
    <mergeCell ref="K39:O39"/>
    <mergeCell ref="K41:O41"/>
    <mergeCell ref="K20:N20"/>
    <mergeCell ref="B20:B21"/>
  </mergeCells>
  <printOptions horizontalCentered="1"/>
  <pageMargins left="0.2362204724409449" right="0.15748031496062992" top="0.1968503937007874" bottom="0.4330708661417323" header="0.2755905511811024" footer="0.275590551181102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Sumy OFU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Snitnikova</dc:creator>
  <cp:keywords/>
  <dc:description/>
  <cp:lastModifiedBy>Цилюрик Віталій Вікторович</cp:lastModifiedBy>
  <cp:lastPrinted>2018-11-17T14:19:23Z</cp:lastPrinted>
  <dcterms:created xsi:type="dcterms:W3CDTF">2001-10-02T09:04:24Z</dcterms:created>
  <dcterms:modified xsi:type="dcterms:W3CDTF">2019-03-01T12:47:00Z</dcterms:modified>
  <cp:category/>
  <cp:version/>
  <cp:contentType/>
  <cp:contentStatus/>
</cp:coreProperties>
</file>