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0152" windowHeight="10728" tabRatio="0" activeTab="0"/>
  </bookViews>
  <sheets>
    <sheet name="Sheet1" sheetId="1" r:id="rId1"/>
  </sheets>
  <definedNames>
    <definedName name="_xlnm.Print_Area" localSheetId="0">'Sheet1'!$A$1:$BQ$47</definedName>
  </definedNames>
  <calcPr fullCalcOnLoad="1" refMode="R1C1"/>
</workbook>
</file>

<file path=xl/sharedStrings.xml><?xml version="1.0" encoding="utf-8"?>
<sst xmlns="http://schemas.openxmlformats.org/spreadsheetml/2006/main" count="482" uniqueCount="83">
  <si>
    <t>№ з/п</t>
  </si>
  <si>
    <t>Показники</t>
  </si>
  <si>
    <t>Джерело інформації</t>
  </si>
  <si>
    <t>1</t>
  </si>
  <si>
    <t>2</t>
  </si>
  <si>
    <t>3</t>
  </si>
  <si>
    <t>(підпис)</t>
  </si>
  <si>
    <t>(ініціали та прізвище)</t>
  </si>
  <si>
    <t>грн.</t>
  </si>
  <si>
    <t>ЗАТВЕРДЖЕНО</t>
  </si>
  <si>
    <t>Затверджено паспортом бюджетної програми на звітний період</t>
  </si>
  <si>
    <t>Відхилення</t>
  </si>
  <si>
    <t>КПКВК</t>
  </si>
  <si>
    <t>Начальник відділу бухгалтерського обліку та звітності, головний бухгалтер</t>
  </si>
  <si>
    <t>О.А.Костенко</t>
  </si>
  <si>
    <t>розрахункові дані</t>
  </si>
  <si>
    <t>1.1</t>
  </si>
  <si>
    <t>2.1</t>
  </si>
  <si>
    <t>продукту</t>
  </si>
  <si>
    <t>3.1</t>
  </si>
  <si>
    <t>од.</t>
  </si>
  <si>
    <t>ефективності</t>
  </si>
  <si>
    <t>0317500</t>
  </si>
  <si>
    <t>"Інші заходи, пов'язані з економічною діяльністю"</t>
  </si>
  <si>
    <t>обсяг витрат</t>
  </si>
  <si>
    <t>кількість комплектів «Інвестиційний паспорт міста Суми», од.</t>
  </si>
  <si>
    <t>2.2</t>
  </si>
  <si>
    <t>2.3</t>
  </si>
  <si>
    <t>2.4</t>
  </si>
  <si>
    <t>середня вартість 1 внеску щодо оновлення кредитного рейтингу</t>
  </si>
  <si>
    <t>в тому числі:</t>
  </si>
  <si>
    <t>1.2</t>
  </si>
  <si>
    <t>1.3</t>
  </si>
  <si>
    <t>1.4</t>
  </si>
  <si>
    <t>3.2</t>
  </si>
  <si>
    <t>3.3</t>
  </si>
  <si>
    <t>3.4</t>
  </si>
  <si>
    <t>3.5</t>
  </si>
  <si>
    <t>1.5</t>
  </si>
  <si>
    <t>обсяг видатків на виготовлення іміджевого інформаційного комплекту «Інвестиційний паспорт міста Суми»</t>
  </si>
  <si>
    <t>обсяг витрат на оновлення кредитного рейтингу</t>
  </si>
  <si>
    <t>Обсяг видатків на відрядження делегацій міста Суми до міст країн Європи</t>
  </si>
  <si>
    <t>Кількість організаційних внесків для участі у конференціях, семінарах, проектах</t>
  </si>
  <si>
    <t>Кількість іноземних експертів, що візьмуть участь в робочій зустрічі</t>
  </si>
  <si>
    <t>Кількість членів делегацій, що приймуть участь у економічних форумах, ярмарках</t>
  </si>
  <si>
    <t>Кількість економічних форумів та ярмарок , в яких приймуть участь делегації міста Суми</t>
  </si>
  <si>
    <t>Кількість делегацій міста Суми до міст країн Європи</t>
  </si>
  <si>
    <t>середня вартість виготовлення 1 комплекту " Інвестиційний паспорт міста Суми"</t>
  </si>
  <si>
    <t>середня вартість одного організаційного внеску</t>
  </si>
  <si>
    <t>Середні видатки на одного іноземного експерта для участі в робочих зустрічах</t>
  </si>
  <si>
    <t>Середні витрати на участь у економічних форумах та ярмарках  одного члена делегації</t>
  </si>
  <si>
    <t>3.6</t>
  </si>
  <si>
    <t>1.6</t>
  </si>
  <si>
    <t>Середні витрати на відрядження однієї делегації</t>
  </si>
  <si>
    <t>обсяг видатків для сплати організаційних внесків для участі у конференціях, семінарах, проектах</t>
  </si>
  <si>
    <t>обсяг видатків на участь у економічних форумах, ярмарках</t>
  </si>
  <si>
    <t xml:space="preserve">обсяг витрат на проведення робочих зустрічей з іноземними експертами в місті Суми </t>
  </si>
  <si>
    <t>Завдання 2: Зовнішні відносини Сумської міської ради та її виконавчого комітету(виготовлення іміджевого інформаційного комплекту,сплата організаційних внесків для участі у конференціях, семінарах, проектах, проведення робочих зустрічей, участь у економічних форумах, ярмарках, оновлення кредитного рейтингу).</t>
  </si>
  <si>
    <t>Одиниця виміру</t>
  </si>
  <si>
    <t>2.6</t>
  </si>
  <si>
    <t>відсоток прямих іноземних інвестицій
(Інвестпаспорт за 2014,2015,2016 роки)</t>
  </si>
  <si>
    <t>рішення сесії Сумської міської ради від 21.12.2016 року № 1537-МР «Про міський бюджет на 2017 рік»(зі змінами), розрахунок до кошторису, річний звіт ( форма 2 м)</t>
  </si>
  <si>
    <t>обсяг видатків на виготовлення та трансляцію інвестиційного відеоролику</t>
  </si>
  <si>
    <t>рішення сесії Сумської міської ради від 26.07.2017 року № 2362-МР «Про внесення змін та доповнень до міського бюджету на 2017 рік», розрахунок до кошторису, річний звіт ( форма 2 м)</t>
  </si>
  <si>
    <t>розрахунок до кошторису, звіт за 2017 рік.</t>
  </si>
  <si>
    <t>Відхилення показника продукту: кількість членів делегації для участі в форумах більша за рахунок представників різних галузей.Кількість іноземних експертів більша за рахунок кількості членів делегації КНР.</t>
  </si>
  <si>
    <t xml:space="preserve">кількість інвестиційних відеороликів </t>
  </si>
  <si>
    <t>2.7</t>
  </si>
  <si>
    <t>Кількість внесків щодо оновлення кредитного рейтингу</t>
  </si>
  <si>
    <t>Середня вартість виготовлення та трансляції одного відеоролика</t>
  </si>
  <si>
    <t xml:space="preserve">Відхилення показника ефективності:на 01.01.2018 року відхилення утворилось у зв'язку з тим, що: на робочі зустрічі з експертами було витрачено на 5870,00 грн менше за рахунок економії витрат на проживання та харчування; обсяг економії витрат на прийняття участі в економічних форумах склав суму 10101,00 грн. з розрахунку на 1 члена делегації за рахунок витрат приймаючої сторони; витрати на трансляцію інвестиційного ролику в сумі 50 000,00 грн. не здійснювались;витрати на відрядження до країн Європи в сумі 10000,00 грн. не використано. </t>
  </si>
  <si>
    <t>Завдання: Виконання міської Програми "Відкритий інформаційний простір м.Суми на 2016-2018 роки"</t>
  </si>
  <si>
    <t>Наказ Міністерства</t>
  </si>
  <si>
    <t>фінансів України</t>
  </si>
  <si>
    <t>Інформація про виконання результативних показників, що характеризують виконання бюджетної програми</t>
  </si>
  <si>
    <t xml:space="preserve">01.12.2010  N 1489 </t>
  </si>
  <si>
    <t xml:space="preserve">Виконавчий комітет Сумської міської ради </t>
  </si>
  <si>
    <t>(найменування головного розпорядника коштів державного бюджету)</t>
  </si>
  <si>
    <t>за 2017 рік</t>
  </si>
  <si>
    <t>(код програмної класифікації видатків
та кредитування бюджету)</t>
  </si>
  <si>
    <t xml:space="preserve">(назва бюджетної програми) </t>
  </si>
  <si>
    <t>Виконано за звітний період</t>
  </si>
  <si>
    <t>Відхилення показника витрат:на 01.01.2018 року відхилення склало загальну суму 77795,00 грн.в тому числі: на виготовлення комплекту «Інвестиційний паспорт міста Суми» було витрачено коштів на 4681,00 грн. менше, ніж було заплановано;витрати на розміщення та трансляцію інвестиційного ролику не здійснювались,  на робочі зустрічі з експертами було втрачено на суму 19969,00 грн.менше ніж заплановано, за рахунок економії коштів на проживання та харчування; обсяг економії витрат на прийняття участі в економічних форумах склав суму 3145,00 грн.Витрати на відрядження до міст країн європи на суму 10000,00 грн.не здійснювались.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</si>
</sst>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0"/>
    <numFmt numFmtId="198" formatCode="0.000"/>
    <numFmt numFmtId="199" formatCode="0.0000000"/>
    <numFmt numFmtId="200" formatCode="0.000000"/>
    <numFmt numFmtId="201" formatCode="0.00000"/>
    <numFmt numFmtId="202" formatCode="0.0000000000"/>
    <numFmt numFmtId="203" formatCode="0.00000000000"/>
    <numFmt numFmtId="204" formatCode="0.000000000000"/>
    <numFmt numFmtId="205" formatCode="0.000000000"/>
    <numFmt numFmtId="206" formatCode="0.00000000"/>
    <numFmt numFmtId="207" formatCode="0.0%"/>
  </numFmts>
  <fonts count="49"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b/>
      <sz val="13"/>
      <color indexed="12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sz val="18"/>
      <color indexed="45"/>
      <name val="Calibri Light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292B2C"/>
      <name val="Times New Roman"/>
      <family val="1"/>
    </font>
    <font>
      <b/>
      <u val="single"/>
      <sz val="12"/>
      <color rgb="FF292B2C"/>
      <name val="Times New Roman"/>
      <family val="1"/>
    </font>
    <font>
      <b/>
      <sz val="12"/>
      <color rgb="FF292B2C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 wrapText="1"/>
    </xf>
    <xf numFmtId="0" fontId="46" fillId="0" borderId="0" xfId="0" applyFont="1" applyAlignment="1">
      <alignment/>
    </xf>
    <xf numFmtId="0" fontId="46" fillId="0" borderId="0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46" fillId="0" borderId="0" xfId="0" applyFont="1" applyBorder="1" applyAlignment="1">
      <alignment horizontal="center"/>
    </xf>
    <xf numFmtId="49" fontId="48" fillId="0" borderId="10" xfId="0" applyNumberFormat="1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6" fillId="0" borderId="16" xfId="0" applyFont="1" applyBorder="1" applyAlignment="1">
      <alignment horizontal="center" wrapText="1"/>
    </xf>
    <xf numFmtId="0" fontId="46" fillId="0" borderId="16" xfId="0" applyFont="1" applyBorder="1" applyAlignment="1">
      <alignment horizontal="center"/>
    </xf>
    <xf numFmtId="0" fontId="46" fillId="0" borderId="16" xfId="0" applyFont="1" applyBorder="1" applyAlignment="1">
      <alignment horizontal="center" vertical="top"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/>
    </xf>
    <xf numFmtId="0" fontId="4" fillId="0" borderId="16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left" wrapText="1"/>
    </xf>
    <xf numFmtId="0" fontId="3" fillId="0" borderId="10" xfId="0" applyFont="1" applyFill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 wrapText="1"/>
    </xf>
    <xf numFmtId="0" fontId="2" fillId="0" borderId="12" xfId="0" applyFont="1" applyFill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center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7"/>
  <sheetViews>
    <sheetView tabSelected="1" view="pageBreakPreview" zoomScale="80" zoomScaleSheetLayoutView="80" zoomScalePageLayoutView="0" workbookViewId="0" topLeftCell="A37">
      <selection activeCell="AA23" sqref="AA23:AL23"/>
    </sheetView>
  </sheetViews>
  <sheetFormatPr defaultColWidth="10.33203125" defaultRowHeight="11.25"/>
  <cols>
    <col min="1" max="1" width="2.33203125" style="2" customWidth="1"/>
    <col min="2" max="2" width="4.16015625" style="2" customWidth="1"/>
    <col min="3" max="4" width="2.33203125" style="2" hidden="1" customWidth="1"/>
    <col min="5" max="5" width="3.5" style="2" hidden="1" customWidth="1"/>
    <col min="6" max="6" width="3.83203125" style="2" hidden="1" customWidth="1"/>
    <col min="7" max="8" width="2.5" style="2" hidden="1" customWidth="1"/>
    <col min="9" max="9" width="2.5" style="2" customWidth="1"/>
    <col min="10" max="10" width="3.66015625" style="2" customWidth="1"/>
    <col min="11" max="16" width="2.33203125" style="2" customWidth="1"/>
    <col min="17" max="17" width="4.33203125" style="2" customWidth="1"/>
    <col min="18" max="18" width="4.5" style="2" customWidth="1"/>
    <col min="19" max="22" width="2.33203125" style="2" customWidth="1"/>
    <col min="23" max="23" width="4.5" style="2" customWidth="1"/>
    <col min="24" max="25" width="5" style="2" customWidth="1"/>
    <col min="26" max="26" width="2.33203125" style="2" customWidth="1"/>
    <col min="27" max="27" width="4.66015625" style="2" customWidth="1"/>
    <col min="28" max="28" width="2.33203125" style="2" customWidth="1"/>
    <col min="29" max="29" width="5" style="2" customWidth="1"/>
    <col min="30" max="30" width="2.16015625" style="2" customWidth="1"/>
    <col min="31" max="31" width="4.66015625" style="2" customWidth="1"/>
    <col min="32" max="32" width="5.16015625" style="2" customWidth="1"/>
    <col min="33" max="34" width="2.33203125" style="2" customWidth="1"/>
    <col min="35" max="35" width="9.5" style="2" customWidth="1"/>
    <col min="36" max="36" width="2.33203125" style="2" customWidth="1"/>
    <col min="37" max="37" width="3.66015625" style="2" customWidth="1"/>
    <col min="38" max="38" width="2.33203125" style="2" customWidth="1"/>
    <col min="39" max="39" width="4.83203125" style="2" customWidth="1"/>
    <col min="40" max="40" width="2.33203125" style="2" customWidth="1"/>
    <col min="41" max="41" width="4.16015625" style="2" customWidth="1"/>
    <col min="42" max="42" width="2.33203125" style="2" customWidth="1"/>
    <col min="43" max="43" width="4.66015625" style="2" customWidth="1"/>
    <col min="44" max="44" width="6.83203125" style="2" customWidth="1"/>
    <col min="45" max="46" width="2.33203125" style="2" customWidth="1"/>
    <col min="47" max="47" width="4.83203125" style="2" customWidth="1"/>
    <col min="48" max="49" width="2.33203125" style="2" customWidth="1"/>
    <col min="50" max="50" width="7" style="2" customWidth="1"/>
    <col min="51" max="51" width="2.5" style="2" customWidth="1"/>
    <col min="52" max="52" width="2.33203125" style="2" customWidth="1"/>
    <col min="53" max="53" width="9" style="2" customWidth="1"/>
    <col min="54" max="54" width="2.33203125" style="2" customWidth="1"/>
    <col min="55" max="55" width="4.83203125" style="2" customWidth="1"/>
    <col min="56" max="58" width="2.33203125" style="2" customWidth="1"/>
    <col min="59" max="59" width="4.66015625" style="2" customWidth="1"/>
    <col min="60" max="62" width="2.33203125" style="2" customWidth="1"/>
    <col min="63" max="63" width="4.83203125" style="2" customWidth="1"/>
    <col min="64" max="64" width="4.5" style="2" customWidth="1"/>
    <col min="65" max="65" width="3.83203125" style="2" customWidth="1"/>
    <col min="66" max="66" width="2.33203125" style="2" customWidth="1"/>
    <col min="67" max="67" width="4.83203125" style="2" customWidth="1"/>
    <col min="68" max="69" width="2.33203125" style="2" customWidth="1"/>
    <col min="70" max="70" width="17.5" style="2" customWidth="1"/>
    <col min="71" max="71" width="10.33203125" style="2" customWidth="1"/>
    <col min="72" max="72" width="21.66015625" style="2" customWidth="1"/>
    <col min="73" max="16384" width="10.33203125" style="2" customWidth="1"/>
  </cols>
  <sheetData>
    <row r="1" spans="1:256" s="8" customFormat="1" ht="13.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 t="s">
        <v>9</v>
      </c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 t="s">
        <v>9</v>
      </c>
      <c r="CL1" s="15"/>
      <c r="CM1" s="15" t="s">
        <v>9</v>
      </c>
      <c r="CN1" s="15"/>
      <c r="CO1" s="15" t="s">
        <v>9</v>
      </c>
      <c r="CP1" s="15"/>
      <c r="CQ1" s="15" t="s">
        <v>9</v>
      </c>
      <c r="CR1" s="15"/>
      <c r="CS1" s="15" t="s">
        <v>9</v>
      </c>
      <c r="CT1" s="15"/>
      <c r="CU1" s="15" t="s">
        <v>9</v>
      </c>
      <c r="CV1" s="15"/>
      <c r="CW1" s="15" t="s">
        <v>9</v>
      </c>
      <c r="CX1" s="15"/>
      <c r="CY1" s="15" t="s">
        <v>9</v>
      </c>
      <c r="CZ1" s="15"/>
      <c r="DA1" s="15" t="s">
        <v>9</v>
      </c>
      <c r="DB1" s="15"/>
      <c r="DC1" s="15" t="s">
        <v>9</v>
      </c>
      <c r="DD1" s="15"/>
      <c r="DE1" s="15" t="s">
        <v>9</v>
      </c>
      <c r="DF1" s="15"/>
      <c r="DG1" s="15" t="s">
        <v>9</v>
      </c>
      <c r="DH1" s="15"/>
      <c r="DI1" s="15" t="s">
        <v>9</v>
      </c>
      <c r="DJ1" s="15"/>
      <c r="DK1" s="15" t="s">
        <v>9</v>
      </c>
      <c r="DL1" s="15"/>
      <c r="DM1" s="15" t="s">
        <v>9</v>
      </c>
      <c r="DN1" s="15"/>
      <c r="DO1" s="15" t="s">
        <v>9</v>
      </c>
      <c r="DP1" s="15"/>
      <c r="DQ1" s="15" t="s">
        <v>9</v>
      </c>
      <c r="DR1" s="15"/>
      <c r="DS1" s="15" t="s">
        <v>9</v>
      </c>
      <c r="DT1" s="15"/>
      <c r="DU1" s="15" t="s">
        <v>9</v>
      </c>
      <c r="DV1" s="15"/>
      <c r="DW1" s="15" t="s">
        <v>9</v>
      </c>
      <c r="DX1" s="15"/>
      <c r="DY1" s="15" t="s">
        <v>9</v>
      </c>
      <c r="DZ1" s="15"/>
      <c r="EA1" s="15" t="s">
        <v>9</v>
      </c>
      <c r="EB1" s="15"/>
      <c r="EC1" s="15" t="s">
        <v>9</v>
      </c>
      <c r="ED1" s="15"/>
      <c r="EE1" s="15" t="s">
        <v>9</v>
      </c>
      <c r="EF1" s="15"/>
      <c r="EG1" s="15" t="s">
        <v>9</v>
      </c>
      <c r="EH1" s="15"/>
      <c r="EI1" s="15" t="s">
        <v>9</v>
      </c>
      <c r="EJ1" s="15"/>
      <c r="EK1" s="15" t="s">
        <v>9</v>
      </c>
      <c r="EL1" s="15"/>
      <c r="EM1" s="15" t="s">
        <v>9</v>
      </c>
      <c r="EN1" s="15"/>
      <c r="EO1" s="15" t="s">
        <v>9</v>
      </c>
      <c r="EP1" s="15"/>
      <c r="EQ1" s="15" t="s">
        <v>9</v>
      </c>
      <c r="ER1" s="15"/>
      <c r="ES1" s="15" t="s">
        <v>9</v>
      </c>
      <c r="ET1" s="15"/>
      <c r="EU1" s="15" t="s">
        <v>9</v>
      </c>
      <c r="EV1" s="15"/>
      <c r="EW1" s="15" t="s">
        <v>9</v>
      </c>
      <c r="EX1" s="15"/>
      <c r="EY1" s="15" t="s">
        <v>9</v>
      </c>
      <c r="EZ1" s="15"/>
      <c r="FA1" s="15" t="s">
        <v>9</v>
      </c>
      <c r="FB1" s="15"/>
      <c r="FC1" s="15" t="s">
        <v>9</v>
      </c>
      <c r="FD1" s="15"/>
      <c r="FE1" s="15" t="s">
        <v>9</v>
      </c>
      <c r="FF1" s="15"/>
      <c r="FG1" s="15" t="s">
        <v>9</v>
      </c>
      <c r="FH1" s="15"/>
      <c r="FI1" s="15" t="s">
        <v>9</v>
      </c>
      <c r="FJ1" s="15"/>
      <c r="FK1" s="15" t="s">
        <v>9</v>
      </c>
      <c r="FL1" s="15"/>
      <c r="FM1" s="15" t="s">
        <v>9</v>
      </c>
      <c r="FN1" s="15"/>
      <c r="FO1" s="15" t="s">
        <v>9</v>
      </c>
      <c r="FP1" s="15"/>
      <c r="FQ1" s="15" t="s">
        <v>9</v>
      </c>
      <c r="FR1" s="15"/>
      <c r="FS1" s="15" t="s">
        <v>9</v>
      </c>
      <c r="FT1" s="15"/>
      <c r="FU1" s="15" t="s">
        <v>9</v>
      </c>
      <c r="FV1" s="15"/>
      <c r="FW1" s="15" t="s">
        <v>9</v>
      </c>
      <c r="FX1" s="15"/>
      <c r="FY1" s="15" t="s">
        <v>9</v>
      </c>
      <c r="FZ1" s="15"/>
      <c r="GA1" s="15" t="s">
        <v>9</v>
      </c>
      <c r="GB1" s="15"/>
      <c r="GC1" s="15" t="s">
        <v>9</v>
      </c>
      <c r="GD1" s="15"/>
      <c r="GE1" s="15" t="s">
        <v>9</v>
      </c>
      <c r="GF1" s="15"/>
      <c r="GG1" s="15" t="s">
        <v>9</v>
      </c>
      <c r="GH1" s="15"/>
      <c r="GI1" s="15" t="s">
        <v>9</v>
      </c>
      <c r="GJ1" s="15"/>
      <c r="GK1" s="15" t="s">
        <v>9</v>
      </c>
      <c r="GL1" s="15"/>
      <c r="GM1" s="15" t="s">
        <v>9</v>
      </c>
      <c r="GN1" s="15"/>
      <c r="GO1" s="15" t="s">
        <v>9</v>
      </c>
      <c r="GP1" s="15"/>
      <c r="GQ1" s="15" t="s">
        <v>9</v>
      </c>
      <c r="GR1" s="15"/>
      <c r="GS1" s="15" t="s">
        <v>9</v>
      </c>
      <c r="GT1" s="15"/>
      <c r="GU1" s="15" t="s">
        <v>9</v>
      </c>
      <c r="GV1" s="15"/>
      <c r="GW1" s="15" t="s">
        <v>9</v>
      </c>
      <c r="GX1" s="15"/>
      <c r="GY1" s="15" t="s">
        <v>9</v>
      </c>
      <c r="GZ1" s="15"/>
      <c r="HA1" s="15" t="s">
        <v>9</v>
      </c>
      <c r="HB1" s="15"/>
      <c r="HC1" s="15" t="s">
        <v>9</v>
      </c>
      <c r="HD1" s="15"/>
      <c r="HE1" s="15" t="s">
        <v>9</v>
      </c>
      <c r="HF1" s="15"/>
      <c r="HG1" s="15" t="s">
        <v>9</v>
      </c>
      <c r="HH1" s="15"/>
      <c r="HI1" s="15" t="s">
        <v>9</v>
      </c>
      <c r="HJ1" s="15"/>
      <c r="HK1" s="15" t="s">
        <v>9</v>
      </c>
      <c r="HL1" s="15"/>
      <c r="HM1" s="15" t="s">
        <v>9</v>
      </c>
      <c r="HN1" s="15"/>
      <c r="HO1" s="15" t="s">
        <v>9</v>
      </c>
      <c r="HP1" s="15"/>
      <c r="HQ1" s="15" t="s">
        <v>9</v>
      </c>
      <c r="HR1" s="15"/>
      <c r="HS1" s="15" t="s">
        <v>9</v>
      </c>
      <c r="HT1" s="15"/>
      <c r="HU1" s="15" t="s">
        <v>9</v>
      </c>
      <c r="HV1" s="15"/>
      <c r="HW1" s="15" t="s">
        <v>9</v>
      </c>
      <c r="HX1" s="15"/>
      <c r="HY1" s="15" t="s">
        <v>9</v>
      </c>
      <c r="HZ1" s="15"/>
      <c r="IA1" s="15" t="s">
        <v>9</v>
      </c>
      <c r="IB1" s="15"/>
      <c r="IC1" s="15" t="s">
        <v>9</v>
      </c>
      <c r="ID1" s="15"/>
      <c r="IE1" s="15" t="s">
        <v>9</v>
      </c>
      <c r="IF1" s="15"/>
      <c r="IG1" s="15" t="s">
        <v>9</v>
      </c>
      <c r="IH1" s="15"/>
      <c r="II1" s="15" t="s">
        <v>9</v>
      </c>
      <c r="IJ1" s="15"/>
      <c r="IK1" s="15" t="s">
        <v>9</v>
      </c>
      <c r="IL1" s="15"/>
      <c r="IM1" s="15" t="s">
        <v>9</v>
      </c>
      <c r="IN1" s="15"/>
      <c r="IO1" s="15" t="s">
        <v>9</v>
      </c>
      <c r="IP1" s="15"/>
      <c r="IQ1" s="15" t="s">
        <v>9</v>
      </c>
      <c r="IR1" s="15"/>
      <c r="IS1" s="15" t="s">
        <v>9</v>
      </c>
      <c r="IT1" s="15"/>
      <c r="IU1" s="15" t="s">
        <v>9</v>
      </c>
      <c r="IV1" s="15"/>
    </row>
    <row r="2" spans="1:256" s="8" customFormat="1" ht="13.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 t="s">
        <v>72</v>
      </c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 t="s">
        <v>72</v>
      </c>
      <c r="CL2" s="15"/>
      <c r="CM2" s="15" t="s">
        <v>72</v>
      </c>
      <c r="CN2" s="15"/>
      <c r="CO2" s="15" t="s">
        <v>72</v>
      </c>
      <c r="CP2" s="15"/>
      <c r="CQ2" s="15" t="s">
        <v>72</v>
      </c>
      <c r="CR2" s="15"/>
      <c r="CS2" s="15" t="s">
        <v>72</v>
      </c>
      <c r="CT2" s="15"/>
      <c r="CU2" s="15" t="s">
        <v>72</v>
      </c>
      <c r="CV2" s="15"/>
      <c r="CW2" s="15" t="s">
        <v>72</v>
      </c>
      <c r="CX2" s="15"/>
      <c r="CY2" s="15" t="s">
        <v>72</v>
      </c>
      <c r="CZ2" s="15"/>
      <c r="DA2" s="15" t="s">
        <v>72</v>
      </c>
      <c r="DB2" s="15"/>
      <c r="DC2" s="15" t="s">
        <v>72</v>
      </c>
      <c r="DD2" s="15"/>
      <c r="DE2" s="15" t="s">
        <v>72</v>
      </c>
      <c r="DF2" s="15"/>
      <c r="DG2" s="15" t="s">
        <v>72</v>
      </c>
      <c r="DH2" s="15"/>
      <c r="DI2" s="15" t="s">
        <v>72</v>
      </c>
      <c r="DJ2" s="15"/>
      <c r="DK2" s="15" t="s">
        <v>72</v>
      </c>
      <c r="DL2" s="15"/>
      <c r="DM2" s="15" t="s">
        <v>72</v>
      </c>
      <c r="DN2" s="15"/>
      <c r="DO2" s="15" t="s">
        <v>72</v>
      </c>
      <c r="DP2" s="15"/>
      <c r="DQ2" s="15" t="s">
        <v>72</v>
      </c>
      <c r="DR2" s="15"/>
      <c r="DS2" s="15" t="s">
        <v>72</v>
      </c>
      <c r="DT2" s="15"/>
      <c r="DU2" s="15" t="s">
        <v>72</v>
      </c>
      <c r="DV2" s="15"/>
      <c r="DW2" s="15" t="s">
        <v>72</v>
      </c>
      <c r="DX2" s="15"/>
      <c r="DY2" s="15" t="s">
        <v>72</v>
      </c>
      <c r="DZ2" s="15"/>
      <c r="EA2" s="15" t="s">
        <v>72</v>
      </c>
      <c r="EB2" s="15"/>
      <c r="EC2" s="15" t="s">
        <v>72</v>
      </c>
      <c r="ED2" s="15"/>
      <c r="EE2" s="15" t="s">
        <v>72</v>
      </c>
      <c r="EF2" s="15"/>
      <c r="EG2" s="15" t="s">
        <v>72</v>
      </c>
      <c r="EH2" s="15"/>
      <c r="EI2" s="15" t="s">
        <v>72</v>
      </c>
      <c r="EJ2" s="15"/>
      <c r="EK2" s="15" t="s">
        <v>72</v>
      </c>
      <c r="EL2" s="15"/>
      <c r="EM2" s="15" t="s">
        <v>72</v>
      </c>
      <c r="EN2" s="15"/>
      <c r="EO2" s="15" t="s">
        <v>72</v>
      </c>
      <c r="EP2" s="15"/>
      <c r="EQ2" s="15" t="s">
        <v>72</v>
      </c>
      <c r="ER2" s="15"/>
      <c r="ES2" s="15" t="s">
        <v>72</v>
      </c>
      <c r="ET2" s="15"/>
      <c r="EU2" s="15" t="s">
        <v>72</v>
      </c>
      <c r="EV2" s="15"/>
      <c r="EW2" s="15" t="s">
        <v>72</v>
      </c>
      <c r="EX2" s="15"/>
      <c r="EY2" s="15" t="s">
        <v>72</v>
      </c>
      <c r="EZ2" s="15"/>
      <c r="FA2" s="15" t="s">
        <v>72</v>
      </c>
      <c r="FB2" s="15"/>
      <c r="FC2" s="15" t="s">
        <v>72</v>
      </c>
      <c r="FD2" s="15"/>
      <c r="FE2" s="15" t="s">
        <v>72</v>
      </c>
      <c r="FF2" s="15"/>
      <c r="FG2" s="15" t="s">
        <v>72</v>
      </c>
      <c r="FH2" s="15"/>
      <c r="FI2" s="15" t="s">
        <v>72</v>
      </c>
      <c r="FJ2" s="15"/>
      <c r="FK2" s="15" t="s">
        <v>72</v>
      </c>
      <c r="FL2" s="15"/>
      <c r="FM2" s="15" t="s">
        <v>72</v>
      </c>
      <c r="FN2" s="15"/>
      <c r="FO2" s="15" t="s">
        <v>72</v>
      </c>
      <c r="FP2" s="15"/>
      <c r="FQ2" s="15" t="s">
        <v>72</v>
      </c>
      <c r="FR2" s="15"/>
      <c r="FS2" s="15" t="s">
        <v>72</v>
      </c>
      <c r="FT2" s="15"/>
      <c r="FU2" s="15" t="s">
        <v>72</v>
      </c>
      <c r="FV2" s="15"/>
      <c r="FW2" s="15" t="s">
        <v>72</v>
      </c>
      <c r="FX2" s="15"/>
      <c r="FY2" s="15" t="s">
        <v>72</v>
      </c>
      <c r="FZ2" s="15"/>
      <c r="GA2" s="15" t="s">
        <v>72</v>
      </c>
      <c r="GB2" s="15"/>
      <c r="GC2" s="15" t="s">
        <v>72</v>
      </c>
      <c r="GD2" s="15"/>
      <c r="GE2" s="15" t="s">
        <v>72</v>
      </c>
      <c r="GF2" s="15"/>
      <c r="GG2" s="15" t="s">
        <v>72</v>
      </c>
      <c r="GH2" s="15"/>
      <c r="GI2" s="15" t="s">
        <v>72</v>
      </c>
      <c r="GJ2" s="15"/>
      <c r="GK2" s="15" t="s">
        <v>72</v>
      </c>
      <c r="GL2" s="15"/>
      <c r="GM2" s="15" t="s">
        <v>72</v>
      </c>
      <c r="GN2" s="15"/>
      <c r="GO2" s="15" t="s">
        <v>72</v>
      </c>
      <c r="GP2" s="15"/>
      <c r="GQ2" s="15" t="s">
        <v>72</v>
      </c>
      <c r="GR2" s="15"/>
      <c r="GS2" s="15" t="s">
        <v>72</v>
      </c>
      <c r="GT2" s="15"/>
      <c r="GU2" s="15" t="s">
        <v>72</v>
      </c>
      <c r="GV2" s="15"/>
      <c r="GW2" s="15" t="s">
        <v>72</v>
      </c>
      <c r="GX2" s="15"/>
      <c r="GY2" s="15" t="s">
        <v>72</v>
      </c>
      <c r="GZ2" s="15"/>
      <c r="HA2" s="15" t="s">
        <v>72</v>
      </c>
      <c r="HB2" s="15"/>
      <c r="HC2" s="15" t="s">
        <v>72</v>
      </c>
      <c r="HD2" s="15"/>
      <c r="HE2" s="15" t="s">
        <v>72</v>
      </c>
      <c r="HF2" s="15"/>
      <c r="HG2" s="15" t="s">
        <v>72</v>
      </c>
      <c r="HH2" s="15"/>
      <c r="HI2" s="15" t="s">
        <v>72</v>
      </c>
      <c r="HJ2" s="15"/>
      <c r="HK2" s="15" t="s">
        <v>72</v>
      </c>
      <c r="HL2" s="15"/>
      <c r="HM2" s="15" t="s">
        <v>72</v>
      </c>
      <c r="HN2" s="15"/>
      <c r="HO2" s="15" t="s">
        <v>72</v>
      </c>
      <c r="HP2" s="15"/>
      <c r="HQ2" s="15" t="s">
        <v>72</v>
      </c>
      <c r="HR2" s="15"/>
      <c r="HS2" s="15" t="s">
        <v>72</v>
      </c>
      <c r="HT2" s="15"/>
      <c r="HU2" s="15" t="s">
        <v>72</v>
      </c>
      <c r="HV2" s="15"/>
      <c r="HW2" s="15" t="s">
        <v>72</v>
      </c>
      <c r="HX2" s="15"/>
      <c r="HY2" s="15" t="s">
        <v>72</v>
      </c>
      <c r="HZ2" s="15"/>
      <c r="IA2" s="15" t="s">
        <v>72</v>
      </c>
      <c r="IB2" s="15"/>
      <c r="IC2" s="15" t="s">
        <v>72</v>
      </c>
      <c r="ID2" s="15"/>
      <c r="IE2" s="15" t="s">
        <v>72</v>
      </c>
      <c r="IF2" s="15"/>
      <c r="IG2" s="15" t="s">
        <v>72</v>
      </c>
      <c r="IH2" s="15"/>
      <c r="II2" s="15" t="s">
        <v>72</v>
      </c>
      <c r="IJ2" s="15"/>
      <c r="IK2" s="15" t="s">
        <v>72</v>
      </c>
      <c r="IL2" s="15"/>
      <c r="IM2" s="15" t="s">
        <v>72</v>
      </c>
      <c r="IN2" s="15"/>
      <c r="IO2" s="15" t="s">
        <v>72</v>
      </c>
      <c r="IP2" s="15"/>
      <c r="IQ2" s="15" t="s">
        <v>72</v>
      </c>
      <c r="IR2" s="15"/>
      <c r="IS2" s="15" t="s">
        <v>72</v>
      </c>
      <c r="IT2" s="15"/>
      <c r="IU2" s="15" t="s">
        <v>72</v>
      </c>
      <c r="IV2" s="15"/>
    </row>
    <row r="3" spans="1:256" s="8" customFormat="1" ht="13.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 t="s">
        <v>73</v>
      </c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 t="s">
        <v>73</v>
      </c>
      <c r="CL3" s="15"/>
      <c r="CM3" s="15" t="s">
        <v>73</v>
      </c>
      <c r="CN3" s="15"/>
      <c r="CO3" s="15" t="s">
        <v>73</v>
      </c>
      <c r="CP3" s="15"/>
      <c r="CQ3" s="15" t="s">
        <v>73</v>
      </c>
      <c r="CR3" s="15"/>
      <c r="CS3" s="15" t="s">
        <v>73</v>
      </c>
      <c r="CT3" s="15"/>
      <c r="CU3" s="15" t="s">
        <v>73</v>
      </c>
      <c r="CV3" s="15"/>
      <c r="CW3" s="15" t="s">
        <v>73</v>
      </c>
      <c r="CX3" s="15"/>
      <c r="CY3" s="15" t="s">
        <v>73</v>
      </c>
      <c r="CZ3" s="15"/>
      <c r="DA3" s="15" t="s">
        <v>73</v>
      </c>
      <c r="DB3" s="15"/>
      <c r="DC3" s="15" t="s">
        <v>73</v>
      </c>
      <c r="DD3" s="15"/>
      <c r="DE3" s="15" t="s">
        <v>73</v>
      </c>
      <c r="DF3" s="15"/>
      <c r="DG3" s="15" t="s">
        <v>73</v>
      </c>
      <c r="DH3" s="15"/>
      <c r="DI3" s="15" t="s">
        <v>73</v>
      </c>
      <c r="DJ3" s="15"/>
      <c r="DK3" s="15" t="s">
        <v>73</v>
      </c>
      <c r="DL3" s="15"/>
      <c r="DM3" s="15" t="s">
        <v>73</v>
      </c>
      <c r="DN3" s="15"/>
      <c r="DO3" s="15" t="s">
        <v>73</v>
      </c>
      <c r="DP3" s="15"/>
      <c r="DQ3" s="15" t="s">
        <v>73</v>
      </c>
      <c r="DR3" s="15"/>
      <c r="DS3" s="15" t="s">
        <v>73</v>
      </c>
      <c r="DT3" s="15"/>
      <c r="DU3" s="15" t="s">
        <v>73</v>
      </c>
      <c r="DV3" s="15"/>
      <c r="DW3" s="15" t="s">
        <v>73</v>
      </c>
      <c r="DX3" s="15"/>
      <c r="DY3" s="15" t="s">
        <v>73</v>
      </c>
      <c r="DZ3" s="15"/>
      <c r="EA3" s="15" t="s">
        <v>73</v>
      </c>
      <c r="EB3" s="15"/>
      <c r="EC3" s="15" t="s">
        <v>73</v>
      </c>
      <c r="ED3" s="15"/>
      <c r="EE3" s="15" t="s">
        <v>73</v>
      </c>
      <c r="EF3" s="15"/>
      <c r="EG3" s="15" t="s">
        <v>73</v>
      </c>
      <c r="EH3" s="15"/>
      <c r="EI3" s="15" t="s">
        <v>73</v>
      </c>
      <c r="EJ3" s="15"/>
      <c r="EK3" s="15" t="s">
        <v>73</v>
      </c>
      <c r="EL3" s="15"/>
      <c r="EM3" s="15" t="s">
        <v>73</v>
      </c>
      <c r="EN3" s="15"/>
      <c r="EO3" s="15" t="s">
        <v>73</v>
      </c>
      <c r="EP3" s="15"/>
      <c r="EQ3" s="15" t="s">
        <v>73</v>
      </c>
      <c r="ER3" s="15"/>
      <c r="ES3" s="15" t="s">
        <v>73</v>
      </c>
      <c r="ET3" s="15"/>
      <c r="EU3" s="15" t="s">
        <v>73</v>
      </c>
      <c r="EV3" s="15"/>
      <c r="EW3" s="15" t="s">
        <v>73</v>
      </c>
      <c r="EX3" s="15"/>
      <c r="EY3" s="15" t="s">
        <v>73</v>
      </c>
      <c r="EZ3" s="15"/>
      <c r="FA3" s="15" t="s">
        <v>73</v>
      </c>
      <c r="FB3" s="15"/>
      <c r="FC3" s="15" t="s">
        <v>73</v>
      </c>
      <c r="FD3" s="15"/>
      <c r="FE3" s="15" t="s">
        <v>73</v>
      </c>
      <c r="FF3" s="15"/>
      <c r="FG3" s="15" t="s">
        <v>73</v>
      </c>
      <c r="FH3" s="15"/>
      <c r="FI3" s="15" t="s">
        <v>73</v>
      </c>
      <c r="FJ3" s="15"/>
      <c r="FK3" s="15" t="s">
        <v>73</v>
      </c>
      <c r="FL3" s="15"/>
      <c r="FM3" s="15" t="s">
        <v>73</v>
      </c>
      <c r="FN3" s="15"/>
      <c r="FO3" s="15" t="s">
        <v>73</v>
      </c>
      <c r="FP3" s="15"/>
      <c r="FQ3" s="15" t="s">
        <v>73</v>
      </c>
      <c r="FR3" s="15"/>
      <c r="FS3" s="15" t="s">
        <v>73</v>
      </c>
      <c r="FT3" s="15"/>
      <c r="FU3" s="15" t="s">
        <v>73</v>
      </c>
      <c r="FV3" s="15"/>
      <c r="FW3" s="15" t="s">
        <v>73</v>
      </c>
      <c r="FX3" s="15"/>
      <c r="FY3" s="15" t="s">
        <v>73</v>
      </c>
      <c r="FZ3" s="15"/>
      <c r="GA3" s="15" t="s">
        <v>73</v>
      </c>
      <c r="GB3" s="15"/>
      <c r="GC3" s="15" t="s">
        <v>73</v>
      </c>
      <c r="GD3" s="15"/>
      <c r="GE3" s="15" t="s">
        <v>73</v>
      </c>
      <c r="GF3" s="15"/>
      <c r="GG3" s="15" t="s">
        <v>73</v>
      </c>
      <c r="GH3" s="15"/>
      <c r="GI3" s="15" t="s">
        <v>73</v>
      </c>
      <c r="GJ3" s="15"/>
      <c r="GK3" s="15" t="s">
        <v>73</v>
      </c>
      <c r="GL3" s="15"/>
      <c r="GM3" s="15" t="s">
        <v>73</v>
      </c>
      <c r="GN3" s="15"/>
      <c r="GO3" s="15" t="s">
        <v>73</v>
      </c>
      <c r="GP3" s="15"/>
      <c r="GQ3" s="15" t="s">
        <v>73</v>
      </c>
      <c r="GR3" s="15"/>
      <c r="GS3" s="15" t="s">
        <v>73</v>
      </c>
      <c r="GT3" s="15"/>
      <c r="GU3" s="15" t="s">
        <v>73</v>
      </c>
      <c r="GV3" s="15"/>
      <c r="GW3" s="15" t="s">
        <v>73</v>
      </c>
      <c r="GX3" s="15"/>
      <c r="GY3" s="15" t="s">
        <v>73</v>
      </c>
      <c r="GZ3" s="15"/>
      <c r="HA3" s="15" t="s">
        <v>73</v>
      </c>
      <c r="HB3" s="15"/>
      <c r="HC3" s="15" t="s">
        <v>73</v>
      </c>
      <c r="HD3" s="15"/>
      <c r="HE3" s="15" t="s">
        <v>73</v>
      </c>
      <c r="HF3" s="15"/>
      <c r="HG3" s="15" t="s">
        <v>73</v>
      </c>
      <c r="HH3" s="15"/>
      <c r="HI3" s="15" t="s">
        <v>73</v>
      </c>
      <c r="HJ3" s="15"/>
      <c r="HK3" s="15" t="s">
        <v>73</v>
      </c>
      <c r="HL3" s="15"/>
      <c r="HM3" s="15" t="s">
        <v>73</v>
      </c>
      <c r="HN3" s="15"/>
      <c r="HO3" s="15" t="s">
        <v>73</v>
      </c>
      <c r="HP3" s="15"/>
      <c r="HQ3" s="15" t="s">
        <v>73</v>
      </c>
      <c r="HR3" s="15"/>
      <c r="HS3" s="15" t="s">
        <v>73</v>
      </c>
      <c r="HT3" s="15"/>
      <c r="HU3" s="15" t="s">
        <v>73</v>
      </c>
      <c r="HV3" s="15"/>
      <c r="HW3" s="15" t="s">
        <v>73</v>
      </c>
      <c r="HX3" s="15"/>
      <c r="HY3" s="15" t="s">
        <v>73</v>
      </c>
      <c r="HZ3" s="15"/>
      <c r="IA3" s="15" t="s">
        <v>73</v>
      </c>
      <c r="IB3" s="15"/>
      <c r="IC3" s="15" t="s">
        <v>73</v>
      </c>
      <c r="ID3" s="15"/>
      <c r="IE3" s="15" t="s">
        <v>73</v>
      </c>
      <c r="IF3" s="15"/>
      <c r="IG3" s="15" t="s">
        <v>73</v>
      </c>
      <c r="IH3" s="15"/>
      <c r="II3" s="15" t="s">
        <v>73</v>
      </c>
      <c r="IJ3" s="15"/>
      <c r="IK3" s="15" t="s">
        <v>73</v>
      </c>
      <c r="IL3" s="15"/>
      <c r="IM3" s="15" t="s">
        <v>73</v>
      </c>
      <c r="IN3" s="15"/>
      <c r="IO3" s="15" t="s">
        <v>73</v>
      </c>
      <c r="IP3" s="15"/>
      <c r="IQ3" s="15" t="s">
        <v>73</v>
      </c>
      <c r="IR3" s="15"/>
      <c r="IS3" s="15" t="s">
        <v>73</v>
      </c>
      <c r="IT3" s="15"/>
      <c r="IU3" s="15" t="s">
        <v>73</v>
      </c>
      <c r="IV3" s="15"/>
    </row>
    <row r="4" spans="1:256" s="8" customFormat="1" ht="15">
      <c r="A4" s="15"/>
      <c r="B4" s="15"/>
      <c r="C4" s="15"/>
      <c r="D4" s="15"/>
      <c r="E4" s="23" t="s">
        <v>74</v>
      </c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15"/>
      <c r="BF4" s="15"/>
      <c r="BG4" s="15"/>
      <c r="BH4" s="15"/>
      <c r="BI4" s="15"/>
      <c r="BJ4" s="15"/>
      <c r="BK4" s="15" t="s">
        <v>75</v>
      </c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 t="s">
        <v>75</v>
      </c>
      <c r="CL4" s="15"/>
      <c r="CM4" s="15" t="s">
        <v>75</v>
      </c>
      <c r="CN4" s="15"/>
      <c r="CO4" s="15" t="s">
        <v>75</v>
      </c>
      <c r="CP4" s="15"/>
      <c r="CQ4" s="15" t="s">
        <v>75</v>
      </c>
      <c r="CR4" s="15"/>
      <c r="CS4" s="15" t="s">
        <v>75</v>
      </c>
      <c r="CT4" s="15"/>
      <c r="CU4" s="15" t="s">
        <v>75</v>
      </c>
      <c r="CV4" s="15"/>
      <c r="CW4" s="15" t="s">
        <v>75</v>
      </c>
      <c r="CX4" s="15"/>
      <c r="CY4" s="15" t="s">
        <v>75</v>
      </c>
      <c r="CZ4" s="15"/>
      <c r="DA4" s="15" t="s">
        <v>75</v>
      </c>
      <c r="DB4" s="15"/>
      <c r="DC4" s="15" t="s">
        <v>75</v>
      </c>
      <c r="DD4" s="15"/>
      <c r="DE4" s="15" t="s">
        <v>75</v>
      </c>
      <c r="DF4" s="15"/>
      <c r="DG4" s="15" t="s">
        <v>75</v>
      </c>
      <c r="DH4" s="15"/>
      <c r="DI4" s="15" t="s">
        <v>75</v>
      </c>
      <c r="DJ4" s="15"/>
      <c r="DK4" s="15" t="s">
        <v>75</v>
      </c>
      <c r="DL4" s="15"/>
      <c r="DM4" s="15" t="s">
        <v>75</v>
      </c>
      <c r="DN4" s="15"/>
      <c r="DO4" s="15" t="s">
        <v>75</v>
      </c>
      <c r="DP4" s="15"/>
      <c r="DQ4" s="15" t="s">
        <v>75</v>
      </c>
      <c r="DR4" s="15"/>
      <c r="DS4" s="15" t="s">
        <v>75</v>
      </c>
      <c r="DT4" s="15"/>
      <c r="DU4" s="15" t="s">
        <v>75</v>
      </c>
      <c r="DV4" s="15"/>
      <c r="DW4" s="15" t="s">
        <v>75</v>
      </c>
      <c r="DX4" s="15"/>
      <c r="DY4" s="15" t="s">
        <v>75</v>
      </c>
      <c r="DZ4" s="15"/>
      <c r="EA4" s="15" t="s">
        <v>75</v>
      </c>
      <c r="EB4" s="15"/>
      <c r="EC4" s="15" t="s">
        <v>75</v>
      </c>
      <c r="ED4" s="15"/>
      <c r="EE4" s="15" t="s">
        <v>75</v>
      </c>
      <c r="EF4" s="15"/>
      <c r="EG4" s="15" t="s">
        <v>75</v>
      </c>
      <c r="EH4" s="15"/>
      <c r="EI4" s="15" t="s">
        <v>75</v>
      </c>
      <c r="EJ4" s="15"/>
      <c r="EK4" s="15" t="s">
        <v>75</v>
      </c>
      <c r="EL4" s="15"/>
      <c r="EM4" s="15" t="s">
        <v>75</v>
      </c>
      <c r="EN4" s="15"/>
      <c r="EO4" s="15" t="s">
        <v>75</v>
      </c>
      <c r="EP4" s="15"/>
      <c r="EQ4" s="15" t="s">
        <v>75</v>
      </c>
      <c r="ER4" s="15"/>
      <c r="ES4" s="15" t="s">
        <v>75</v>
      </c>
      <c r="ET4" s="15"/>
      <c r="EU4" s="15" t="s">
        <v>75</v>
      </c>
      <c r="EV4" s="15"/>
      <c r="EW4" s="15" t="s">
        <v>75</v>
      </c>
      <c r="EX4" s="15"/>
      <c r="EY4" s="15" t="s">
        <v>75</v>
      </c>
      <c r="EZ4" s="15"/>
      <c r="FA4" s="15" t="s">
        <v>75</v>
      </c>
      <c r="FB4" s="15"/>
      <c r="FC4" s="15" t="s">
        <v>75</v>
      </c>
      <c r="FD4" s="15"/>
      <c r="FE4" s="15" t="s">
        <v>75</v>
      </c>
      <c r="FF4" s="15"/>
      <c r="FG4" s="15" t="s">
        <v>75</v>
      </c>
      <c r="FH4" s="15"/>
      <c r="FI4" s="15" t="s">
        <v>75</v>
      </c>
      <c r="FJ4" s="15"/>
      <c r="FK4" s="15" t="s">
        <v>75</v>
      </c>
      <c r="FL4" s="15"/>
      <c r="FM4" s="15" t="s">
        <v>75</v>
      </c>
      <c r="FN4" s="15"/>
      <c r="FO4" s="15" t="s">
        <v>75</v>
      </c>
      <c r="FP4" s="15"/>
      <c r="FQ4" s="15" t="s">
        <v>75</v>
      </c>
      <c r="FR4" s="15"/>
      <c r="FS4" s="15" t="s">
        <v>75</v>
      </c>
      <c r="FT4" s="15"/>
      <c r="FU4" s="15" t="s">
        <v>75</v>
      </c>
      <c r="FV4" s="15"/>
      <c r="FW4" s="15" t="s">
        <v>75</v>
      </c>
      <c r="FX4" s="15"/>
      <c r="FY4" s="15" t="s">
        <v>75</v>
      </c>
      <c r="FZ4" s="15"/>
      <c r="GA4" s="15" t="s">
        <v>75</v>
      </c>
      <c r="GB4" s="15"/>
      <c r="GC4" s="15" t="s">
        <v>75</v>
      </c>
      <c r="GD4" s="15"/>
      <c r="GE4" s="15" t="s">
        <v>75</v>
      </c>
      <c r="GF4" s="15"/>
      <c r="GG4" s="15" t="s">
        <v>75</v>
      </c>
      <c r="GH4" s="15"/>
      <c r="GI4" s="15" t="s">
        <v>75</v>
      </c>
      <c r="GJ4" s="15"/>
      <c r="GK4" s="15" t="s">
        <v>75</v>
      </c>
      <c r="GL4" s="15"/>
      <c r="GM4" s="15" t="s">
        <v>75</v>
      </c>
      <c r="GN4" s="15"/>
      <c r="GO4" s="15" t="s">
        <v>75</v>
      </c>
      <c r="GP4" s="15"/>
      <c r="GQ4" s="15" t="s">
        <v>75</v>
      </c>
      <c r="GR4" s="15"/>
      <c r="GS4" s="15" t="s">
        <v>75</v>
      </c>
      <c r="GT4" s="15"/>
      <c r="GU4" s="15" t="s">
        <v>75</v>
      </c>
      <c r="GV4" s="15"/>
      <c r="GW4" s="15" t="s">
        <v>75</v>
      </c>
      <c r="GX4" s="15"/>
      <c r="GY4" s="15" t="s">
        <v>75</v>
      </c>
      <c r="GZ4" s="15"/>
      <c r="HA4" s="15" t="s">
        <v>75</v>
      </c>
      <c r="HB4" s="15"/>
      <c r="HC4" s="15" t="s">
        <v>75</v>
      </c>
      <c r="HD4" s="15"/>
      <c r="HE4" s="15" t="s">
        <v>75</v>
      </c>
      <c r="HF4" s="15"/>
      <c r="HG4" s="15" t="s">
        <v>75</v>
      </c>
      <c r="HH4" s="15"/>
      <c r="HI4" s="15" t="s">
        <v>75</v>
      </c>
      <c r="HJ4" s="15"/>
      <c r="HK4" s="15" t="s">
        <v>75</v>
      </c>
      <c r="HL4" s="15"/>
      <c r="HM4" s="15" t="s">
        <v>75</v>
      </c>
      <c r="HN4" s="15"/>
      <c r="HO4" s="15" t="s">
        <v>75</v>
      </c>
      <c r="HP4" s="15"/>
      <c r="HQ4" s="15" t="s">
        <v>75</v>
      </c>
      <c r="HR4" s="15"/>
      <c r="HS4" s="15" t="s">
        <v>75</v>
      </c>
      <c r="HT4" s="15"/>
      <c r="HU4" s="15" t="s">
        <v>75</v>
      </c>
      <c r="HV4" s="15"/>
      <c r="HW4" s="15" t="s">
        <v>75</v>
      </c>
      <c r="HX4" s="15"/>
      <c r="HY4" s="15" t="s">
        <v>75</v>
      </c>
      <c r="HZ4" s="15"/>
      <c r="IA4" s="15" t="s">
        <v>75</v>
      </c>
      <c r="IB4" s="15"/>
      <c r="IC4" s="15" t="s">
        <v>75</v>
      </c>
      <c r="ID4" s="15"/>
      <c r="IE4" s="15" t="s">
        <v>75</v>
      </c>
      <c r="IF4" s="15"/>
      <c r="IG4" s="15" t="s">
        <v>75</v>
      </c>
      <c r="IH4" s="15"/>
      <c r="II4" s="15" t="s">
        <v>75</v>
      </c>
      <c r="IJ4" s="15"/>
      <c r="IK4" s="15" t="s">
        <v>75</v>
      </c>
      <c r="IL4" s="15"/>
      <c r="IM4" s="15" t="s">
        <v>75</v>
      </c>
      <c r="IN4" s="15"/>
      <c r="IO4" s="15" t="s">
        <v>75</v>
      </c>
      <c r="IP4" s="15"/>
      <c r="IQ4" s="15" t="s">
        <v>75</v>
      </c>
      <c r="IR4" s="15"/>
      <c r="IS4" s="15" t="s">
        <v>75</v>
      </c>
      <c r="IT4" s="15"/>
      <c r="IU4" s="15" t="s">
        <v>75</v>
      </c>
      <c r="IV4" s="15"/>
    </row>
    <row r="5" spans="1:256" s="8" customFormat="1" ht="13.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</row>
    <row r="6" spans="1:256" s="8" customFormat="1" ht="1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23" t="s">
        <v>76</v>
      </c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</row>
    <row r="7" spans="1:256" s="8" customFormat="1" ht="12.7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24" t="s">
        <v>77</v>
      </c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:256" s="8" customFormat="1" ht="26.25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6"/>
      <c r="Z8" s="16"/>
      <c r="AA8" s="16"/>
      <c r="AB8" s="16"/>
      <c r="AC8" s="16"/>
      <c r="AD8" s="16"/>
      <c r="AE8" s="16"/>
      <c r="AF8" s="92" t="s">
        <v>78</v>
      </c>
      <c r="AG8" s="92"/>
      <c r="AH8" s="92"/>
      <c r="AI8" s="92"/>
      <c r="AJ8" s="92"/>
      <c r="AK8" s="92"/>
      <c r="AL8" s="16"/>
      <c r="AM8" s="16"/>
      <c r="AN8" s="16"/>
      <c r="AO8" s="16"/>
      <c r="AP8" s="16"/>
      <c r="AQ8" s="16"/>
      <c r="AR8" s="16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s="8" customFormat="1" ht="21" customHeight="1">
      <c r="A9" s="15"/>
      <c r="B9" s="17"/>
      <c r="C9" s="17"/>
      <c r="D9" s="17"/>
      <c r="E9" s="17"/>
      <c r="F9" s="17"/>
      <c r="G9" s="17"/>
      <c r="H9" s="17"/>
      <c r="I9" s="17"/>
      <c r="J9" s="25" t="s">
        <v>22</v>
      </c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17"/>
      <c r="X9" s="17"/>
      <c r="Y9" s="18"/>
      <c r="Z9" s="18"/>
      <c r="AA9" s="18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26" t="s">
        <v>23</v>
      </c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1:256" s="8" customFormat="1" ht="26.25" customHeight="1">
      <c r="A10" s="15"/>
      <c r="B10" s="15"/>
      <c r="C10" s="15"/>
      <c r="D10" s="27" t="s">
        <v>79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29" t="s">
        <v>80</v>
      </c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1:69" s="8" customFormat="1" ht="15" customHeight="1">
      <c r="A11" s="66" t="s">
        <v>0</v>
      </c>
      <c r="B11" s="59"/>
      <c r="C11" s="66" t="s">
        <v>12</v>
      </c>
      <c r="D11" s="58"/>
      <c r="E11" s="58"/>
      <c r="F11" s="58"/>
      <c r="G11" s="58"/>
      <c r="H11" s="59"/>
      <c r="I11" s="65" t="s">
        <v>1</v>
      </c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58" t="s">
        <v>58</v>
      </c>
      <c r="Y11" s="58"/>
      <c r="Z11" s="59"/>
      <c r="AA11" s="66" t="s">
        <v>2</v>
      </c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9"/>
      <c r="AM11" s="65" t="s">
        <v>10</v>
      </c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 t="s">
        <v>81</v>
      </c>
      <c r="AY11" s="65"/>
      <c r="AZ11" s="65"/>
      <c r="BA11" s="65"/>
      <c r="BB11" s="65"/>
      <c r="BC11" s="65"/>
      <c r="BD11" s="65"/>
      <c r="BE11" s="65"/>
      <c r="BF11" s="65"/>
      <c r="BG11" s="65"/>
      <c r="BH11" s="58" t="s">
        <v>11</v>
      </c>
      <c r="BI11" s="58"/>
      <c r="BJ11" s="58"/>
      <c r="BK11" s="58"/>
      <c r="BL11" s="58"/>
      <c r="BM11" s="58"/>
      <c r="BN11" s="58"/>
      <c r="BO11" s="58"/>
      <c r="BP11" s="58"/>
      <c r="BQ11" s="59"/>
    </row>
    <row r="12" spans="1:69" s="8" customFormat="1" ht="34.5" customHeight="1">
      <c r="A12" s="68"/>
      <c r="B12" s="69"/>
      <c r="C12" s="67"/>
      <c r="D12" s="60"/>
      <c r="E12" s="60"/>
      <c r="F12" s="60"/>
      <c r="G12" s="60"/>
      <c r="H12" s="61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0"/>
      <c r="Y12" s="60"/>
      <c r="Z12" s="61"/>
      <c r="AA12" s="67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1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0"/>
      <c r="BI12" s="60"/>
      <c r="BJ12" s="60"/>
      <c r="BK12" s="60"/>
      <c r="BL12" s="60"/>
      <c r="BM12" s="60"/>
      <c r="BN12" s="60"/>
      <c r="BO12" s="60"/>
      <c r="BP12" s="60"/>
      <c r="BQ12" s="61"/>
    </row>
    <row r="13" spans="1:69" s="8" customFormat="1" ht="15" customHeight="1">
      <c r="A13" s="62">
        <v>1</v>
      </c>
      <c r="B13" s="63"/>
      <c r="C13" s="62">
        <v>2</v>
      </c>
      <c r="D13" s="64"/>
      <c r="E13" s="64"/>
      <c r="F13" s="64"/>
      <c r="G13" s="64"/>
      <c r="H13" s="63"/>
      <c r="I13" s="65">
        <v>3</v>
      </c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>
        <v>4</v>
      </c>
      <c r="Y13" s="65"/>
      <c r="Z13" s="65"/>
      <c r="AA13" s="65">
        <v>5</v>
      </c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4">
        <v>6</v>
      </c>
      <c r="AN13" s="64"/>
      <c r="AO13" s="64"/>
      <c r="AP13" s="64"/>
      <c r="AQ13" s="64"/>
      <c r="AR13" s="64"/>
      <c r="AS13" s="64"/>
      <c r="AT13" s="64"/>
      <c r="AU13" s="64"/>
      <c r="AV13" s="64"/>
      <c r="AW13" s="63"/>
      <c r="AX13" s="65">
        <v>7</v>
      </c>
      <c r="AY13" s="65"/>
      <c r="AZ13" s="65"/>
      <c r="BA13" s="65"/>
      <c r="BB13" s="65"/>
      <c r="BC13" s="65"/>
      <c r="BD13" s="65"/>
      <c r="BE13" s="65"/>
      <c r="BF13" s="65"/>
      <c r="BG13" s="65"/>
      <c r="BH13" s="65">
        <v>8</v>
      </c>
      <c r="BI13" s="65"/>
      <c r="BJ13" s="65"/>
      <c r="BK13" s="65"/>
      <c r="BL13" s="65"/>
      <c r="BM13" s="65"/>
      <c r="BN13" s="65"/>
      <c r="BO13" s="65"/>
      <c r="BP13" s="65"/>
      <c r="BQ13" s="65"/>
    </row>
    <row r="14" spans="1:69" s="7" customFormat="1" ht="22.5" customHeight="1">
      <c r="A14" s="53"/>
      <c r="B14" s="54"/>
      <c r="C14" s="45" t="s">
        <v>22</v>
      </c>
      <c r="D14" s="45"/>
      <c r="E14" s="45"/>
      <c r="F14" s="45"/>
      <c r="G14" s="45"/>
      <c r="H14" s="45"/>
      <c r="I14" s="55" t="s">
        <v>71</v>
      </c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7"/>
    </row>
    <row r="15" spans="1:69" s="7" customFormat="1" ht="41.25" customHeight="1">
      <c r="A15" s="81"/>
      <c r="B15" s="81"/>
      <c r="C15" s="82"/>
      <c r="D15" s="82"/>
      <c r="E15" s="82"/>
      <c r="F15" s="82"/>
      <c r="G15" s="82"/>
      <c r="H15" s="82"/>
      <c r="I15" s="55" t="s">
        <v>57</v>
      </c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7"/>
    </row>
    <row r="16" spans="1:69" s="7" customFormat="1" ht="66" customHeight="1">
      <c r="A16" s="46" t="s">
        <v>3</v>
      </c>
      <c r="B16" s="48"/>
      <c r="C16" s="45" t="s">
        <v>22</v>
      </c>
      <c r="D16" s="45"/>
      <c r="E16" s="45"/>
      <c r="F16" s="45"/>
      <c r="G16" s="45"/>
      <c r="H16" s="45"/>
      <c r="I16" s="83" t="s">
        <v>24</v>
      </c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4" t="s">
        <v>8</v>
      </c>
      <c r="Y16" s="84"/>
      <c r="Z16" s="84"/>
      <c r="AA16" s="20" t="s">
        <v>63</v>
      </c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2"/>
      <c r="AM16" s="85">
        <v>294800</v>
      </c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>
        <v>207006</v>
      </c>
      <c r="AY16" s="85"/>
      <c r="AZ16" s="85"/>
      <c r="BA16" s="85"/>
      <c r="BB16" s="85"/>
      <c r="BC16" s="85"/>
      <c r="BD16" s="85"/>
      <c r="BE16" s="85"/>
      <c r="BF16" s="85"/>
      <c r="BG16" s="85"/>
      <c r="BH16" s="86">
        <f>AM16-AX16</f>
        <v>87794</v>
      </c>
      <c r="BI16" s="87"/>
      <c r="BJ16" s="87"/>
      <c r="BK16" s="87"/>
      <c r="BL16" s="87"/>
      <c r="BM16" s="87"/>
      <c r="BN16" s="87"/>
      <c r="BO16" s="87"/>
      <c r="BP16" s="87"/>
      <c r="BQ16" s="88"/>
    </row>
    <row r="17" spans="1:69" s="7" customFormat="1" ht="18.75" customHeight="1">
      <c r="A17" s="70"/>
      <c r="B17" s="71"/>
      <c r="C17" s="45"/>
      <c r="D17" s="45"/>
      <c r="E17" s="45"/>
      <c r="F17" s="45"/>
      <c r="G17" s="45"/>
      <c r="H17" s="45"/>
      <c r="I17" s="52" t="s">
        <v>30</v>
      </c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</row>
    <row r="18" spans="1:69" s="7" customFormat="1" ht="62.25" customHeight="1">
      <c r="A18" s="40" t="s">
        <v>16</v>
      </c>
      <c r="B18" s="41"/>
      <c r="C18" s="45" t="s">
        <v>22</v>
      </c>
      <c r="D18" s="45"/>
      <c r="E18" s="45"/>
      <c r="F18" s="45"/>
      <c r="G18" s="45"/>
      <c r="H18" s="45"/>
      <c r="I18" s="44" t="s">
        <v>54</v>
      </c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19" t="s">
        <v>8</v>
      </c>
      <c r="Y18" s="19"/>
      <c r="Z18" s="19"/>
      <c r="AA18" s="20" t="s">
        <v>61</v>
      </c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2"/>
      <c r="AM18" s="30">
        <v>0</v>
      </c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>
        <v>0</v>
      </c>
      <c r="AY18" s="30"/>
      <c r="AZ18" s="30"/>
      <c r="BA18" s="30"/>
      <c r="BB18" s="30"/>
      <c r="BC18" s="30"/>
      <c r="BD18" s="30"/>
      <c r="BE18" s="30"/>
      <c r="BF18" s="30"/>
      <c r="BG18" s="30"/>
      <c r="BH18" s="31">
        <f>AM18-AX18</f>
        <v>0</v>
      </c>
      <c r="BI18" s="32"/>
      <c r="BJ18" s="32"/>
      <c r="BK18" s="32"/>
      <c r="BL18" s="32"/>
      <c r="BM18" s="32"/>
      <c r="BN18" s="32"/>
      <c r="BO18" s="32"/>
      <c r="BP18" s="32"/>
      <c r="BQ18" s="33"/>
    </row>
    <row r="19" spans="1:69" s="7" customFormat="1" ht="52.5" customHeight="1">
      <c r="A19" s="40" t="s">
        <v>31</v>
      </c>
      <c r="B19" s="41"/>
      <c r="C19" s="45" t="s">
        <v>22</v>
      </c>
      <c r="D19" s="45"/>
      <c r="E19" s="45"/>
      <c r="F19" s="45"/>
      <c r="G19" s="45"/>
      <c r="H19" s="45"/>
      <c r="I19" s="44" t="s">
        <v>56</v>
      </c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19" t="s">
        <v>8</v>
      </c>
      <c r="Y19" s="19"/>
      <c r="Z19" s="19"/>
      <c r="AA19" s="20" t="s">
        <v>61</v>
      </c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2"/>
      <c r="AM19" s="30">
        <v>30500</v>
      </c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>
        <f>10531</f>
        <v>10531</v>
      </c>
      <c r="AY19" s="30"/>
      <c r="AZ19" s="30"/>
      <c r="BA19" s="30"/>
      <c r="BB19" s="30"/>
      <c r="BC19" s="30"/>
      <c r="BD19" s="30"/>
      <c r="BE19" s="30"/>
      <c r="BF19" s="30"/>
      <c r="BG19" s="30"/>
      <c r="BH19" s="31">
        <f aca="true" t="shared" si="0" ref="BH19:BH24">AM19-AX19</f>
        <v>19969</v>
      </c>
      <c r="BI19" s="32"/>
      <c r="BJ19" s="32"/>
      <c r="BK19" s="32"/>
      <c r="BL19" s="32"/>
      <c r="BM19" s="32"/>
      <c r="BN19" s="32"/>
      <c r="BO19" s="32"/>
      <c r="BP19" s="32"/>
      <c r="BQ19" s="33"/>
    </row>
    <row r="20" spans="1:69" s="7" customFormat="1" ht="57" customHeight="1">
      <c r="A20" s="40" t="s">
        <v>32</v>
      </c>
      <c r="B20" s="41"/>
      <c r="C20" s="45" t="s">
        <v>22</v>
      </c>
      <c r="D20" s="45"/>
      <c r="E20" s="45"/>
      <c r="F20" s="45"/>
      <c r="G20" s="45"/>
      <c r="H20" s="45"/>
      <c r="I20" s="44" t="s">
        <v>55</v>
      </c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19" t="s">
        <v>8</v>
      </c>
      <c r="Y20" s="19"/>
      <c r="Z20" s="19"/>
      <c r="AA20" s="20" t="s">
        <v>61</v>
      </c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2"/>
      <c r="AM20" s="30">
        <v>46600</v>
      </c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>
        <f>43455.3</f>
        <v>43455.3</v>
      </c>
      <c r="AY20" s="30"/>
      <c r="AZ20" s="30"/>
      <c r="BA20" s="30"/>
      <c r="BB20" s="30"/>
      <c r="BC20" s="30"/>
      <c r="BD20" s="30"/>
      <c r="BE20" s="30"/>
      <c r="BF20" s="30"/>
      <c r="BG20" s="30"/>
      <c r="BH20" s="31">
        <f t="shared" si="0"/>
        <v>3144.699999999997</v>
      </c>
      <c r="BI20" s="32"/>
      <c r="BJ20" s="32"/>
      <c r="BK20" s="32"/>
      <c r="BL20" s="32"/>
      <c r="BM20" s="32"/>
      <c r="BN20" s="32"/>
      <c r="BO20" s="32"/>
      <c r="BP20" s="32"/>
      <c r="BQ20" s="33"/>
    </row>
    <row r="21" spans="1:69" s="7" customFormat="1" ht="60" customHeight="1">
      <c r="A21" s="40" t="s">
        <v>33</v>
      </c>
      <c r="B21" s="41"/>
      <c r="C21" s="45" t="s">
        <v>22</v>
      </c>
      <c r="D21" s="45"/>
      <c r="E21" s="45"/>
      <c r="F21" s="45"/>
      <c r="G21" s="45"/>
      <c r="H21" s="45"/>
      <c r="I21" s="44" t="s">
        <v>39</v>
      </c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19" t="s">
        <v>8</v>
      </c>
      <c r="Y21" s="19"/>
      <c r="Z21" s="19"/>
      <c r="AA21" s="34" t="s">
        <v>63</v>
      </c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6"/>
      <c r="AM21" s="30">
        <v>46200</v>
      </c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>
        <f>41519.2</f>
        <v>41519.2</v>
      </c>
      <c r="AY21" s="30"/>
      <c r="AZ21" s="30"/>
      <c r="BA21" s="30"/>
      <c r="BB21" s="30"/>
      <c r="BC21" s="30"/>
      <c r="BD21" s="30"/>
      <c r="BE21" s="30"/>
      <c r="BF21" s="30"/>
      <c r="BG21" s="30"/>
      <c r="BH21" s="31">
        <f t="shared" si="0"/>
        <v>4680.800000000003</v>
      </c>
      <c r="BI21" s="32"/>
      <c r="BJ21" s="32"/>
      <c r="BK21" s="32"/>
      <c r="BL21" s="32"/>
      <c r="BM21" s="32"/>
      <c r="BN21" s="32"/>
      <c r="BO21" s="32"/>
      <c r="BP21" s="32"/>
      <c r="BQ21" s="33"/>
    </row>
    <row r="22" spans="1:69" s="7" customFormat="1" ht="48" customHeight="1">
      <c r="A22" s="42"/>
      <c r="B22" s="43"/>
      <c r="C22" s="45" t="s">
        <v>22</v>
      </c>
      <c r="D22" s="45"/>
      <c r="E22" s="45"/>
      <c r="F22" s="45"/>
      <c r="G22" s="45"/>
      <c r="H22" s="45"/>
      <c r="I22" s="44" t="s">
        <v>62</v>
      </c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19" t="s">
        <v>8</v>
      </c>
      <c r="Y22" s="19"/>
      <c r="Z22" s="19"/>
      <c r="AA22" s="37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9"/>
      <c r="AM22" s="30">
        <v>130000</v>
      </c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>
        <f>80000</f>
        <v>80000</v>
      </c>
      <c r="AY22" s="30"/>
      <c r="AZ22" s="30"/>
      <c r="BA22" s="30"/>
      <c r="BB22" s="30"/>
      <c r="BC22" s="30"/>
      <c r="BD22" s="30"/>
      <c r="BE22" s="30"/>
      <c r="BF22" s="30"/>
      <c r="BG22" s="30"/>
      <c r="BH22" s="31">
        <f t="shared" si="0"/>
        <v>50000</v>
      </c>
      <c r="BI22" s="32"/>
      <c r="BJ22" s="32"/>
      <c r="BK22" s="32"/>
      <c r="BL22" s="32"/>
      <c r="BM22" s="32"/>
      <c r="BN22" s="32"/>
      <c r="BO22" s="32"/>
      <c r="BP22" s="32"/>
      <c r="BQ22" s="33"/>
    </row>
    <row r="23" spans="1:69" s="7" customFormat="1" ht="59.25" customHeight="1">
      <c r="A23" s="40" t="s">
        <v>38</v>
      </c>
      <c r="B23" s="41"/>
      <c r="C23" s="45" t="s">
        <v>22</v>
      </c>
      <c r="D23" s="45"/>
      <c r="E23" s="45"/>
      <c r="F23" s="45"/>
      <c r="G23" s="45"/>
      <c r="H23" s="45"/>
      <c r="I23" s="44" t="s">
        <v>40</v>
      </c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19" t="s">
        <v>8</v>
      </c>
      <c r="Y23" s="19"/>
      <c r="Z23" s="19"/>
      <c r="AA23" s="20" t="s">
        <v>61</v>
      </c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2"/>
      <c r="AM23" s="30">
        <v>31500</v>
      </c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>
        <f>31500</f>
        <v>31500</v>
      </c>
      <c r="AY23" s="30"/>
      <c r="AZ23" s="30"/>
      <c r="BA23" s="30"/>
      <c r="BB23" s="30"/>
      <c r="BC23" s="30"/>
      <c r="BD23" s="30"/>
      <c r="BE23" s="30"/>
      <c r="BF23" s="30"/>
      <c r="BG23" s="30"/>
      <c r="BH23" s="31">
        <f t="shared" si="0"/>
        <v>0</v>
      </c>
      <c r="BI23" s="32"/>
      <c r="BJ23" s="32"/>
      <c r="BK23" s="32"/>
      <c r="BL23" s="32"/>
      <c r="BM23" s="32"/>
      <c r="BN23" s="32"/>
      <c r="BO23" s="32"/>
      <c r="BP23" s="32"/>
      <c r="BQ23" s="33"/>
    </row>
    <row r="24" spans="1:69" s="7" customFormat="1" ht="52.5" customHeight="1">
      <c r="A24" s="40" t="s">
        <v>52</v>
      </c>
      <c r="B24" s="41"/>
      <c r="C24" s="45" t="s">
        <v>22</v>
      </c>
      <c r="D24" s="45"/>
      <c r="E24" s="45"/>
      <c r="F24" s="45"/>
      <c r="G24" s="45"/>
      <c r="H24" s="45"/>
      <c r="I24" s="44" t="s">
        <v>41</v>
      </c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19" t="s">
        <v>8</v>
      </c>
      <c r="Y24" s="19"/>
      <c r="Z24" s="19"/>
      <c r="AA24" s="20" t="s">
        <v>61</v>
      </c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2"/>
      <c r="AM24" s="30">
        <v>10000</v>
      </c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>
        <v>0</v>
      </c>
      <c r="AY24" s="30"/>
      <c r="AZ24" s="30"/>
      <c r="BA24" s="30"/>
      <c r="BB24" s="30"/>
      <c r="BC24" s="30"/>
      <c r="BD24" s="30"/>
      <c r="BE24" s="30"/>
      <c r="BF24" s="30"/>
      <c r="BG24" s="30"/>
      <c r="BH24" s="31">
        <f t="shared" si="0"/>
        <v>10000</v>
      </c>
      <c r="BI24" s="32"/>
      <c r="BJ24" s="32"/>
      <c r="BK24" s="32"/>
      <c r="BL24" s="32"/>
      <c r="BM24" s="32"/>
      <c r="BN24" s="32"/>
      <c r="BO24" s="32"/>
      <c r="BP24" s="32"/>
      <c r="BQ24" s="33"/>
    </row>
    <row r="25" spans="1:69" s="7" customFormat="1" ht="62.25" customHeight="1">
      <c r="A25" s="70"/>
      <c r="B25" s="71"/>
      <c r="C25" s="45"/>
      <c r="D25" s="45"/>
      <c r="E25" s="45"/>
      <c r="F25" s="45"/>
      <c r="G25" s="45"/>
      <c r="H25" s="45"/>
      <c r="I25" s="52" t="s">
        <v>82</v>
      </c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</row>
    <row r="26" spans="1:69" s="3" customFormat="1" ht="24" customHeight="1">
      <c r="A26" s="74" t="s">
        <v>4</v>
      </c>
      <c r="B26" s="75"/>
      <c r="C26" s="89"/>
      <c r="D26" s="89"/>
      <c r="E26" s="89"/>
      <c r="F26" s="89"/>
      <c r="G26" s="89"/>
      <c r="H26" s="89"/>
      <c r="I26" s="90" t="s">
        <v>18</v>
      </c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</row>
    <row r="27" spans="1:69" s="7" customFormat="1" ht="50.25" customHeight="1">
      <c r="A27" s="40" t="s">
        <v>17</v>
      </c>
      <c r="B27" s="41"/>
      <c r="C27" s="45" t="s">
        <v>22</v>
      </c>
      <c r="D27" s="45"/>
      <c r="E27" s="45"/>
      <c r="F27" s="45"/>
      <c r="G27" s="45"/>
      <c r="H27" s="45"/>
      <c r="I27" s="44" t="s">
        <v>42</v>
      </c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19" t="s">
        <v>20</v>
      </c>
      <c r="Y27" s="19"/>
      <c r="Z27" s="19"/>
      <c r="AA27" s="20" t="s">
        <v>64</v>
      </c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2"/>
      <c r="AM27" s="30">
        <v>0</v>
      </c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>
        <v>0</v>
      </c>
      <c r="AY27" s="30"/>
      <c r="AZ27" s="30"/>
      <c r="BA27" s="30"/>
      <c r="BB27" s="30"/>
      <c r="BC27" s="30"/>
      <c r="BD27" s="30"/>
      <c r="BE27" s="30"/>
      <c r="BF27" s="30"/>
      <c r="BG27" s="30"/>
      <c r="BH27" s="31">
        <f aca="true" t="shared" si="1" ref="BH27:BH34">AX27-AM27</f>
        <v>0</v>
      </c>
      <c r="BI27" s="32"/>
      <c r="BJ27" s="32"/>
      <c r="BK27" s="32"/>
      <c r="BL27" s="32"/>
      <c r="BM27" s="32"/>
      <c r="BN27" s="32"/>
      <c r="BO27" s="32"/>
      <c r="BP27" s="32"/>
      <c r="BQ27" s="33"/>
    </row>
    <row r="28" spans="1:69" s="7" customFormat="1" ht="39" customHeight="1">
      <c r="A28" s="40" t="s">
        <v>26</v>
      </c>
      <c r="B28" s="41"/>
      <c r="C28" s="45" t="s">
        <v>22</v>
      </c>
      <c r="D28" s="45"/>
      <c r="E28" s="45"/>
      <c r="F28" s="45"/>
      <c r="G28" s="45"/>
      <c r="H28" s="45"/>
      <c r="I28" s="44" t="s">
        <v>43</v>
      </c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19" t="s">
        <v>20</v>
      </c>
      <c r="Y28" s="19"/>
      <c r="Z28" s="19"/>
      <c r="AA28" s="20" t="s">
        <v>64</v>
      </c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2"/>
      <c r="AM28" s="30">
        <v>4</v>
      </c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>
        <v>6</v>
      </c>
      <c r="AY28" s="30"/>
      <c r="AZ28" s="30"/>
      <c r="BA28" s="30"/>
      <c r="BB28" s="30"/>
      <c r="BC28" s="30"/>
      <c r="BD28" s="30"/>
      <c r="BE28" s="30"/>
      <c r="BF28" s="30"/>
      <c r="BG28" s="30"/>
      <c r="BH28" s="31">
        <f t="shared" si="1"/>
        <v>2</v>
      </c>
      <c r="BI28" s="32"/>
      <c r="BJ28" s="32"/>
      <c r="BK28" s="32"/>
      <c r="BL28" s="32"/>
      <c r="BM28" s="32"/>
      <c r="BN28" s="32"/>
      <c r="BO28" s="32"/>
      <c r="BP28" s="32"/>
      <c r="BQ28" s="33"/>
    </row>
    <row r="29" spans="1:69" s="7" customFormat="1" ht="48.75" customHeight="1">
      <c r="A29" s="40" t="s">
        <v>27</v>
      </c>
      <c r="B29" s="41"/>
      <c r="C29" s="45" t="s">
        <v>22</v>
      </c>
      <c r="D29" s="45"/>
      <c r="E29" s="45"/>
      <c r="F29" s="45"/>
      <c r="G29" s="45"/>
      <c r="H29" s="45"/>
      <c r="I29" s="44" t="s">
        <v>44</v>
      </c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19" t="s">
        <v>20</v>
      </c>
      <c r="Y29" s="19"/>
      <c r="Z29" s="19"/>
      <c r="AA29" s="20" t="s">
        <v>64</v>
      </c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2"/>
      <c r="AM29" s="30">
        <v>3</v>
      </c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>
        <v>8</v>
      </c>
      <c r="AY29" s="30"/>
      <c r="AZ29" s="30"/>
      <c r="BA29" s="30"/>
      <c r="BB29" s="30"/>
      <c r="BC29" s="30"/>
      <c r="BD29" s="30"/>
      <c r="BE29" s="30"/>
      <c r="BF29" s="30"/>
      <c r="BG29" s="30"/>
      <c r="BH29" s="31">
        <f t="shared" si="1"/>
        <v>5</v>
      </c>
      <c r="BI29" s="32"/>
      <c r="BJ29" s="32"/>
      <c r="BK29" s="32"/>
      <c r="BL29" s="32"/>
      <c r="BM29" s="32"/>
      <c r="BN29" s="32"/>
      <c r="BO29" s="32"/>
      <c r="BP29" s="32"/>
      <c r="BQ29" s="33"/>
    </row>
    <row r="30" spans="1:69" s="7" customFormat="1" ht="48.75" customHeight="1">
      <c r="A30" s="40" t="s">
        <v>27</v>
      </c>
      <c r="B30" s="41"/>
      <c r="C30" s="45" t="s">
        <v>22</v>
      </c>
      <c r="D30" s="45"/>
      <c r="E30" s="45"/>
      <c r="F30" s="45"/>
      <c r="G30" s="45"/>
      <c r="H30" s="45"/>
      <c r="I30" s="44" t="s">
        <v>45</v>
      </c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19" t="s">
        <v>20</v>
      </c>
      <c r="Y30" s="19"/>
      <c r="Z30" s="19"/>
      <c r="AA30" s="20" t="s">
        <v>64</v>
      </c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2"/>
      <c r="AM30" s="30">
        <v>4</v>
      </c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>
        <v>4</v>
      </c>
      <c r="AY30" s="30"/>
      <c r="AZ30" s="30"/>
      <c r="BA30" s="30"/>
      <c r="BB30" s="30"/>
      <c r="BC30" s="30"/>
      <c r="BD30" s="30"/>
      <c r="BE30" s="30"/>
      <c r="BF30" s="30"/>
      <c r="BG30" s="30"/>
      <c r="BH30" s="31">
        <f t="shared" si="1"/>
        <v>0</v>
      </c>
      <c r="BI30" s="32"/>
      <c r="BJ30" s="32"/>
      <c r="BK30" s="32"/>
      <c r="BL30" s="32"/>
      <c r="BM30" s="32"/>
      <c r="BN30" s="32"/>
      <c r="BO30" s="32"/>
      <c r="BP30" s="32"/>
      <c r="BQ30" s="33"/>
    </row>
    <row r="31" spans="1:69" s="7" customFormat="1" ht="36" customHeight="1">
      <c r="A31" s="40" t="s">
        <v>28</v>
      </c>
      <c r="B31" s="41"/>
      <c r="C31" s="45" t="s">
        <v>22</v>
      </c>
      <c r="D31" s="45"/>
      <c r="E31" s="45"/>
      <c r="F31" s="45"/>
      <c r="G31" s="45"/>
      <c r="H31" s="45"/>
      <c r="I31" s="44" t="s">
        <v>25</v>
      </c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19" t="s">
        <v>20</v>
      </c>
      <c r="Y31" s="19"/>
      <c r="Z31" s="19"/>
      <c r="AA31" s="20" t="s">
        <v>64</v>
      </c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2"/>
      <c r="AM31" s="30">
        <v>100</v>
      </c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>
        <v>100</v>
      </c>
      <c r="AY31" s="30"/>
      <c r="AZ31" s="30"/>
      <c r="BA31" s="30"/>
      <c r="BB31" s="30"/>
      <c r="BC31" s="30"/>
      <c r="BD31" s="30"/>
      <c r="BE31" s="30"/>
      <c r="BF31" s="30"/>
      <c r="BG31" s="30"/>
      <c r="BH31" s="31">
        <f t="shared" si="1"/>
        <v>0</v>
      </c>
      <c r="BI31" s="32"/>
      <c r="BJ31" s="32"/>
      <c r="BK31" s="32"/>
      <c r="BL31" s="32"/>
      <c r="BM31" s="32"/>
      <c r="BN31" s="32"/>
      <c r="BO31" s="32"/>
      <c r="BP31" s="32"/>
      <c r="BQ31" s="33"/>
    </row>
    <row r="32" spans="1:69" s="7" customFormat="1" ht="36" customHeight="1">
      <c r="A32" s="42"/>
      <c r="B32" s="43"/>
      <c r="C32" s="45" t="s">
        <v>22</v>
      </c>
      <c r="D32" s="45"/>
      <c r="E32" s="45"/>
      <c r="F32" s="45"/>
      <c r="G32" s="45"/>
      <c r="H32" s="45"/>
      <c r="I32" s="44" t="s">
        <v>66</v>
      </c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19" t="s">
        <v>20</v>
      </c>
      <c r="Y32" s="19"/>
      <c r="Z32" s="19"/>
      <c r="AA32" s="20" t="s">
        <v>64</v>
      </c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2"/>
      <c r="AM32" s="30">
        <v>1</v>
      </c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>
        <v>1</v>
      </c>
      <c r="AY32" s="30"/>
      <c r="AZ32" s="30"/>
      <c r="BA32" s="30"/>
      <c r="BB32" s="30"/>
      <c r="BC32" s="30"/>
      <c r="BD32" s="30"/>
      <c r="BE32" s="30"/>
      <c r="BF32" s="30"/>
      <c r="BG32" s="30"/>
      <c r="BH32" s="31">
        <f>AX32-AM32</f>
        <v>0</v>
      </c>
      <c r="BI32" s="32"/>
      <c r="BJ32" s="32"/>
      <c r="BK32" s="32"/>
      <c r="BL32" s="32"/>
      <c r="BM32" s="32"/>
      <c r="BN32" s="32"/>
      <c r="BO32" s="32"/>
      <c r="BP32" s="32"/>
      <c r="BQ32" s="33"/>
    </row>
    <row r="33" spans="1:69" s="7" customFormat="1" ht="35.25" customHeight="1">
      <c r="A33" s="40" t="s">
        <v>59</v>
      </c>
      <c r="B33" s="41"/>
      <c r="C33" s="45" t="s">
        <v>22</v>
      </c>
      <c r="D33" s="45"/>
      <c r="E33" s="45"/>
      <c r="F33" s="45"/>
      <c r="G33" s="45"/>
      <c r="H33" s="45"/>
      <c r="I33" s="44" t="s">
        <v>68</v>
      </c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19" t="s">
        <v>20</v>
      </c>
      <c r="Y33" s="19"/>
      <c r="Z33" s="19"/>
      <c r="AA33" s="20" t="s">
        <v>64</v>
      </c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2"/>
      <c r="AM33" s="30">
        <v>2</v>
      </c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>
        <v>2</v>
      </c>
      <c r="AY33" s="30"/>
      <c r="AZ33" s="30"/>
      <c r="BA33" s="30"/>
      <c r="BB33" s="30"/>
      <c r="BC33" s="30"/>
      <c r="BD33" s="30"/>
      <c r="BE33" s="30"/>
      <c r="BF33" s="30"/>
      <c r="BG33" s="30"/>
      <c r="BH33" s="31">
        <f>AX33-AM33</f>
        <v>0</v>
      </c>
      <c r="BI33" s="32"/>
      <c r="BJ33" s="32"/>
      <c r="BK33" s="32"/>
      <c r="BL33" s="32"/>
      <c r="BM33" s="32"/>
      <c r="BN33" s="32"/>
      <c r="BO33" s="32"/>
      <c r="BP33" s="32"/>
      <c r="BQ33" s="33"/>
    </row>
    <row r="34" spans="1:69" s="7" customFormat="1" ht="35.25" customHeight="1">
      <c r="A34" s="40" t="s">
        <v>67</v>
      </c>
      <c r="B34" s="41"/>
      <c r="C34" s="45" t="s">
        <v>22</v>
      </c>
      <c r="D34" s="45"/>
      <c r="E34" s="45"/>
      <c r="F34" s="45"/>
      <c r="G34" s="45"/>
      <c r="H34" s="45"/>
      <c r="I34" s="44" t="s">
        <v>46</v>
      </c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19" t="s">
        <v>20</v>
      </c>
      <c r="Y34" s="19"/>
      <c r="Z34" s="19"/>
      <c r="AA34" s="20" t="s">
        <v>64</v>
      </c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2"/>
      <c r="AM34" s="30">
        <v>1</v>
      </c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>
        <v>0</v>
      </c>
      <c r="AY34" s="30"/>
      <c r="AZ34" s="30"/>
      <c r="BA34" s="30"/>
      <c r="BB34" s="30"/>
      <c r="BC34" s="30"/>
      <c r="BD34" s="30"/>
      <c r="BE34" s="30"/>
      <c r="BF34" s="30"/>
      <c r="BG34" s="30"/>
      <c r="BH34" s="31">
        <f t="shared" si="1"/>
        <v>-1</v>
      </c>
      <c r="BI34" s="32"/>
      <c r="BJ34" s="32"/>
      <c r="BK34" s="32"/>
      <c r="BL34" s="32"/>
      <c r="BM34" s="32"/>
      <c r="BN34" s="32"/>
      <c r="BO34" s="32"/>
      <c r="BP34" s="32"/>
      <c r="BQ34" s="33"/>
    </row>
    <row r="35" spans="1:69" s="7" customFormat="1" ht="37.5" customHeight="1">
      <c r="A35" s="70"/>
      <c r="B35" s="71"/>
      <c r="C35" s="45"/>
      <c r="D35" s="45"/>
      <c r="E35" s="45"/>
      <c r="F35" s="45"/>
      <c r="G35" s="45"/>
      <c r="H35" s="45"/>
      <c r="I35" s="52" t="s">
        <v>65</v>
      </c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</row>
    <row r="36" spans="1:69" s="7" customFormat="1" ht="24" customHeight="1">
      <c r="A36" s="72" t="s">
        <v>5</v>
      </c>
      <c r="B36" s="73"/>
      <c r="C36" s="45"/>
      <c r="D36" s="45"/>
      <c r="E36" s="45"/>
      <c r="F36" s="45"/>
      <c r="G36" s="45"/>
      <c r="H36" s="45"/>
      <c r="I36" s="91" t="s">
        <v>21</v>
      </c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</row>
    <row r="37" spans="1:69" s="7" customFormat="1" ht="35.25" customHeight="1">
      <c r="A37" s="40" t="s">
        <v>19</v>
      </c>
      <c r="B37" s="41"/>
      <c r="C37" s="45" t="s">
        <v>22</v>
      </c>
      <c r="D37" s="45"/>
      <c r="E37" s="45"/>
      <c r="F37" s="45"/>
      <c r="G37" s="45"/>
      <c r="H37" s="45"/>
      <c r="I37" s="44" t="s">
        <v>48</v>
      </c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19" t="s">
        <v>8</v>
      </c>
      <c r="Y37" s="19"/>
      <c r="Z37" s="19"/>
      <c r="AA37" s="20" t="s">
        <v>15</v>
      </c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2"/>
      <c r="AM37" s="30" t="e">
        <f>AM18/AM27</f>
        <v>#DIV/0!</v>
      </c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1" t="e">
        <f aca="true" t="shared" si="2" ref="BH37:BH43">AX37-AM37</f>
        <v>#DIV/0!</v>
      </c>
      <c r="BI37" s="32"/>
      <c r="BJ37" s="32"/>
      <c r="BK37" s="32"/>
      <c r="BL37" s="32"/>
      <c r="BM37" s="32"/>
      <c r="BN37" s="32"/>
      <c r="BO37" s="32"/>
      <c r="BP37" s="32"/>
      <c r="BQ37" s="33"/>
    </row>
    <row r="38" spans="1:69" s="7" customFormat="1" ht="49.5" customHeight="1">
      <c r="A38" s="40" t="s">
        <v>34</v>
      </c>
      <c r="B38" s="41"/>
      <c r="C38" s="45" t="s">
        <v>22</v>
      </c>
      <c r="D38" s="45"/>
      <c r="E38" s="45"/>
      <c r="F38" s="45"/>
      <c r="G38" s="45"/>
      <c r="H38" s="45"/>
      <c r="I38" s="44" t="s">
        <v>49</v>
      </c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19" t="s">
        <v>8</v>
      </c>
      <c r="Y38" s="19"/>
      <c r="Z38" s="19"/>
      <c r="AA38" s="20" t="s">
        <v>15</v>
      </c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2"/>
      <c r="AM38" s="30">
        <f>AM19/AM28</f>
        <v>7625</v>
      </c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>
        <f>AX19/AX28</f>
        <v>1755.1666666666667</v>
      </c>
      <c r="AY38" s="30"/>
      <c r="AZ38" s="30"/>
      <c r="BA38" s="30"/>
      <c r="BB38" s="30"/>
      <c r="BC38" s="30"/>
      <c r="BD38" s="30"/>
      <c r="BE38" s="30"/>
      <c r="BF38" s="30"/>
      <c r="BG38" s="30"/>
      <c r="BH38" s="31">
        <f t="shared" si="2"/>
        <v>-5869.833333333333</v>
      </c>
      <c r="BI38" s="32"/>
      <c r="BJ38" s="32"/>
      <c r="BK38" s="32"/>
      <c r="BL38" s="32"/>
      <c r="BM38" s="32"/>
      <c r="BN38" s="32"/>
      <c r="BO38" s="32"/>
      <c r="BP38" s="32"/>
      <c r="BQ38" s="33"/>
    </row>
    <row r="39" spans="1:69" s="7" customFormat="1" ht="47.25" customHeight="1">
      <c r="A39" s="40" t="s">
        <v>35</v>
      </c>
      <c r="B39" s="41"/>
      <c r="C39" s="45" t="s">
        <v>22</v>
      </c>
      <c r="D39" s="45"/>
      <c r="E39" s="45"/>
      <c r="F39" s="45"/>
      <c r="G39" s="45"/>
      <c r="H39" s="45"/>
      <c r="I39" s="44" t="s">
        <v>50</v>
      </c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19" t="s">
        <v>8</v>
      </c>
      <c r="Y39" s="19"/>
      <c r="Z39" s="19"/>
      <c r="AA39" s="20" t="s">
        <v>15</v>
      </c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2"/>
      <c r="AM39" s="30">
        <f>AM20/AM29</f>
        <v>15533.333333333334</v>
      </c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>
        <f>AX20/AX29</f>
        <v>5431.9125</v>
      </c>
      <c r="AY39" s="30"/>
      <c r="AZ39" s="30"/>
      <c r="BA39" s="30"/>
      <c r="BB39" s="30"/>
      <c r="BC39" s="30"/>
      <c r="BD39" s="30"/>
      <c r="BE39" s="30"/>
      <c r="BF39" s="30"/>
      <c r="BG39" s="30"/>
      <c r="BH39" s="31">
        <f t="shared" si="2"/>
        <v>-10101.420833333334</v>
      </c>
      <c r="BI39" s="32"/>
      <c r="BJ39" s="32"/>
      <c r="BK39" s="32"/>
      <c r="BL39" s="32"/>
      <c r="BM39" s="32"/>
      <c r="BN39" s="32"/>
      <c r="BO39" s="32"/>
      <c r="BP39" s="32"/>
      <c r="BQ39" s="33"/>
    </row>
    <row r="40" spans="1:69" s="7" customFormat="1" ht="39.75" customHeight="1">
      <c r="A40" s="40" t="s">
        <v>36</v>
      </c>
      <c r="B40" s="41"/>
      <c r="C40" s="46" t="s">
        <v>22</v>
      </c>
      <c r="D40" s="47"/>
      <c r="E40" s="47"/>
      <c r="F40" s="47"/>
      <c r="G40" s="47"/>
      <c r="H40" s="48"/>
      <c r="I40" s="44" t="s">
        <v>47</v>
      </c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19" t="s">
        <v>8</v>
      </c>
      <c r="Y40" s="19"/>
      <c r="Z40" s="19"/>
      <c r="AA40" s="20" t="s">
        <v>15</v>
      </c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2"/>
      <c r="AM40" s="30">
        <f>AM21/AM31</f>
        <v>462</v>
      </c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>
        <f>AX21/AX31</f>
        <v>415.19199999999995</v>
      </c>
      <c r="AY40" s="30"/>
      <c r="AZ40" s="30"/>
      <c r="BA40" s="30"/>
      <c r="BB40" s="30"/>
      <c r="BC40" s="30"/>
      <c r="BD40" s="30"/>
      <c r="BE40" s="30"/>
      <c r="BF40" s="30"/>
      <c r="BG40" s="30"/>
      <c r="BH40" s="31">
        <f t="shared" si="2"/>
        <v>-46.80800000000005</v>
      </c>
      <c r="BI40" s="32"/>
      <c r="BJ40" s="32"/>
      <c r="BK40" s="32"/>
      <c r="BL40" s="32"/>
      <c r="BM40" s="32"/>
      <c r="BN40" s="32"/>
      <c r="BO40" s="32"/>
      <c r="BP40" s="32"/>
      <c r="BQ40" s="33"/>
    </row>
    <row r="41" spans="1:69" s="7" customFormat="1" ht="33" customHeight="1">
      <c r="A41" s="42"/>
      <c r="B41" s="43"/>
      <c r="C41" s="49"/>
      <c r="D41" s="50"/>
      <c r="E41" s="50"/>
      <c r="F41" s="50"/>
      <c r="G41" s="50"/>
      <c r="H41" s="51"/>
      <c r="I41" s="44" t="s">
        <v>69</v>
      </c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19" t="s">
        <v>8</v>
      </c>
      <c r="Y41" s="19"/>
      <c r="Z41" s="19"/>
      <c r="AA41" s="20" t="s">
        <v>15</v>
      </c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2"/>
      <c r="AM41" s="30">
        <f>AM22/AM32</f>
        <v>130000</v>
      </c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>
        <f>AX22/AX32</f>
        <v>80000</v>
      </c>
      <c r="AY41" s="30"/>
      <c r="AZ41" s="30"/>
      <c r="BA41" s="30"/>
      <c r="BB41" s="30"/>
      <c r="BC41" s="30"/>
      <c r="BD41" s="30"/>
      <c r="BE41" s="30"/>
      <c r="BF41" s="30"/>
      <c r="BG41" s="30"/>
      <c r="BH41" s="31">
        <f>AX41-AM41</f>
        <v>-50000</v>
      </c>
      <c r="BI41" s="32"/>
      <c r="BJ41" s="32"/>
      <c r="BK41" s="32"/>
      <c r="BL41" s="32"/>
      <c r="BM41" s="32"/>
      <c r="BN41" s="32"/>
      <c r="BO41" s="32"/>
      <c r="BP41" s="32"/>
      <c r="BQ41" s="33"/>
    </row>
    <row r="42" spans="1:69" s="7" customFormat="1" ht="35.25" customHeight="1">
      <c r="A42" s="40" t="s">
        <v>37</v>
      </c>
      <c r="B42" s="41"/>
      <c r="C42" s="45" t="s">
        <v>22</v>
      </c>
      <c r="D42" s="45"/>
      <c r="E42" s="45"/>
      <c r="F42" s="45"/>
      <c r="G42" s="45"/>
      <c r="H42" s="45"/>
      <c r="I42" s="44" t="s">
        <v>29</v>
      </c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19" t="s">
        <v>8</v>
      </c>
      <c r="Y42" s="19"/>
      <c r="Z42" s="19"/>
      <c r="AA42" s="20" t="s">
        <v>15</v>
      </c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2"/>
      <c r="AM42" s="30">
        <f>AM23/AM32</f>
        <v>31500</v>
      </c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>
        <f>AX23/AX32</f>
        <v>31500</v>
      </c>
      <c r="AY42" s="30"/>
      <c r="AZ42" s="30"/>
      <c r="BA42" s="30"/>
      <c r="BB42" s="30"/>
      <c r="BC42" s="30"/>
      <c r="BD42" s="30"/>
      <c r="BE42" s="30"/>
      <c r="BF42" s="30"/>
      <c r="BG42" s="30"/>
      <c r="BH42" s="31">
        <f t="shared" si="2"/>
        <v>0</v>
      </c>
      <c r="BI42" s="32"/>
      <c r="BJ42" s="32"/>
      <c r="BK42" s="32"/>
      <c r="BL42" s="32"/>
      <c r="BM42" s="32"/>
      <c r="BN42" s="32"/>
      <c r="BO42" s="32"/>
      <c r="BP42" s="32"/>
      <c r="BQ42" s="33"/>
    </row>
    <row r="43" spans="1:69" s="7" customFormat="1" ht="36.75" customHeight="1">
      <c r="A43" s="40" t="s">
        <v>51</v>
      </c>
      <c r="B43" s="41"/>
      <c r="C43" s="45" t="s">
        <v>22</v>
      </c>
      <c r="D43" s="45"/>
      <c r="E43" s="45"/>
      <c r="F43" s="45"/>
      <c r="G43" s="45"/>
      <c r="H43" s="45"/>
      <c r="I43" s="44" t="s">
        <v>53</v>
      </c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19" t="s">
        <v>8</v>
      </c>
      <c r="Y43" s="19"/>
      <c r="Z43" s="19"/>
      <c r="AA43" s="20" t="s">
        <v>15</v>
      </c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2"/>
      <c r="AM43" s="30">
        <f>AM24/AM34</f>
        <v>10000</v>
      </c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>
        <v>0</v>
      </c>
      <c r="AY43" s="30"/>
      <c r="AZ43" s="30"/>
      <c r="BA43" s="30"/>
      <c r="BB43" s="30"/>
      <c r="BC43" s="30"/>
      <c r="BD43" s="30"/>
      <c r="BE43" s="30"/>
      <c r="BF43" s="30"/>
      <c r="BG43" s="30"/>
      <c r="BH43" s="31">
        <f t="shared" si="2"/>
        <v>-10000</v>
      </c>
      <c r="BI43" s="32"/>
      <c r="BJ43" s="32"/>
      <c r="BK43" s="32"/>
      <c r="BL43" s="32"/>
      <c r="BM43" s="32"/>
      <c r="BN43" s="32"/>
      <c r="BO43" s="32"/>
      <c r="BP43" s="32"/>
      <c r="BQ43" s="33"/>
    </row>
    <row r="44" spans="1:74" s="7" customFormat="1" ht="51" customHeight="1">
      <c r="A44" s="70"/>
      <c r="B44" s="71"/>
      <c r="C44" s="45"/>
      <c r="D44" s="45"/>
      <c r="E44" s="45"/>
      <c r="F44" s="45"/>
      <c r="G44" s="45"/>
      <c r="H44" s="45"/>
      <c r="I44" s="52" t="s">
        <v>70</v>
      </c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13"/>
      <c r="BS44" s="14"/>
      <c r="BT44" s="14" t="s">
        <v>60</v>
      </c>
      <c r="BU44" s="14"/>
      <c r="BV44" s="14"/>
    </row>
    <row r="45" s="1" customFormat="1" ht="6.75" customHeight="1"/>
    <row r="46" spans="2:60" s="1" customFormat="1" ht="93.75" customHeight="1">
      <c r="B46" s="79" t="s">
        <v>13</v>
      </c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J46" s="9"/>
      <c r="AK46" s="77"/>
      <c r="AL46" s="77"/>
      <c r="AM46" s="77"/>
      <c r="AN46" s="77"/>
      <c r="AO46" s="77"/>
      <c r="AP46" s="77"/>
      <c r="AQ46" s="10"/>
      <c r="AR46" s="11"/>
      <c r="AS46" s="11"/>
      <c r="AT46" s="11"/>
      <c r="AV46" s="80" t="s">
        <v>14</v>
      </c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12"/>
    </row>
    <row r="47" spans="22:60" ht="13.5">
      <c r="V47" s="76"/>
      <c r="W47" s="76"/>
      <c r="X47" s="76"/>
      <c r="Y47" s="76"/>
      <c r="Z47" s="76"/>
      <c r="AA47" s="76"/>
      <c r="AJ47" s="78" t="s">
        <v>6</v>
      </c>
      <c r="AK47" s="78"/>
      <c r="AL47" s="78"/>
      <c r="AM47" s="78"/>
      <c r="AN47" s="78"/>
      <c r="AO47" s="78"/>
      <c r="AP47" s="78"/>
      <c r="AQ47" s="5"/>
      <c r="AR47" s="6"/>
      <c r="AS47" s="6"/>
      <c r="AT47" s="6"/>
      <c r="AV47" s="78" t="s">
        <v>7</v>
      </c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6"/>
    </row>
    <row r="49" s="4" customFormat="1" ht="16.5"/>
  </sheetData>
  <sheetProtection/>
  <mergeCells count="233">
    <mergeCell ref="C44:H44"/>
    <mergeCell ref="I44:BQ44"/>
    <mergeCell ref="A44:B44"/>
    <mergeCell ref="AA39:AL39"/>
    <mergeCell ref="A42:B42"/>
    <mergeCell ref="C42:H42"/>
    <mergeCell ref="I42:W42"/>
    <mergeCell ref="X42:Z42"/>
    <mergeCell ref="AA42:AL42"/>
    <mergeCell ref="A40:B41"/>
    <mergeCell ref="I40:W40"/>
    <mergeCell ref="X40:Z40"/>
    <mergeCell ref="BH34:BQ34"/>
    <mergeCell ref="AA32:AL32"/>
    <mergeCell ref="AM32:AW32"/>
    <mergeCell ref="C37:H37"/>
    <mergeCell ref="I37:W37"/>
    <mergeCell ref="X37:Z37"/>
    <mergeCell ref="AA37:AL37"/>
    <mergeCell ref="AM37:AW37"/>
    <mergeCell ref="AX37:BG37"/>
    <mergeCell ref="I36:BQ36"/>
    <mergeCell ref="BH23:BQ23"/>
    <mergeCell ref="C26:H26"/>
    <mergeCell ref="I26:BQ26"/>
    <mergeCell ref="AA27:AL27"/>
    <mergeCell ref="AM27:AW27"/>
    <mergeCell ref="AX27:BG27"/>
    <mergeCell ref="BH27:BQ27"/>
    <mergeCell ref="C23:H23"/>
    <mergeCell ref="C24:H24"/>
    <mergeCell ref="C25:H25"/>
    <mergeCell ref="I21:W21"/>
    <mergeCell ref="X21:Z21"/>
    <mergeCell ref="AM21:AW21"/>
    <mergeCell ref="AX21:BG21"/>
    <mergeCell ref="BH21:BQ21"/>
    <mergeCell ref="I23:W23"/>
    <mergeCell ref="X23:Z23"/>
    <mergeCell ref="AA23:AL23"/>
    <mergeCell ref="AM23:AW23"/>
    <mergeCell ref="AX23:BG23"/>
    <mergeCell ref="BH19:BQ19"/>
    <mergeCell ref="A20:B20"/>
    <mergeCell ref="C20:H20"/>
    <mergeCell ref="I20:W20"/>
    <mergeCell ref="X20:Z20"/>
    <mergeCell ref="AA20:AL20"/>
    <mergeCell ref="AM20:AW20"/>
    <mergeCell ref="AX20:BG20"/>
    <mergeCell ref="BH20:BQ20"/>
    <mergeCell ref="AX16:BG16"/>
    <mergeCell ref="BH16:BQ16"/>
    <mergeCell ref="X19:Z19"/>
    <mergeCell ref="AA19:AL19"/>
    <mergeCell ref="C18:H18"/>
    <mergeCell ref="I18:W18"/>
    <mergeCell ref="X18:Z18"/>
    <mergeCell ref="AA18:AL18"/>
    <mergeCell ref="C19:H19"/>
    <mergeCell ref="AX19:BG19"/>
    <mergeCell ref="C17:H17"/>
    <mergeCell ref="I19:W19"/>
    <mergeCell ref="A15:B15"/>
    <mergeCell ref="C15:H15"/>
    <mergeCell ref="I15:BQ15"/>
    <mergeCell ref="C16:H16"/>
    <mergeCell ref="I16:W16"/>
    <mergeCell ref="X16:Z16"/>
    <mergeCell ref="AA16:AL16"/>
    <mergeCell ref="AM16:AW16"/>
    <mergeCell ref="V47:AA47"/>
    <mergeCell ref="AK46:AP46"/>
    <mergeCell ref="AJ47:AP47"/>
    <mergeCell ref="B46:AF46"/>
    <mergeCell ref="AV47:BG47"/>
    <mergeCell ref="AV46:BG46"/>
    <mergeCell ref="A16:B16"/>
    <mergeCell ref="A17:B17"/>
    <mergeCell ref="A26:B26"/>
    <mergeCell ref="A27:B27"/>
    <mergeCell ref="A25:B25"/>
    <mergeCell ref="A19:B19"/>
    <mergeCell ref="A18:B18"/>
    <mergeCell ref="A24:B24"/>
    <mergeCell ref="A23:B23"/>
    <mergeCell ref="AX30:BG30"/>
    <mergeCell ref="BH30:BQ30"/>
    <mergeCell ref="C21:H21"/>
    <mergeCell ref="AX29:BG29"/>
    <mergeCell ref="BH29:BQ29"/>
    <mergeCell ref="AA29:AL29"/>
    <mergeCell ref="I29:W29"/>
    <mergeCell ref="I24:W24"/>
    <mergeCell ref="X24:Z24"/>
    <mergeCell ref="AA24:AL24"/>
    <mergeCell ref="AX32:BG32"/>
    <mergeCell ref="BH32:BQ32"/>
    <mergeCell ref="I32:W32"/>
    <mergeCell ref="X32:Z32"/>
    <mergeCell ref="AA31:AL31"/>
    <mergeCell ref="AM31:AW31"/>
    <mergeCell ref="I38:W38"/>
    <mergeCell ref="I39:W39"/>
    <mergeCell ref="A39:B39"/>
    <mergeCell ref="X39:Z39"/>
    <mergeCell ref="C39:H39"/>
    <mergeCell ref="I43:W43"/>
    <mergeCell ref="A35:B35"/>
    <mergeCell ref="C35:H35"/>
    <mergeCell ref="A37:B37"/>
    <mergeCell ref="A38:B38"/>
    <mergeCell ref="A36:B36"/>
    <mergeCell ref="A43:B43"/>
    <mergeCell ref="C43:H43"/>
    <mergeCell ref="C36:H36"/>
    <mergeCell ref="C38:H38"/>
    <mergeCell ref="BH18:BQ18"/>
    <mergeCell ref="AM19:AW19"/>
    <mergeCell ref="AX38:BG38"/>
    <mergeCell ref="BH38:BQ38"/>
    <mergeCell ref="AM30:AW30"/>
    <mergeCell ref="X38:Z38"/>
    <mergeCell ref="AM29:AW29"/>
    <mergeCell ref="BH37:BQ37"/>
    <mergeCell ref="AX31:BG31"/>
    <mergeCell ref="BH31:BQ31"/>
    <mergeCell ref="C31:H31"/>
    <mergeCell ref="I31:W31"/>
    <mergeCell ref="A29:B29"/>
    <mergeCell ref="A30:B30"/>
    <mergeCell ref="C30:H30"/>
    <mergeCell ref="I30:W30"/>
    <mergeCell ref="A34:B34"/>
    <mergeCell ref="C34:H34"/>
    <mergeCell ref="I34:W34"/>
    <mergeCell ref="X34:Z34"/>
    <mergeCell ref="X30:Z30"/>
    <mergeCell ref="AA30:AL30"/>
    <mergeCell ref="X31:Z31"/>
    <mergeCell ref="C32:H32"/>
    <mergeCell ref="C33:H33"/>
    <mergeCell ref="I33:W33"/>
    <mergeCell ref="A11:B12"/>
    <mergeCell ref="C11:H12"/>
    <mergeCell ref="I11:W12"/>
    <mergeCell ref="I27:W27"/>
    <mergeCell ref="X27:Z27"/>
    <mergeCell ref="X29:Z29"/>
    <mergeCell ref="C29:H29"/>
    <mergeCell ref="I17:BQ17"/>
    <mergeCell ref="AM18:AW18"/>
    <mergeCell ref="AX18:BG18"/>
    <mergeCell ref="AX13:BG13"/>
    <mergeCell ref="BH13:BQ13"/>
    <mergeCell ref="X11:Z12"/>
    <mergeCell ref="AA11:AL12"/>
    <mergeCell ref="AM11:AW12"/>
    <mergeCell ref="AX11:BG12"/>
    <mergeCell ref="A14:B14"/>
    <mergeCell ref="C14:H14"/>
    <mergeCell ref="I14:BQ14"/>
    <mergeCell ref="BH11:BQ12"/>
    <mergeCell ref="A13:B13"/>
    <mergeCell ref="C13:H13"/>
    <mergeCell ref="I13:W13"/>
    <mergeCell ref="X13:Z13"/>
    <mergeCell ref="AA13:AL13"/>
    <mergeCell ref="AM13:AW13"/>
    <mergeCell ref="X43:Z43"/>
    <mergeCell ref="AA43:AL43"/>
    <mergeCell ref="AM43:AW43"/>
    <mergeCell ref="AA34:AL34"/>
    <mergeCell ref="AM34:AW34"/>
    <mergeCell ref="I35:BQ35"/>
    <mergeCell ref="AA40:AL40"/>
    <mergeCell ref="BH40:BQ40"/>
    <mergeCell ref="AX34:BG34"/>
    <mergeCell ref="AX43:BG43"/>
    <mergeCell ref="BH43:BQ43"/>
    <mergeCell ref="BH28:BQ28"/>
    <mergeCell ref="A28:B28"/>
    <mergeCell ref="C28:H28"/>
    <mergeCell ref="I28:W28"/>
    <mergeCell ref="X28:Z28"/>
    <mergeCell ref="AA38:AL38"/>
    <mergeCell ref="AM38:AW38"/>
    <mergeCell ref="A31:B32"/>
    <mergeCell ref="A33:B33"/>
    <mergeCell ref="I25:BQ25"/>
    <mergeCell ref="AA28:AL28"/>
    <mergeCell ref="AM28:AW28"/>
    <mergeCell ref="AX28:BG28"/>
    <mergeCell ref="C27:H27"/>
    <mergeCell ref="AM24:AW24"/>
    <mergeCell ref="AM39:AW39"/>
    <mergeCell ref="AX39:BG39"/>
    <mergeCell ref="BH39:BQ39"/>
    <mergeCell ref="AM42:AW42"/>
    <mergeCell ref="AX42:BG42"/>
    <mergeCell ref="BH42:BQ42"/>
    <mergeCell ref="AM40:AW40"/>
    <mergeCell ref="AX40:BG40"/>
    <mergeCell ref="X22:Z22"/>
    <mergeCell ref="AM22:AW22"/>
    <mergeCell ref="AX41:BG41"/>
    <mergeCell ref="BH41:BQ41"/>
    <mergeCell ref="C40:H41"/>
    <mergeCell ref="AM33:AW33"/>
    <mergeCell ref="AX33:BG33"/>
    <mergeCell ref="BH33:BQ33"/>
    <mergeCell ref="AX24:BG24"/>
    <mergeCell ref="BH24:BQ24"/>
    <mergeCell ref="AX22:BG22"/>
    <mergeCell ref="BH22:BQ22"/>
    <mergeCell ref="AA21:AL22"/>
    <mergeCell ref="A21:B22"/>
    <mergeCell ref="I41:W41"/>
    <mergeCell ref="X41:Z41"/>
    <mergeCell ref="AA41:AL41"/>
    <mergeCell ref="AM41:AW41"/>
    <mergeCell ref="C22:H22"/>
    <mergeCell ref="I22:W22"/>
    <mergeCell ref="X33:Z33"/>
    <mergeCell ref="AA33:AL33"/>
    <mergeCell ref="E4:BD4"/>
    <mergeCell ref="Q6:AX6"/>
    <mergeCell ref="Y7:AR7"/>
    <mergeCell ref="AF8:AK8"/>
    <mergeCell ref="J9:V9"/>
    <mergeCell ref="AS9:BL9"/>
    <mergeCell ref="D10:AA10"/>
    <mergeCell ref="AS10:BL10"/>
  </mergeCells>
  <printOptions horizontalCentered="1"/>
  <pageMargins left="0.3937007874015748" right="0.31496062992125984" top="0.5511811023622047" bottom="0.2362204724409449" header="0.5118110236220472" footer="0.1968503937007874"/>
  <pageSetup fitToHeight="4" horizontalDpi="600" verticalDpi="600" orientation="landscape" paperSize="9" scale="70" r:id="rId1"/>
  <rowBreaks count="1" manualBreakCount="1">
    <brk id="23" max="6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Феденко Олена Станіславівна</cp:lastModifiedBy>
  <cp:lastPrinted>2018-02-28T08:52:57Z</cp:lastPrinted>
  <dcterms:created xsi:type="dcterms:W3CDTF">2012-03-20T12:49:31Z</dcterms:created>
  <dcterms:modified xsi:type="dcterms:W3CDTF">2018-02-28T08:54:46Z</dcterms:modified>
  <cp:category/>
  <cp:version/>
  <cp:contentType/>
  <cp:contentStatus/>
</cp:coreProperties>
</file>